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94-1" sheetId="1" r:id="rId1"/>
    <sheet name="194-2" sheetId="2" r:id="rId2"/>
  </sheets>
  <definedNames>
    <definedName name="_xlnm.Print_Area" localSheetId="0">'194-1'!$A$1:$K$71</definedName>
    <definedName name="_xlnm.Print_Area" localSheetId="1">'194-2'!$A$1:$L$52</definedName>
  </definedNames>
  <calcPr fullCalcOnLoad="1"/>
</workbook>
</file>

<file path=xl/sharedStrings.xml><?xml version="1.0" encoding="utf-8"?>
<sst xmlns="http://schemas.openxmlformats.org/spreadsheetml/2006/main" count="264" uniqueCount="114">
  <si>
    <t>保       険       料</t>
  </si>
  <si>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</si>
  <si>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</si>
  <si>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</si>
  <si>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</si>
  <si>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</si>
  <si>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</si>
  <si>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</si>
  <si>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</si>
  <si>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</si>
  <si>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</si>
  <si>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</si>
  <si>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</si>
  <si>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</si>
  <si>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</si>
  <si>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</si>
  <si>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</si>
  <si>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</si>
  <si>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</si>
  <si>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</si>
  <si>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</si>
  <si>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</si>
  <si>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</si>
  <si>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</si>
  <si>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</si>
  <si>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</si>
  <si>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</si>
  <si>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</si>
  <si>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</si>
  <si>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</si>
  <si>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</si>
  <si>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</si>
  <si>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</si>
  <si>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</si>
  <si>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</si>
  <si>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</si>
  <si>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</si>
  <si>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</si>
  <si>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</si>
  <si>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</si>
  <si>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</si>
  <si>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</si>
  <si>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</si>
  <si>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</si>
  <si>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</si>
  <si>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</si>
  <si>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</si>
  <si>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</si>
  <si>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年金等</t>
  </si>
  <si>
    <t xml:space="preserve"> 区    分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</si>
  <si>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</si>
  <si>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</si>
  <si>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</si>
  <si>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</si>
  <si>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</si>
  <si>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</si>
  <si>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</si>
  <si>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</si>
  <si>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</si>
  <si>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</si>
  <si>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</si>
  <si>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</si>
  <si>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</si>
  <si>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</si>
  <si>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</si>
  <si>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</si>
  <si>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</si>
  <si>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</si>
  <si>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</si>
  <si>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</si>
  <si>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年度</t>
  </si>
  <si>
    <t>その他の事業</t>
  </si>
  <si>
    <t>運輸業</t>
  </si>
  <si>
    <t>その他の事業</t>
  </si>
  <si>
    <t xml:space="preserve">      　　 給    付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</si>
  <si>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</si>
  <si>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</si>
  <si>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</si>
  <si>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</si>
  <si>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</si>
  <si>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</si>
  <si>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</si>
  <si>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</si>
  <si>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</si>
  <si>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</si>
  <si>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 xml:space="preserve"> 資料  長崎労働局労働基準部労災補償課調</t>
  </si>
  <si>
    <t>定置網漁業又は海面魚類養殖業</t>
  </si>
  <si>
    <t>平成</t>
  </si>
  <si>
    <t>林業</t>
  </si>
  <si>
    <t>漁業</t>
  </si>
  <si>
    <t>鉱業</t>
  </si>
  <si>
    <t>-</t>
  </si>
  <si>
    <t>-</t>
  </si>
  <si>
    <t>製造業</t>
  </si>
  <si>
    <t>-</t>
  </si>
  <si>
    <t>-</t>
  </si>
  <si>
    <t>運輸業</t>
  </si>
  <si>
    <t>電気,ガス,水道又は熱供給の事業</t>
  </si>
  <si>
    <t>その他の事業</t>
  </si>
  <si>
    <t>林業</t>
  </si>
  <si>
    <t>-</t>
  </si>
  <si>
    <t>漁業</t>
  </si>
  <si>
    <t>鉱業</t>
  </si>
  <si>
    <t>製造業</t>
  </si>
  <si>
    <t>運輸業</t>
  </si>
  <si>
    <t>-</t>
  </si>
  <si>
    <t xml:space="preserve">       　　給    付</t>
  </si>
  <si>
    <t>１９４      労      働      者      災      害　　</t>
  </si>
  <si>
    <r>
      <t xml:space="preserve">   補      償      保      険　</t>
    </r>
    <r>
      <rPr>
        <sz val="12"/>
        <color indexed="8"/>
        <rFont val="ＭＳ 明朝"/>
        <family val="1"/>
      </rPr>
      <t>（平成24年度）</t>
    </r>
  </si>
  <si>
    <t>総数</t>
  </si>
  <si>
    <t xml:space="preserve"> 区    分</t>
  </si>
  <si>
    <t>平成24年度</t>
  </si>
  <si>
    <t>‐</t>
  </si>
  <si>
    <t>平成24年度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</si>
</sst>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7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7" fillId="0" borderId="2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0" fontId="0" fillId="0" borderId="0" xfId="0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 shrinkToFit="1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12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5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5.00390625" style="17" customWidth="1"/>
    <col min="6" max="6" width="0.875" style="17" customWidth="1"/>
    <col min="7" max="8" width="15.75390625" style="17" customWidth="1"/>
    <col min="9" max="10" width="20.00390625" style="17" customWidth="1"/>
    <col min="11" max="11" width="22.375" style="17" customWidth="1"/>
    <col min="12" max="16384" width="8.625" style="17" customWidth="1"/>
  </cols>
  <sheetData>
    <row r="1" spans="1:11" ht="24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0" customHeight="1" thickBot="1">
      <c r="A2" s="18"/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9" t="s">
        <v>51</v>
      </c>
    </row>
    <row r="3" spans="2:11" ht="15" customHeight="1">
      <c r="B3" s="55" t="s">
        <v>1</v>
      </c>
      <c r="C3" s="55"/>
      <c r="D3" s="55"/>
      <c r="E3" s="55"/>
      <c r="F3" s="20"/>
      <c r="G3" s="65" t="s">
        <v>54</v>
      </c>
      <c r="H3" s="63" t="s">
        <v>2</v>
      </c>
      <c r="I3" s="67" t="s">
        <v>0</v>
      </c>
      <c r="J3" s="68"/>
      <c r="K3" s="61" t="s">
        <v>59</v>
      </c>
    </row>
    <row r="4" spans="1:11" ht="15" customHeight="1">
      <c r="A4" s="21"/>
      <c r="B4" s="56"/>
      <c r="C4" s="56"/>
      <c r="D4" s="56"/>
      <c r="E4" s="56"/>
      <c r="F4" s="22"/>
      <c r="G4" s="66"/>
      <c r="H4" s="64"/>
      <c r="I4" s="23" t="s">
        <v>55</v>
      </c>
      <c r="J4" s="24" t="s">
        <v>56</v>
      </c>
      <c r="K4" s="62"/>
    </row>
    <row r="5" spans="1:11" ht="3.75" customHeight="1">
      <c r="A5" s="25"/>
      <c r="D5" s="30"/>
      <c r="F5" s="20"/>
      <c r="G5" s="25"/>
      <c r="H5" s="25"/>
      <c r="I5" s="25"/>
      <c r="J5" s="25"/>
      <c r="K5" s="25"/>
    </row>
    <row r="6" spans="2:11" ht="15" customHeight="1">
      <c r="B6" s="58" t="s">
        <v>87</v>
      </c>
      <c r="C6" s="58"/>
      <c r="D6" s="40">
        <v>22</v>
      </c>
      <c r="E6" s="41" t="s">
        <v>70</v>
      </c>
      <c r="F6" s="42"/>
      <c r="G6" s="43">
        <v>30265</v>
      </c>
      <c r="H6" s="44">
        <v>409136</v>
      </c>
      <c r="I6" s="44">
        <v>8187800031</v>
      </c>
      <c r="J6" s="44">
        <v>7905233006</v>
      </c>
      <c r="K6" s="44">
        <v>13235273647</v>
      </c>
    </row>
    <row r="7" spans="2:12" ht="15" customHeight="1">
      <c r="B7" s="59"/>
      <c r="C7" s="60"/>
      <c r="D7" s="40">
        <v>23</v>
      </c>
      <c r="E7" s="40"/>
      <c r="F7" s="42"/>
      <c r="G7" s="43">
        <v>30444</v>
      </c>
      <c r="H7" s="44">
        <v>419071</v>
      </c>
      <c r="I7" s="44">
        <v>8045097552</v>
      </c>
      <c r="J7" s="44">
        <v>7739154683</v>
      </c>
      <c r="K7" s="44">
        <v>13307373607</v>
      </c>
      <c r="L7" s="16"/>
    </row>
    <row r="8" spans="2:11" ht="22.5" customHeight="1">
      <c r="B8" s="45"/>
      <c r="C8" s="46"/>
      <c r="D8" s="40">
        <v>24</v>
      </c>
      <c r="E8" s="40"/>
      <c r="F8" s="42"/>
      <c r="G8" s="43">
        <f>SUM(G9,G10,G13,G19,G28,G54,G59,G60,G69)</f>
        <v>30745</v>
      </c>
      <c r="H8" s="44">
        <f>SUM(H9,H10,H13,H19,H28,H54,H59,H60,H69)</f>
        <v>433777</v>
      </c>
      <c r="I8" s="44">
        <f>SUM(I9,I10,I13,I19,I28,I54,I59,I60,I69)</f>
        <v>7680526929</v>
      </c>
      <c r="J8" s="44">
        <f>SUM(J9,J10,J13,J19,J28,J54,J59,J60,J69)</f>
        <v>7386496912</v>
      </c>
      <c r="K8" s="44">
        <f>SUM(K9,K10,K13,K19,K28,K54,K59,K60,K69)</f>
        <v>13238176506</v>
      </c>
    </row>
    <row r="9" spans="2:11" ht="22.5" customHeight="1">
      <c r="B9" s="51" t="s">
        <v>88</v>
      </c>
      <c r="C9" s="51"/>
      <c r="D9" s="51"/>
      <c r="E9" s="51"/>
      <c r="F9" s="42"/>
      <c r="G9" s="43">
        <v>97</v>
      </c>
      <c r="H9" s="44">
        <v>933</v>
      </c>
      <c r="I9" s="44">
        <v>61217839</v>
      </c>
      <c r="J9" s="44">
        <v>61217839</v>
      </c>
      <c r="K9" s="44">
        <v>86150155</v>
      </c>
    </row>
    <row r="10" spans="2:11" ht="22.5" customHeight="1">
      <c r="B10" s="51" t="s">
        <v>89</v>
      </c>
      <c r="C10" s="51"/>
      <c r="D10" s="51"/>
      <c r="E10" s="51"/>
      <c r="F10" s="44"/>
      <c r="G10" s="43">
        <f>SUM(G11:G12)</f>
        <v>116</v>
      </c>
      <c r="H10" s="44">
        <f>SUM(H11:H12)</f>
        <v>898</v>
      </c>
      <c r="I10" s="44">
        <f>SUM(I11:I12)</f>
        <v>82097178</v>
      </c>
      <c r="J10" s="44">
        <f>SUM(J11:J12)</f>
        <v>72274897</v>
      </c>
      <c r="K10" s="44">
        <f>SUM(K11:K12)</f>
        <v>127678813</v>
      </c>
    </row>
    <row r="11" spans="2:11" ht="15" customHeight="1">
      <c r="B11" s="27"/>
      <c r="C11" s="53" t="s">
        <v>57</v>
      </c>
      <c r="D11" s="53"/>
      <c r="E11" s="53"/>
      <c r="F11" s="20"/>
      <c r="G11" s="26">
        <v>23</v>
      </c>
      <c r="H11" s="25">
        <v>144</v>
      </c>
      <c r="I11" s="25">
        <v>3355999</v>
      </c>
      <c r="J11" s="25">
        <v>2455999</v>
      </c>
      <c r="K11" s="25">
        <v>62441727</v>
      </c>
    </row>
    <row r="12" spans="2:11" ht="15" customHeight="1">
      <c r="B12" s="27"/>
      <c r="C12" s="53" t="s">
        <v>86</v>
      </c>
      <c r="D12" s="53"/>
      <c r="E12" s="53"/>
      <c r="F12" s="20"/>
      <c r="G12" s="26">
        <v>93</v>
      </c>
      <c r="H12" s="25">
        <v>754</v>
      </c>
      <c r="I12" s="25">
        <v>78741179</v>
      </c>
      <c r="J12" s="25">
        <v>69818898</v>
      </c>
      <c r="K12" s="25">
        <v>65237086</v>
      </c>
    </row>
    <row r="13" spans="2:11" ht="22.5" customHeight="1">
      <c r="B13" s="51" t="s">
        <v>90</v>
      </c>
      <c r="C13" s="51"/>
      <c r="D13" s="51"/>
      <c r="E13" s="51"/>
      <c r="F13" s="42"/>
      <c r="G13" s="43">
        <f>SUM(G14:G18)</f>
        <v>40</v>
      </c>
      <c r="H13" s="44">
        <f>SUM(H14:H18)</f>
        <v>304</v>
      </c>
      <c r="I13" s="44">
        <f>SUM(I14:I18)</f>
        <v>52569566</v>
      </c>
      <c r="J13" s="44">
        <f>SUM(J14:J18)</f>
        <v>51296367</v>
      </c>
      <c r="K13" s="44">
        <f>SUM(K14:K18)</f>
        <v>4365329614</v>
      </c>
    </row>
    <row r="14" spans="3:11" ht="15" customHeight="1">
      <c r="C14" s="53" t="s">
        <v>82</v>
      </c>
      <c r="D14" s="53"/>
      <c r="E14" s="53"/>
      <c r="F14" s="20"/>
      <c r="G14" s="26">
        <v>2</v>
      </c>
      <c r="H14" s="25">
        <v>15</v>
      </c>
      <c r="I14" s="25">
        <v>4921613</v>
      </c>
      <c r="J14" s="25">
        <v>4921613</v>
      </c>
      <c r="K14" s="25">
        <v>4157468179</v>
      </c>
    </row>
    <row r="15" spans="3:11" ht="15" customHeight="1">
      <c r="C15" s="53" t="s">
        <v>38</v>
      </c>
      <c r="D15" s="53"/>
      <c r="E15" s="53"/>
      <c r="F15" s="20"/>
      <c r="G15" s="36" t="s">
        <v>91</v>
      </c>
      <c r="H15" s="37" t="s">
        <v>91</v>
      </c>
      <c r="I15" s="37" t="s">
        <v>91</v>
      </c>
      <c r="J15" s="37" t="s">
        <v>91</v>
      </c>
      <c r="K15" s="37">
        <v>4628387</v>
      </c>
    </row>
    <row r="16" spans="3:11" ht="15" customHeight="1">
      <c r="C16" s="53" t="s">
        <v>6</v>
      </c>
      <c r="D16" s="53"/>
      <c r="E16" s="53"/>
      <c r="F16" s="20"/>
      <c r="G16" s="36" t="s">
        <v>91</v>
      </c>
      <c r="H16" s="37" t="s">
        <v>91</v>
      </c>
      <c r="I16" s="37" t="s">
        <v>91</v>
      </c>
      <c r="J16" s="37" t="s">
        <v>91</v>
      </c>
      <c r="K16" s="37" t="s">
        <v>91</v>
      </c>
    </row>
    <row r="17" spans="3:11" ht="15" customHeight="1">
      <c r="C17" s="53" t="s">
        <v>7</v>
      </c>
      <c r="D17" s="53"/>
      <c r="E17" s="53"/>
      <c r="F17" s="20"/>
      <c r="G17" s="26">
        <v>33</v>
      </c>
      <c r="H17" s="25">
        <v>269</v>
      </c>
      <c r="I17" s="25">
        <v>45989501</v>
      </c>
      <c r="J17" s="25">
        <v>44716302</v>
      </c>
      <c r="K17" s="25">
        <v>196910416</v>
      </c>
    </row>
    <row r="18" spans="3:11" ht="15" customHeight="1">
      <c r="C18" s="53" t="s">
        <v>8</v>
      </c>
      <c r="D18" s="53"/>
      <c r="E18" s="53"/>
      <c r="F18" s="20"/>
      <c r="G18" s="38">
        <v>5</v>
      </c>
      <c r="H18" s="39">
        <v>20</v>
      </c>
      <c r="I18" s="39">
        <v>1658452</v>
      </c>
      <c r="J18" s="39">
        <v>1658452</v>
      </c>
      <c r="K18" s="37">
        <v>6322632</v>
      </c>
    </row>
    <row r="19" spans="2:11" ht="22.5" customHeight="1">
      <c r="B19" s="51" t="s">
        <v>58</v>
      </c>
      <c r="C19" s="51"/>
      <c r="D19" s="51"/>
      <c r="E19" s="51"/>
      <c r="F19" s="42"/>
      <c r="G19" s="43">
        <f>SUM(G20:G27)</f>
        <v>6056</v>
      </c>
      <c r="H19" s="44">
        <f>SUM(H20:H27)</f>
        <v>51494</v>
      </c>
      <c r="I19" s="44">
        <f>SUM(I20:I27)</f>
        <v>1553556222</v>
      </c>
      <c r="J19" s="44">
        <f>SUM(J20:J27)</f>
        <v>1538482419</v>
      </c>
      <c r="K19" s="44">
        <f>SUM(K20:K27)</f>
        <v>2359815913</v>
      </c>
    </row>
    <row r="20" spans="3:11" ht="15" customHeight="1">
      <c r="C20" s="53" t="s">
        <v>60</v>
      </c>
      <c r="D20" s="53"/>
      <c r="E20" s="53"/>
      <c r="F20" s="20"/>
      <c r="G20" s="26">
        <v>9</v>
      </c>
      <c r="H20" s="25">
        <v>265</v>
      </c>
      <c r="I20" s="25">
        <v>101747192</v>
      </c>
      <c r="J20" s="25">
        <v>101747192</v>
      </c>
      <c r="K20" s="25">
        <v>394955511</v>
      </c>
    </row>
    <row r="21" spans="3:11" ht="15" customHeight="1">
      <c r="C21" s="53" t="s">
        <v>9</v>
      </c>
      <c r="D21" s="53"/>
      <c r="E21" s="53"/>
      <c r="F21" s="20"/>
      <c r="G21" s="26">
        <v>7</v>
      </c>
      <c r="H21" s="25">
        <v>87</v>
      </c>
      <c r="I21" s="25">
        <v>4647095</v>
      </c>
      <c r="J21" s="25">
        <v>4647095</v>
      </c>
      <c r="K21" s="25">
        <v>12603786</v>
      </c>
    </row>
    <row r="22" spans="3:11" ht="15" customHeight="1">
      <c r="C22" s="53" t="s">
        <v>10</v>
      </c>
      <c r="D22" s="53"/>
      <c r="E22" s="53"/>
      <c r="F22" s="20"/>
      <c r="G22" s="26">
        <v>40</v>
      </c>
      <c r="H22" s="25">
        <v>866</v>
      </c>
      <c r="I22" s="25">
        <v>23293811</v>
      </c>
      <c r="J22" s="25">
        <v>23293811</v>
      </c>
      <c r="K22" s="25">
        <v>21674783</v>
      </c>
    </row>
    <row r="23" spans="3:11" ht="15" customHeight="1">
      <c r="C23" s="53" t="s">
        <v>11</v>
      </c>
      <c r="D23" s="53"/>
      <c r="E23" s="53"/>
      <c r="F23" s="20"/>
      <c r="G23" s="36">
        <v>1</v>
      </c>
      <c r="H23" s="37">
        <v>43</v>
      </c>
      <c r="I23" s="37">
        <v>17717519</v>
      </c>
      <c r="J23" s="37">
        <v>17717519</v>
      </c>
      <c r="K23" s="37" t="s">
        <v>92</v>
      </c>
    </row>
    <row r="24" spans="3:11" ht="15" customHeight="1">
      <c r="C24" s="53" t="s">
        <v>12</v>
      </c>
      <c r="D24" s="53"/>
      <c r="E24" s="53"/>
      <c r="F24" s="20"/>
      <c r="G24" s="26">
        <v>3601</v>
      </c>
      <c r="H24" s="25">
        <v>33471</v>
      </c>
      <c r="I24" s="25">
        <v>891450581</v>
      </c>
      <c r="J24" s="25">
        <v>884126910</v>
      </c>
      <c r="K24" s="25">
        <v>1143730997</v>
      </c>
    </row>
    <row r="25" spans="3:11" ht="15" customHeight="1">
      <c r="C25" s="53" t="s">
        <v>76</v>
      </c>
      <c r="D25" s="53"/>
      <c r="E25" s="53"/>
      <c r="F25" s="20"/>
      <c r="G25" s="26">
        <v>143</v>
      </c>
      <c r="H25" s="25">
        <v>4894</v>
      </c>
      <c r="I25" s="25">
        <v>51773820</v>
      </c>
      <c r="J25" s="25">
        <v>51773820</v>
      </c>
      <c r="K25" s="25">
        <v>32390598</v>
      </c>
    </row>
    <row r="26" spans="3:11" ht="15" customHeight="1">
      <c r="C26" s="53" t="s">
        <v>13</v>
      </c>
      <c r="D26" s="53"/>
      <c r="E26" s="53"/>
      <c r="F26" s="20"/>
      <c r="G26" s="26">
        <v>1475</v>
      </c>
      <c r="H26" s="25">
        <v>9791</v>
      </c>
      <c r="I26" s="25">
        <v>405214422</v>
      </c>
      <c r="J26" s="25">
        <v>398624740</v>
      </c>
      <c r="K26" s="25">
        <v>707291537</v>
      </c>
    </row>
    <row r="27" spans="3:11" ht="15" customHeight="1">
      <c r="C27" s="53" t="s">
        <v>14</v>
      </c>
      <c r="D27" s="53"/>
      <c r="E27" s="53"/>
      <c r="F27" s="20"/>
      <c r="G27" s="26">
        <v>780</v>
      </c>
      <c r="H27" s="25">
        <v>2077</v>
      </c>
      <c r="I27" s="25">
        <v>57711782</v>
      </c>
      <c r="J27" s="25">
        <v>56551332</v>
      </c>
      <c r="K27" s="25">
        <v>47168701</v>
      </c>
    </row>
    <row r="28" spans="2:11" ht="22.5" customHeight="1">
      <c r="B28" s="51" t="s">
        <v>93</v>
      </c>
      <c r="C28" s="51"/>
      <c r="D28" s="51"/>
      <c r="E28" s="51"/>
      <c r="F28" s="42"/>
      <c r="G28" s="43">
        <f>SUM(G29:G53)</f>
        <v>4258</v>
      </c>
      <c r="H28" s="44">
        <f>SUM(H29:H53)</f>
        <v>71234</v>
      </c>
      <c r="I28" s="44">
        <f>SUM(I29:I53)</f>
        <v>2167525266</v>
      </c>
      <c r="J28" s="44">
        <f>SUM(J29:J53)</f>
        <v>2058584364</v>
      </c>
      <c r="K28" s="44">
        <f>SUM(K29:K53)</f>
        <v>3374598554</v>
      </c>
    </row>
    <row r="29" spans="3:11" ht="15" customHeight="1">
      <c r="C29" s="53" t="s">
        <v>15</v>
      </c>
      <c r="D29" s="53"/>
      <c r="E29" s="53"/>
      <c r="F29" s="20"/>
      <c r="G29" s="26">
        <v>849</v>
      </c>
      <c r="H29" s="25">
        <v>18944</v>
      </c>
      <c r="I29" s="25">
        <v>211063776</v>
      </c>
      <c r="J29" s="25">
        <v>204914652</v>
      </c>
      <c r="K29" s="25">
        <v>265685108</v>
      </c>
    </row>
    <row r="30" spans="3:11" ht="15" customHeight="1">
      <c r="C30" s="53" t="s">
        <v>16</v>
      </c>
      <c r="D30" s="53"/>
      <c r="E30" s="53"/>
      <c r="F30" s="20"/>
      <c r="G30" s="26">
        <v>181</v>
      </c>
      <c r="H30" s="25">
        <v>4546</v>
      </c>
      <c r="I30" s="25">
        <v>39061986</v>
      </c>
      <c r="J30" s="25">
        <v>32912720</v>
      </c>
      <c r="K30" s="25">
        <v>11931778</v>
      </c>
    </row>
    <row r="31" spans="3:11" ht="15" customHeight="1">
      <c r="C31" s="53" t="s">
        <v>17</v>
      </c>
      <c r="D31" s="53"/>
      <c r="E31" s="53"/>
      <c r="F31" s="20"/>
      <c r="G31" s="26">
        <v>192</v>
      </c>
      <c r="H31" s="25">
        <v>980</v>
      </c>
      <c r="I31" s="25">
        <v>32510837</v>
      </c>
      <c r="J31" s="25">
        <v>30800829</v>
      </c>
      <c r="K31" s="25">
        <v>76764165</v>
      </c>
    </row>
    <row r="32" spans="3:11" ht="15" customHeight="1">
      <c r="C32" s="53" t="s">
        <v>18</v>
      </c>
      <c r="D32" s="53"/>
      <c r="E32" s="53"/>
      <c r="F32" s="20"/>
      <c r="G32" s="36" t="s">
        <v>94</v>
      </c>
      <c r="H32" s="37" t="s">
        <v>94</v>
      </c>
      <c r="I32" s="37" t="s">
        <v>94</v>
      </c>
      <c r="J32" s="37" t="s">
        <v>94</v>
      </c>
      <c r="K32" s="37" t="s">
        <v>94</v>
      </c>
    </row>
    <row r="33" spans="3:11" ht="15" customHeight="1">
      <c r="C33" s="53" t="s">
        <v>19</v>
      </c>
      <c r="D33" s="53"/>
      <c r="E33" s="53"/>
      <c r="F33" s="20"/>
      <c r="G33" s="26">
        <v>109</v>
      </c>
      <c r="H33" s="25">
        <v>1334</v>
      </c>
      <c r="I33" s="25">
        <v>12036476</v>
      </c>
      <c r="J33" s="25">
        <v>11717419</v>
      </c>
      <c r="K33" s="25">
        <v>12330950</v>
      </c>
    </row>
    <row r="34" spans="3:11" ht="15" customHeight="1">
      <c r="C34" s="53" t="s">
        <v>20</v>
      </c>
      <c r="D34" s="53"/>
      <c r="E34" s="53"/>
      <c r="F34" s="20"/>
      <c r="G34" s="26">
        <v>56</v>
      </c>
      <c r="H34" s="25">
        <v>549</v>
      </c>
      <c r="I34" s="25">
        <v>8169157</v>
      </c>
      <c r="J34" s="25">
        <v>8169157</v>
      </c>
      <c r="K34" s="25">
        <v>36670086</v>
      </c>
    </row>
    <row r="35" spans="3:11" ht="15" customHeight="1">
      <c r="C35" s="53" t="s">
        <v>61</v>
      </c>
      <c r="D35" s="53"/>
      <c r="E35" s="53"/>
      <c r="F35" s="20"/>
      <c r="G35" s="26">
        <v>6</v>
      </c>
      <c r="H35" s="25">
        <v>460</v>
      </c>
      <c r="I35" s="25">
        <v>18399920</v>
      </c>
      <c r="J35" s="25">
        <v>18399920</v>
      </c>
      <c r="K35" s="25">
        <v>11574510</v>
      </c>
    </row>
    <row r="36" spans="3:11" ht="15" customHeight="1">
      <c r="C36" s="53" t="s">
        <v>62</v>
      </c>
      <c r="D36" s="53"/>
      <c r="E36" s="53"/>
      <c r="F36" s="20"/>
      <c r="G36" s="26">
        <v>82</v>
      </c>
      <c r="H36" s="25">
        <v>403</v>
      </c>
      <c r="I36" s="25">
        <v>30524658</v>
      </c>
      <c r="J36" s="25">
        <v>26573878</v>
      </c>
      <c r="K36" s="25">
        <v>89863502</v>
      </c>
    </row>
    <row r="37" spans="3:11" ht="15" customHeight="1">
      <c r="C37" s="53" t="s">
        <v>46</v>
      </c>
      <c r="D37" s="53"/>
      <c r="E37" s="53"/>
      <c r="F37" s="20"/>
      <c r="G37" s="36">
        <v>1</v>
      </c>
      <c r="H37" s="37">
        <v>17</v>
      </c>
      <c r="I37" s="25">
        <v>329291</v>
      </c>
      <c r="J37" s="25">
        <v>329291</v>
      </c>
      <c r="K37" s="37">
        <v>5194026</v>
      </c>
    </row>
    <row r="38" spans="3:11" ht="15" customHeight="1">
      <c r="C38" s="53" t="s">
        <v>47</v>
      </c>
      <c r="D38" s="53"/>
      <c r="E38" s="53"/>
      <c r="F38" s="20"/>
      <c r="G38" s="26">
        <v>3</v>
      </c>
      <c r="H38" s="25">
        <v>16</v>
      </c>
      <c r="I38" s="25">
        <v>420578</v>
      </c>
      <c r="J38" s="25">
        <v>351775</v>
      </c>
      <c r="K38" s="37">
        <v>6420985</v>
      </c>
    </row>
    <row r="39" spans="3:11" ht="15" customHeight="1">
      <c r="C39" s="53" t="s">
        <v>21</v>
      </c>
      <c r="D39" s="53"/>
      <c r="E39" s="53"/>
      <c r="F39" s="20"/>
      <c r="G39" s="26">
        <v>13</v>
      </c>
      <c r="H39" s="25">
        <v>198</v>
      </c>
      <c r="I39" s="25">
        <v>8250605</v>
      </c>
      <c r="J39" s="25">
        <v>8250605</v>
      </c>
      <c r="K39" s="25">
        <v>21706152</v>
      </c>
    </row>
    <row r="40" spans="3:11" ht="15" customHeight="1">
      <c r="C40" s="53" t="s">
        <v>22</v>
      </c>
      <c r="D40" s="53"/>
      <c r="E40" s="53"/>
      <c r="F40" s="20"/>
      <c r="G40" s="26">
        <v>10</v>
      </c>
      <c r="H40" s="25">
        <v>341</v>
      </c>
      <c r="I40" s="25">
        <v>25697942</v>
      </c>
      <c r="J40" s="25">
        <v>21216883</v>
      </c>
      <c r="K40" s="25">
        <v>31601828</v>
      </c>
    </row>
    <row r="41" spans="3:11" ht="15" customHeight="1">
      <c r="C41" s="53" t="s">
        <v>63</v>
      </c>
      <c r="D41" s="53"/>
      <c r="E41" s="53"/>
      <c r="F41" s="20"/>
      <c r="G41" s="26">
        <v>465</v>
      </c>
      <c r="H41" s="25">
        <v>5610</v>
      </c>
      <c r="I41" s="25">
        <v>183996046</v>
      </c>
      <c r="J41" s="25">
        <v>167203467</v>
      </c>
      <c r="K41" s="25">
        <v>322527989</v>
      </c>
    </row>
    <row r="42" spans="3:11" ht="15" customHeight="1">
      <c r="C42" s="53" t="s">
        <v>23</v>
      </c>
      <c r="D42" s="53"/>
      <c r="E42" s="53"/>
      <c r="F42" s="20"/>
      <c r="G42" s="26">
        <v>8</v>
      </c>
      <c r="H42" s="25">
        <v>335</v>
      </c>
      <c r="I42" s="25">
        <v>9763818</v>
      </c>
      <c r="J42" s="25">
        <v>9763818</v>
      </c>
      <c r="K42" s="25">
        <v>17430369</v>
      </c>
    </row>
    <row r="43" spans="3:11" ht="15" customHeight="1">
      <c r="C43" s="53" t="s">
        <v>24</v>
      </c>
      <c r="D43" s="53"/>
      <c r="E43" s="53"/>
      <c r="F43" s="20"/>
      <c r="G43" s="26">
        <v>282</v>
      </c>
      <c r="H43" s="25">
        <v>7629</v>
      </c>
      <c r="I43" s="25">
        <v>183151031</v>
      </c>
      <c r="J43" s="25">
        <v>180028503</v>
      </c>
      <c r="K43" s="25">
        <v>300054389</v>
      </c>
    </row>
    <row r="44" spans="3:11" ht="15" customHeight="1">
      <c r="C44" s="53" t="s">
        <v>25</v>
      </c>
      <c r="D44" s="53"/>
      <c r="E44" s="53"/>
      <c r="F44" s="20"/>
      <c r="G44" s="26">
        <v>146</v>
      </c>
      <c r="H44" s="25">
        <v>8329</v>
      </c>
      <c r="I44" s="25">
        <v>88583331</v>
      </c>
      <c r="J44" s="25">
        <v>86834698</v>
      </c>
      <c r="K44" s="25">
        <v>48045885</v>
      </c>
    </row>
    <row r="45" spans="3:11" ht="15" customHeight="1">
      <c r="C45" s="53" t="s">
        <v>26</v>
      </c>
      <c r="D45" s="53"/>
      <c r="E45" s="53"/>
      <c r="F45" s="20"/>
      <c r="G45" s="26">
        <v>565</v>
      </c>
      <c r="H45" s="25">
        <v>2171</v>
      </c>
      <c r="I45" s="25">
        <v>28776492</v>
      </c>
      <c r="J45" s="25">
        <v>26538100</v>
      </c>
      <c r="K45" s="25">
        <v>64288151</v>
      </c>
    </row>
    <row r="46" spans="3:11" ht="15" customHeight="1">
      <c r="C46" s="53" t="s">
        <v>27</v>
      </c>
      <c r="D46" s="53"/>
      <c r="E46" s="53"/>
      <c r="F46" s="20"/>
      <c r="G46" s="26">
        <v>850</v>
      </c>
      <c r="H46" s="25">
        <v>13924</v>
      </c>
      <c r="I46" s="25">
        <v>1167429568</v>
      </c>
      <c r="J46" s="25">
        <v>1117652872</v>
      </c>
      <c r="K46" s="25">
        <v>1888496749</v>
      </c>
    </row>
    <row r="47" spans="3:11" ht="15" customHeight="1">
      <c r="C47" s="53" t="s">
        <v>64</v>
      </c>
      <c r="D47" s="53"/>
      <c r="E47" s="53"/>
      <c r="F47" s="20"/>
      <c r="G47" s="26">
        <v>11</v>
      </c>
      <c r="H47" s="25">
        <v>1226</v>
      </c>
      <c r="I47" s="25">
        <v>15279604</v>
      </c>
      <c r="J47" s="25">
        <v>15279604</v>
      </c>
      <c r="K47" s="25">
        <v>1864610</v>
      </c>
    </row>
    <row r="48" spans="3:11" ht="15" customHeight="1">
      <c r="C48" s="53" t="s">
        <v>28</v>
      </c>
      <c r="D48" s="53"/>
      <c r="E48" s="53"/>
      <c r="F48" s="20"/>
      <c r="G48" s="26">
        <v>197</v>
      </c>
      <c r="H48" s="25">
        <v>2133</v>
      </c>
      <c r="I48" s="25">
        <v>37725639</v>
      </c>
      <c r="J48" s="25">
        <v>33532774</v>
      </c>
      <c r="K48" s="25">
        <v>64149045</v>
      </c>
    </row>
    <row r="49" spans="3:11" ht="15" customHeight="1">
      <c r="C49" s="53" t="s">
        <v>29</v>
      </c>
      <c r="D49" s="53"/>
      <c r="E49" s="53"/>
      <c r="F49" s="20"/>
      <c r="G49" s="26">
        <v>104</v>
      </c>
      <c r="H49" s="25">
        <v>773</v>
      </c>
      <c r="I49" s="25">
        <v>21823823</v>
      </c>
      <c r="J49" s="25">
        <v>20644251</v>
      </c>
      <c r="K49" s="25">
        <v>34712120</v>
      </c>
    </row>
    <row r="50" spans="3:11" ht="15" customHeight="1">
      <c r="C50" s="53" t="s">
        <v>77</v>
      </c>
      <c r="D50" s="53"/>
      <c r="E50" s="53"/>
      <c r="F50" s="20"/>
      <c r="G50" s="26">
        <v>4</v>
      </c>
      <c r="H50" s="25">
        <v>7</v>
      </c>
      <c r="I50" s="25">
        <v>150319</v>
      </c>
      <c r="J50" s="25">
        <v>25350</v>
      </c>
      <c r="K50" s="37" t="s">
        <v>95</v>
      </c>
    </row>
    <row r="51" spans="3:11" ht="15" customHeight="1">
      <c r="C51" s="53" t="s">
        <v>78</v>
      </c>
      <c r="D51" s="53"/>
      <c r="E51" s="53"/>
      <c r="F51" s="20"/>
      <c r="G51" s="26">
        <v>16</v>
      </c>
      <c r="H51" s="25">
        <v>76</v>
      </c>
      <c r="I51" s="25">
        <v>500949</v>
      </c>
      <c r="J51" s="25">
        <v>500949</v>
      </c>
      <c r="K51" s="25">
        <v>440412</v>
      </c>
    </row>
    <row r="52" spans="3:11" ht="15" customHeight="1">
      <c r="C52" s="53" t="s">
        <v>30</v>
      </c>
      <c r="D52" s="53"/>
      <c r="E52" s="53"/>
      <c r="F52" s="20"/>
      <c r="G52" s="26">
        <v>20</v>
      </c>
      <c r="H52" s="25">
        <v>148</v>
      </c>
      <c r="I52" s="25">
        <v>1801523</v>
      </c>
      <c r="J52" s="25">
        <v>1801523</v>
      </c>
      <c r="K52" s="37">
        <v>257148</v>
      </c>
    </row>
    <row r="53" spans="3:11" ht="15" customHeight="1">
      <c r="C53" s="53" t="s">
        <v>39</v>
      </c>
      <c r="D53" s="53"/>
      <c r="E53" s="53"/>
      <c r="F53" s="20"/>
      <c r="G53" s="26">
        <v>88</v>
      </c>
      <c r="H53" s="25">
        <v>1085</v>
      </c>
      <c r="I53" s="25">
        <v>42077897</v>
      </c>
      <c r="J53" s="25">
        <v>35141326</v>
      </c>
      <c r="K53" s="25">
        <v>62588597</v>
      </c>
    </row>
    <row r="54" spans="2:11" ht="22.5" customHeight="1">
      <c r="B54" s="51" t="s">
        <v>96</v>
      </c>
      <c r="C54" s="51"/>
      <c r="D54" s="51"/>
      <c r="E54" s="51"/>
      <c r="F54" s="42"/>
      <c r="G54" s="43">
        <f>SUM(G55:G58)</f>
        <v>808</v>
      </c>
      <c r="H54" s="44">
        <f>SUM(H55:H58)</f>
        <v>19593</v>
      </c>
      <c r="I54" s="44">
        <f>SUM(I55:I58)</f>
        <v>404894225</v>
      </c>
      <c r="J54" s="44">
        <f>SUM(J55:J58)</f>
        <v>367283079</v>
      </c>
      <c r="K54" s="44">
        <f>SUM(K55:K58)</f>
        <v>607886142</v>
      </c>
    </row>
    <row r="55" spans="3:11" ht="15" customHeight="1">
      <c r="C55" s="53" t="s">
        <v>31</v>
      </c>
      <c r="D55" s="53"/>
      <c r="E55" s="53"/>
      <c r="F55" s="20"/>
      <c r="G55" s="26">
        <v>313</v>
      </c>
      <c r="H55" s="25">
        <v>9582</v>
      </c>
      <c r="I55" s="25">
        <v>104291683</v>
      </c>
      <c r="J55" s="25">
        <v>97873021</v>
      </c>
      <c r="K55" s="25">
        <v>109475567</v>
      </c>
    </row>
    <row r="56" spans="3:11" ht="15" customHeight="1">
      <c r="C56" s="53" t="s">
        <v>32</v>
      </c>
      <c r="D56" s="53"/>
      <c r="E56" s="53"/>
      <c r="F56" s="20"/>
      <c r="G56" s="26">
        <v>455</v>
      </c>
      <c r="H56" s="25">
        <v>9480</v>
      </c>
      <c r="I56" s="25">
        <v>280538314</v>
      </c>
      <c r="J56" s="25">
        <v>249345830</v>
      </c>
      <c r="K56" s="25">
        <v>478042343</v>
      </c>
    </row>
    <row r="57" spans="3:11" ht="15" customHeight="1">
      <c r="C57" s="53" t="s">
        <v>33</v>
      </c>
      <c r="D57" s="53"/>
      <c r="E57" s="53"/>
      <c r="F57" s="20"/>
      <c r="G57" s="26">
        <v>15</v>
      </c>
      <c r="H57" s="25">
        <v>253</v>
      </c>
      <c r="I57" s="25">
        <v>7571159</v>
      </c>
      <c r="J57" s="25">
        <v>7571159</v>
      </c>
      <c r="K57" s="25">
        <v>11140163</v>
      </c>
    </row>
    <row r="58" spans="3:11" ht="15" customHeight="1">
      <c r="C58" s="53" t="s">
        <v>34</v>
      </c>
      <c r="D58" s="53"/>
      <c r="E58" s="53"/>
      <c r="F58" s="20"/>
      <c r="G58" s="26">
        <v>25</v>
      </c>
      <c r="H58" s="25">
        <v>278</v>
      </c>
      <c r="I58" s="25">
        <v>12493069</v>
      </c>
      <c r="J58" s="25">
        <v>12493069</v>
      </c>
      <c r="K58" s="25">
        <v>9228069</v>
      </c>
    </row>
    <row r="59" spans="2:11" ht="22.5" customHeight="1">
      <c r="B59" s="51" t="s">
        <v>97</v>
      </c>
      <c r="C59" s="51"/>
      <c r="D59" s="51"/>
      <c r="E59" s="51"/>
      <c r="F59" s="42"/>
      <c r="G59" s="43">
        <v>48</v>
      </c>
      <c r="H59" s="44">
        <v>1710</v>
      </c>
      <c r="I59" s="44">
        <v>30011215</v>
      </c>
      <c r="J59" s="44">
        <v>30011215</v>
      </c>
      <c r="K59" s="44">
        <v>28148601</v>
      </c>
    </row>
    <row r="60" spans="2:11" ht="22.5" customHeight="1">
      <c r="B60" s="51" t="s">
        <v>98</v>
      </c>
      <c r="C60" s="51"/>
      <c r="D60" s="51"/>
      <c r="E60" s="51"/>
      <c r="F60" s="42"/>
      <c r="G60" s="43">
        <f>SUM(G61:G68)</f>
        <v>19059</v>
      </c>
      <c r="H60" s="44">
        <f>SUM(H61:H68)</f>
        <v>284443</v>
      </c>
      <c r="I60" s="44">
        <f>SUM(I61:I68)</f>
        <v>2501922619</v>
      </c>
      <c r="J60" s="44">
        <f>SUM(J61:J68)</f>
        <v>2431919445</v>
      </c>
      <c r="K60" s="44">
        <f>SUM(K61:K68)</f>
        <v>2125942690</v>
      </c>
    </row>
    <row r="61" spans="3:11" ht="15" customHeight="1">
      <c r="C61" s="53" t="s">
        <v>83</v>
      </c>
      <c r="D61" s="53"/>
      <c r="E61" s="53"/>
      <c r="F61" s="20"/>
      <c r="G61" s="26">
        <v>316</v>
      </c>
      <c r="H61" s="25">
        <v>2405</v>
      </c>
      <c r="I61" s="25">
        <v>90674542</v>
      </c>
      <c r="J61" s="25">
        <v>83595745</v>
      </c>
      <c r="K61" s="25">
        <v>118556627</v>
      </c>
    </row>
    <row r="62" spans="3:11" ht="15" customHeight="1">
      <c r="C62" s="53" t="s">
        <v>35</v>
      </c>
      <c r="D62" s="53"/>
      <c r="E62" s="53"/>
      <c r="F62" s="20"/>
      <c r="G62" s="26">
        <v>188</v>
      </c>
      <c r="H62" s="25">
        <v>5201</v>
      </c>
      <c r="I62" s="25">
        <v>42155111</v>
      </c>
      <c r="J62" s="25">
        <v>38808458</v>
      </c>
      <c r="K62" s="25">
        <v>48108020</v>
      </c>
    </row>
    <row r="63" spans="3:11" ht="15" customHeight="1">
      <c r="C63" s="53" t="s">
        <v>36</v>
      </c>
      <c r="D63" s="53"/>
      <c r="E63" s="53"/>
      <c r="F63" s="20"/>
      <c r="G63" s="26">
        <v>10154</v>
      </c>
      <c r="H63" s="25">
        <v>158980</v>
      </c>
      <c r="I63" s="25">
        <v>1330184497</v>
      </c>
      <c r="J63" s="25">
        <v>1310282226</v>
      </c>
      <c r="K63" s="25">
        <v>876338333</v>
      </c>
    </row>
    <row r="64" spans="3:11" ht="15" customHeight="1">
      <c r="C64" s="53" t="s">
        <v>37</v>
      </c>
      <c r="D64" s="53"/>
      <c r="E64" s="53"/>
      <c r="F64" s="20"/>
      <c r="G64" s="26">
        <v>982</v>
      </c>
      <c r="H64" s="25">
        <v>4372</v>
      </c>
      <c r="I64" s="25">
        <v>81726119</v>
      </c>
      <c r="J64" s="25">
        <v>78234111</v>
      </c>
      <c r="K64" s="25">
        <v>114556918</v>
      </c>
    </row>
    <row r="65" spans="1:11" ht="15" customHeight="1">
      <c r="A65" s="25"/>
      <c r="C65" s="53" t="s">
        <v>79</v>
      </c>
      <c r="D65" s="53"/>
      <c r="E65" s="53"/>
      <c r="F65" s="20"/>
      <c r="G65" s="26">
        <v>146</v>
      </c>
      <c r="H65" s="25">
        <v>4839</v>
      </c>
      <c r="I65" s="25">
        <v>65017196</v>
      </c>
      <c r="J65" s="25">
        <v>59754728</v>
      </c>
      <c r="K65" s="25">
        <v>89634277</v>
      </c>
    </row>
    <row r="66" spans="1:11" ht="15" customHeight="1">
      <c r="A66" s="25"/>
      <c r="C66" s="57" t="s">
        <v>65</v>
      </c>
      <c r="D66" s="57"/>
      <c r="E66" s="57"/>
      <c r="F66" s="20"/>
      <c r="G66" s="25">
        <v>48</v>
      </c>
      <c r="H66" s="25">
        <v>1461</v>
      </c>
      <c r="I66" s="25">
        <v>15324478</v>
      </c>
      <c r="J66" s="25">
        <v>14231227</v>
      </c>
      <c r="K66" s="25">
        <v>7004771</v>
      </c>
    </row>
    <row r="67" spans="1:11" ht="15" customHeight="1">
      <c r="A67" s="25"/>
      <c r="C67" s="57" t="s">
        <v>84</v>
      </c>
      <c r="D67" s="57"/>
      <c r="E67" s="57"/>
      <c r="F67" s="20"/>
      <c r="G67" s="25">
        <v>6646</v>
      </c>
      <c r="H67" s="25">
        <v>99689</v>
      </c>
      <c r="I67" s="25">
        <v>820678670</v>
      </c>
      <c r="J67" s="25">
        <v>791160346</v>
      </c>
      <c r="K67" s="25">
        <v>803827190</v>
      </c>
    </row>
    <row r="68" spans="1:11" ht="15" customHeight="1">
      <c r="A68" s="25"/>
      <c r="C68" s="57" t="s">
        <v>66</v>
      </c>
      <c r="D68" s="57"/>
      <c r="E68" s="57"/>
      <c r="F68" s="20"/>
      <c r="G68" s="25">
        <v>579</v>
      </c>
      <c r="H68" s="25">
        <v>7496</v>
      </c>
      <c r="I68" s="25">
        <v>56162006</v>
      </c>
      <c r="J68" s="25">
        <v>55852604</v>
      </c>
      <c r="K68" s="25">
        <v>67916554</v>
      </c>
    </row>
    <row r="69" spans="1:11" ht="15" customHeight="1">
      <c r="A69" s="25"/>
      <c r="B69" s="51" t="s">
        <v>75</v>
      </c>
      <c r="C69" s="52"/>
      <c r="D69" s="52"/>
      <c r="E69" s="52"/>
      <c r="F69" s="42"/>
      <c r="G69" s="44">
        <v>263</v>
      </c>
      <c r="H69" s="44">
        <v>3168</v>
      </c>
      <c r="I69" s="44">
        <v>826732799</v>
      </c>
      <c r="J69" s="44">
        <v>775427287</v>
      </c>
      <c r="K69" s="44">
        <v>162626024</v>
      </c>
    </row>
    <row r="70" spans="1:11" ht="3.75" customHeight="1" thickBot="1">
      <c r="A70" s="18"/>
      <c r="B70" s="18"/>
      <c r="C70" s="28"/>
      <c r="D70" s="28"/>
      <c r="E70" s="28"/>
      <c r="F70" s="29"/>
      <c r="G70" s="18"/>
      <c r="H70" s="18"/>
      <c r="I70" s="18"/>
      <c r="J70" s="18"/>
      <c r="K70" s="18"/>
    </row>
    <row r="71" ht="15" customHeight="1">
      <c r="B71" s="17" t="s">
        <v>85</v>
      </c>
    </row>
  </sheetData>
  <mergeCells count="69">
    <mergeCell ref="K3:K4"/>
    <mergeCell ref="H3:H4"/>
    <mergeCell ref="G3:G4"/>
    <mergeCell ref="I3:J3"/>
    <mergeCell ref="C11:E11"/>
    <mergeCell ref="B10:E10"/>
    <mergeCell ref="B6:C6"/>
    <mergeCell ref="B7:C7"/>
    <mergeCell ref="B9:E9"/>
    <mergeCell ref="C24:E24"/>
    <mergeCell ref="C23:E23"/>
    <mergeCell ref="C22:E22"/>
    <mergeCell ref="C21:E21"/>
    <mergeCell ref="C20:E20"/>
    <mergeCell ref="B19:E19"/>
    <mergeCell ref="C18:E18"/>
    <mergeCell ref="B13:E13"/>
    <mergeCell ref="C12:E12"/>
    <mergeCell ref="C17:E17"/>
    <mergeCell ref="C16:E16"/>
    <mergeCell ref="C15:E15"/>
    <mergeCell ref="C14:E14"/>
    <mergeCell ref="C38:E38"/>
    <mergeCell ref="C27:E27"/>
    <mergeCell ref="C26:E26"/>
    <mergeCell ref="C25:E25"/>
    <mergeCell ref="C34:E34"/>
    <mergeCell ref="C31:E31"/>
    <mergeCell ref="C30:E30"/>
    <mergeCell ref="C29:E29"/>
    <mergeCell ref="B28:E28"/>
    <mergeCell ref="C51:E51"/>
    <mergeCell ref="C37:E37"/>
    <mergeCell ref="C36:E36"/>
    <mergeCell ref="C35:E35"/>
    <mergeCell ref="C47:E47"/>
    <mergeCell ref="C46:E46"/>
    <mergeCell ref="C45:E45"/>
    <mergeCell ref="C44:E44"/>
    <mergeCell ref="C43:E43"/>
    <mergeCell ref="C42:E42"/>
    <mergeCell ref="C56:E56"/>
    <mergeCell ref="C55:E55"/>
    <mergeCell ref="B54:E54"/>
    <mergeCell ref="C53:E53"/>
    <mergeCell ref="C52:E52"/>
    <mergeCell ref="C68:E68"/>
    <mergeCell ref="C67:E67"/>
    <mergeCell ref="C66:E66"/>
    <mergeCell ref="C65:E65"/>
    <mergeCell ref="C64:E64"/>
    <mergeCell ref="C63:E63"/>
    <mergeCell ref="C62:E62"/>
    <mergeCell ref="C58:E58"/>
    <mergeCell ref="C57:E57"/>
    <mergeCell ref="A1:K1"/>
    <mergeCell ref="B3:E4"/>
    <mergeCell ref="C50:E50"/>
    <mergeCell ref="C49:E49"/>
    <mergeCell ref="C48:E48"/>
    <mergeCell ref="C32:E32"/>
    <mergeCell ref="C33:E33"/>
    <mergeCell ref="C41:E41"/>
    <mergeCell ref="C40:E40"/>
    <mergeCell ref="C39:E39"/>
    <mergeCell ref="B69:E69"/>
    <mergeCell ref="C61:E61"/>
    <mergeCell ref="B60:E60"/>
    <mergeCell ref="B59:E5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54:K54 G60 H60 I60 J60 K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30" customHeight="1">
      <c r="B2" s="1" t="s">
        <v>53</v>
      </c>
    </row>
    <row r="3" spans="1:16" ht="15" customHeight="1" thickBot="1">
      <c r="A3" s="2"/>
      <c r="B3" s="6" t="s">
        <v>52</v>
      </c>
      <c r="C3" s="6"/>
      <c r="D3" s="6"/>
      <c r="E3" s="6"/>
      <c r="F3" s="6"/>
      <c r="G3" s="6"/>
      <c r="H3" s="6"/>
      <c r="I3" s="6"/>
      <c r="J3" s="6"/>
      <c r="L3" s="12" t="s">
        <v>3</v>
      </c>
      <c r="M3" s="6"/>
      <c r="N3" s="6"/>
      <c r="O3" s="6"/>
      <c r="P3" s="6"/>
    </row>
    <row r="4" spans="1:12" ht="30" customHeight="1">
      <c r="A4" s="6"/>
      <c r="B4" s="8" t="s">
        <v>74</v>
      </c>
      <c r="C4" s="8"/>
      <c r="D4" s="13"/>
      <c r="E4" s="70" t="s">
        <v>109</v>
      </c>
      <c r="F4" s="72"/>
      <c r="G4" s="70" t="s">
        <v>40</v>
      </c>
      <c r="H4" s="72"/>
      <c r="I4" s="70" t="s">
        <v>41</v>
      </c>
      <c r="J4" s="72"/>
      <c r="K4" s="70" t="s">
        <v>42</v>
      </c>
      <c r="L4" s="71"/>
    </row>
    <row r="5" spans="1:12" ht="30" customHeight="1">
      <c r="A5" s="6"/>
      <c r="B5" s="31" t="s">
        <v>110</v>
      </c>
      <c r="C5" s="9"/>
      <c r="D5" s="5"/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  <c r="K5" s="10" t="s">
        <v>4</v>
      </c>
      <c r="L5" s="11" t="s">
        <v>5</v>
      </c>
    </row>
    <row r="6" spans="1:19" ht="30" customHeight="1">
      <c r="A6" s="32"/>
      <c r="B6" s="33" t="s">
        <v>111</v>
      </c>
      <c r="C6" s="12" t="s">
        <v>67</v>
      </c>
      <c r="D6" s="3"/>
      <c r="E6" s="47">
        <f>SUM(E7:E8)</f>
        <v>83429</v>
      </c>
      <c r="F6" s="48">
        <f aca="true" t="shared" si="0" ref="F6:L6">SUM(F7:F8)</f>
        <v>13238176506</v>
      </c>
      <c r="G6" s="48">
        <f t="shared" si="0"/>
        <v>38964</v>
      </c>
      <c r="H6" s="48">
        <f t="shared" si="0"/>
        <v>3343805421</v>
      </c>
      <c r="I6" s="48">
        <f t="shared" si="0"/>
        <v>11970</v>
      </c>
      <c r="J6" s="48">
        <f t="shared" si="0"/>
        <v>2200273782</v>
      </c>
      <c r="K6" s="48">
        <f t="shared" si="0"/>
        <v>185</v>
      </c>
      <c r="L6" s="48">
        <f t="shared" si="0"/>
        <v>313024729</v>
      </c>
      <c r="M6" s="6"/>
      <c r="S6" s="6"/>
    </row>
    <row r="7" spans="1:19" ht="18" customHeight="1">
      <c r="A7" s="15"/>
      <c r="B7" s="12"/>
      <c r="C7" s="12" t="s">
        <v>68</v>
      </c>
      <c r="D7" s="3"/>
      <c r="E7" s="49">
        <f>SUM(E9,E11,E13,E15,E17,E19,E21,E23,E25)</f>
        <v>77852</v>
      </c>
      <c r="F7" s="50">
        <f aca="true" t="shared" si="1" ref="F7:L8">SUM(F9,F11,F13,F15,F17,F19,F21,F23,F25)</f>
        <v>12468612146</v>
      </c>
      <c r="G7" s="50">
        <f t="shared" si="1"/>
        <v>35352</v>
      </c>
      <c r="H7" s="50">
        <f t="shared" si="1"/>
        <v>2964004897</v>
      </c>
      <c r="I7" s="50">
        <f t="shared" si="1"/>
        <v>11376</v>
      </c>
      <c r="J7" s="50">
        <f t="shared" si="1"/>
        <v>2127574526</v>
      </c>
      <c r="K7" s="50">
        <f t="shared" si="1"/>
        <v>172</v>
      </c>
      <c r="L7" s="50">
        <f t="shared" si="1"/>
        <v>291567314</v>
      </c>
      <c r="S7" s="6"/>
    </row>
    <row r="8" spans="1:19" ht="18" customHeight="1">
      <c r="A8" s="15"/>
      <c r="B8" s="12"/>
      <c r="C8" s="12" t="s">
        <v>69</v>
      </c>
      <c r="D8" s="3"/>
      <c r="E8" s="49">
        <f>SUM(E10,E12,E14,E16,E18,E20,E22,E24,E26)</f>
        <v>5577</v>
      </c>
      <c r="F8" s="50">
        <f t="shared" si="1"/>
        <v>769564360</v>
      </c>
      <c r="G8" s="50">
        <f t="shared" si="1"/>
        <v>3612</v>
      </c>
      <c r="H8" s="50">
        <f t="shared" si="1"/>
        <v>379800524</v>
      </c>
      <c r="I8" s="50">
        <f t="shared" si="1"/>
        <v>594</v>
      </c>
      <c r="J8" s="50">
        <f t="shared" si="1"/>
        <v>72699256</v>
      </c>
      <c r="K8" s="50">
        <f t="shared" si="1"/>
        <v>13</v>
      </c>
      <c r="L8" s="50">
        <f t="shared" si="1"/>
        <v>21457415</v>
      </c>
      <c r="S8" s="6"/>
    </row>
    <row r="9" spans="1:12" ht="30" customHeight="1">
      <c r="A9" s="6"/>
      <c r="B9" s="14" t="s">
        <v>99</v>
      </c>
      <c r="C9" s="12" t="s">
        <v>68</v>
      </c>
      <c r="D9" s="3"/>
      <c r="E9" s="49">
        <f aca="true" t="shared" si="2" ref="E9:F24">SUM(G9,I9,K9,E33,G33,I33,K33)</f>
        <v>599</v>
      </c>
      <c r="F9" s="50">
        <f t="shared" si="2"/>
        <v>85140673</v>
      </c>
      <c r="G9" s="6">
        <v>231</v>
      </c>
      <c r="H9" s="6">
        <v>27299477</v>
      </c>
      <c r="I9" s="6">
        <v>78</v>
      </c>
      <c r="J9" s="6">
        <v>6964129</v>
      </c>
      <c r="K9" s="12">
        <v>3</v>
      </c>
      <c r="L9" s="12">
        <v>3353404</v>
      </c>
    </row>
    <row r="10" spans="1:12" ht="18" customHeight="1">
      <c r="A10" s="6"/>
      <c r="B10" s="12"/>
      <c r="C10" s="12" t="s">
        <v>69</v>
      </c>
      <c r="D10" s="3"/>
      <c r="E10" s="49">
        <f t="shared" si="2"/>
        <v>6</v>
      </c>
      <c r="F10" s="50">
        <f t="shared" si="2"/>
        <v>1009482</v>
      </c>
      <c r="G10" s="12" t="s">
        <v>112</v>
      </c>
      <c r="H10" s="12" t="s">
        <v>112</v>
      </c>
      <c r="I10" s="12" t="s">
        <v>112</v>
      </c>
      <c r="J10" s="12" t="s">
        <v>112</v>
      </c>
      <c r="K10" s="12" t="s">
        <v>100</v>
      </c>
      <c r="L10" s="12" t="s">
        <v>100</v>
      </c>
    </row>
    <row r="11" spans="1:12" ht="30" customHeight="1">
      <c r="A11" s="6"/>
      <c r="B11" s="14" t="s">
        <v>101</v>
      </c>
      <c r="C11" s="12" t="s">
        <v>68</v>
      </c>
      <c r="D11" s="3"/>
      <c r="E11" s="49">
        <f t="shared" si="2"/>
        <v>613</v>
      </c>
      <c r="F11" s="50">
        <f t="shared" si="2"/>
        <v>126051928</v>
      </c>
      <c r="G11" s="6">
        <v>257</v>
      </c>
      <c r="H11" s="6">
        <v>36626714</v>
      </c>
      <c r="I11" s="6">
        <v>47</v>
      </c>
      <c r="J11" s="6">
        <v>5850188</v>
      </c>
      <c r="K11" s="12" t="s">
        <v>105</v>
      </c>
      <c r="L11" s="12" t="s">
        <v>105</v>
      </c>
    </row>
    <row r="12" spans="1:12" ht="18" customHeight="1">
      <c r="A12" s="6"/>
      <c r="B12" s="12"/>
      <c r="C12" s="12" t="s">
        <v>69</v>
      </c>
      <c r="D12" s="3"/>
      <c r="E12" s="49">
        <f t="shared" si="2"/>
        <v>9</v>
      </c>
      <c r="F12" s="50">
        <f t="shared" si="2"/>
        <v>1626885</v>
      </c>
      <c r="G12" s="6">
        <v>2</v>
      </c>
      <c r="H12" s="6">
        <v>446899</v>
      </c>
      <c r="I12" s="6">
        <v>1</v>
      </c>
      <c r="J12" s="6">
        <v>26036</v>
      </c>
      <c r="K12" s="12" t="s">
        <v>100</v>
      </c>
      <c r="L12" s="12" t="s">
        <v>100</v>
      </c>
    </row>
    <row r="13" spans="1:12" ht="30" customHeight="1">
      <c r="A13" s="6"/>
      <c r="B13" s="14" t="s">
        <v>102</v>
      </c>
      <c r="C13" s="12" t="s">
        <v>68</v>
      </c>
      <c r="D13" s="3"/>
      <c r="E13" s="49">
        <f t="shared" si="2"/>
        <v>24152</v>
      </c>
      <c r="F13" s="50">
        <f t="shared" si="2"/>
        <v>4356975884</v>
      </c>
      <c r="G13" s="6">
        <v>5396</v>
      </c>
      <c r="H13" s="6">
        <v>320098764</v>
      </c>
      <c r="I13" s="6">
        <v>3956</v>
      </c>
      <c r="J13" s="6">
        <v>904150270</v>
      </c>
      <c r="K13" s="12">
        <v>2</v>
      </c>
      <c r="L13" s="12">
        <v>5314759</v>
      </c>
    </row>
    <row r="14" spans="1:12" ht="18" customHeight="1">
      <c r="A14" s="6"/>
      <c r="B14" s="12"/>
      <c r="C14" s="12" t="s">
        <v>69</v>
      </c>
      <c r="D14" s="3"/>
      <c r="E14" s="49">
        <f t="shared" si="2"/>
        <v>64</v>
      </c>
      <c r="F14" s="50">
        <f t="shared" si="2"/>
        <v>8353730</v>
      </c>
      <c r="G14" s="6">
        <v>42</v>
      </c>
      <c r="H14" s="6">
        <v>2226988</v>
      </c>
      <c r="I14" s="6">
        <v>10</v>
      </c>
      <c r="J14" s="6">
        <v>2779990</v>
      </c>
      <c r="K14" s="12" t="s">
        <v>100</v>
      </c>
      <c r="L14" s="12" t="s">
        <v>100</v>
      </c>
    </row>
    <row r="15" spans="1:12" ht="30" customHeight="1">
      <c r="A15" s="6"/>
      <c r="B15" s="14" t="s">
        <v>58</v>
      </c>
      <c r="C15" s="12" t="s">
        <v>68</v>
      </c>
      <c r="D15" s="3"/>
      <c r="E15" s="49">
        <f t="shared" si="2"/>
        <v>12714</v>
      </c>
      <c r="F15" s="50">
        <f t="shared" si="2"/>
        <v>2309845464</v>
      </c>
      <c r="G15" s="6">
        <v>5450</v>
      </c>
      <c r="H15" s="6">
        <v>585017224</v>
      </c>
      <c r="I15" s="6">
        <v>1897</v>
      </c>
      <c r="J15" s="6">
        <v>371274882</v>
      </c>
      <c r="K15" s="6">
        <v>42</v>
      </c>
      <c r="L15" s="6">
        <v>94008407</v>
      </c>
    </row>
    <row r="16" spans="1:12" ht="18" customHeight="1">
      <c r="A16" s="6"/>
      <c r="B16" s="12"/>
      <c r="C16" s="12" t="s">
        <v>69</v>
      </c>
      <c r="D16" s="3"/>
      <c r="E16" s="49">
        <f t="shared" si="2"/>
        <v>291</v>
      </c>
      <c r="F16" s="50">
        <f t="shared" si="2"/>
        <v>49970449</v>
      </c>
      <c r="G16" s="6">
        <v>103</v>
      </c>
      <c r="H16" s="6">
        <v>9289845</v>
      </c>
      <c r="I16" s="6">
        <v>27</v>
      </c>
      <c r="J16" s="6">
        <v>3332201</v>
      </c>
      <c r="K16" s="12">
        <v>1</v>
      </c>
      <c r="L16" s="12">
        <v>1107418</v>
      </c>
    </row>
    <row r="17" spans="1:12" ht="30" customHeight="1">
      <c r="A17" s="6"/>
      <c r="B17" s="14" t="s">
        <v>103</v>
      </c>
      <c r="C17" s="12" t="s">
        <v>68</v>
      </c>
      <c r="D17" s="3"/>
      <c r="E17" s="49">
        <f t="shared" si="2"/>
        <v>19015</v>
      </c>
      <c r="F17" s="50">
        <f t="shared" si="2"/>
        <v>3214031709</v>
      </c>
      <c r="G17" s="6">
        <v>8908</v>
      </c>
      <c r="H17" s="6">
        <v>852634289</v>
      </c>
      <c r="I17" s="6">
        <v>3155</v>
      </c>
      <c r="J17" s="6">
        <v>545094595</v>
      </c>
      <c r="K17" s="6">
        <v>58</v>
      </c>
      <c r="L17" s="6">
        <v>97164020</v>
      </c>
    </row>
    <row r="18" spans="1:12" ht="18" customHeight="1">
      <c r="A18" s="6"/>
      <c r="B18" s="12"/>
      <c r="C18" s="12" t="s">
        <v>69</v>
      </c>
      <c r="D18" s="3"/>
      <c r="E18" s="49">
        <f t="shared" si="2"/>
        <v>1180</v>
      </c>
      <c r="F18" s="50">
        <f t="shared" si="2"/>
        <v>160566845</v>
      </c>
      <c r="G18" s="6">
        <v>739</v>
      </c>
      <c r="H18" s="6">
        <v>70588033</v>
      </c>
      <c r="I18" s="6">
        <v>147</v>
      </c>
      <c r="J18" s="6">
        <v>18706178</v>
      </c>
      <c r="K18" s="6">
        <v>3</v>
      </c>
      <c r="L18" s="6">
        <v>6804658</v>
      </c>
    </row>
    <row r="19" spans="1:12" ht="30" customHeight="1">
      <c r="A19" s="6"/>
      <c r="B19" s="14" t="s">
        <v>104</v>
      </c>
      <c r="C19" s="12" t="s">
        <v>68</v>
      </c>
      <c r="D19" s="3"/>
      <c r="E19" s="49">
        <f t="shared" si="2"/>
        <v>3403</v>
      </c>
      <c r="F19" s="50">
        <f t="shared" si="2"/>
        <v>540645735</v>
      </c>
      <c r="G19" s="6">
        <v>1869</v>
      </c>
      <c r="H19" s="6">
        <v>174333367</v>
      </c>
      <c r="I19" s="6">
        <v>417</v>
      </c>
      <c r="J19" s="6">
        <v>54104420</v>
      </c>
      <c r="K19" s="6">
        <v>12</v>
      </c>
      <c r="L19" s="6">
        <v>24150573</v>
      </c>
    </row>
    <row r="20" spans="1:12" ht="18" customHeight="1">
      <c r="A20" s="6"/>
      <c r="B20" s="12"/>
      <c r="C20" s="12" t="s">
        <v>69</v>
      </c>
      <c r="D20" s="3"/>
      <c r="E20" s="49">
        <f t="shared" si="2"/>
        <v>491</v>
      </c>
      <c r="F20" s="50">
        <f t="shared" si="2"/>
        <v>67240407</v>
      </c>
      <c r="G20" s="6">
        <v>280</v>
      </c>
      <c r="H20" s="6">
        <v>31125160</v>
      </c>
      <c r="I20" s="6">
        <v>63</v>
      </c>
      <c r="J20" s="6">
        <v>8360600</v>
      </c>
      <c r="K20" s="12">
        <v>2</v>
      </c>
      <c r="L20" s="12">
        <v>2700985</v>
      </c>
    </row>
    <row r="21" spans="1:12" ht="30" customHeight="1">
      <c r="A21" s="6"/>
      <c r="B21" s="14" t="s">
        <v>80</v>
      </c>
      <c r="C21" s="12" t="s">
        <v>68</v>
      </c>
      <c r="D21" s="3"/>
      <c r="E21" s="49">
        <f t="shared" si="2"/>
        <v>108</v>
      </c>
      <c r="F21" s="50">
        <f t="shared" si="2"/>
        <v>19718919</v>
      </c>
      <c r="G21" s="6">
        <v>56</v>
      </c>
      <c r="H21" s="6">
        <v>2981223</v>
      </c>
      <c r="I21" s="12">
        <v>3</v>
      </c>
      <c r="J21" s="12">
        <v>1170867</v>
      </c>
      <c r="K21" s="12">
        <v>1</v>
      </c>
      <c r="L21" s="12">
        <v>1218828</v>
      </c>
    </row>
    <row r="22" spans="1:12" ht="18.75" customHeight="1">
      <c r="A22" s="6"/>
      <c r="B22" s="14" t="s">
        <v>81</v>
      </c>
      <c r="C22" s="12" t="s">
        <v>69</v>
      </c>
      <c r="D22" s="3"/>
      <c r="E22" s="49">
        <f t="shared" si="2"/>
        <v>30</v>
      </c>
      <c r="F22" s="50">
        <f t="shared" si="2"/>
        <v>8429682</v>
      </c>
      <c r="G22" s="12">
        <v>20</v>
      </c>
      <c r="H22" s="12">
        <v>5677544</v>
      </c>
      <c r="I22" s="12">
        <v>4</v>
      </c>
      <c r="J22" s="12">
        <v>846430</v>
      </c>
      <c r="K22" s="12" t="s">
        <v>100</v>
      </c>
      <c r="L22" s="12" t="s">
        <v>100</v>
      </c>
    </row>
    <row r="23" spans="1:12" ht="30" customHeight="1">
      <c r="A23" s="6"/>
      <c r="B23" s="14" t="s">
        <v>71</v>
      </c>
      <c r="C23" s="12" t="s">
        <v>68</v>
      </c>
      <c r="D23" s="3"/>
      <c r="E23" s="49">
        <f t="shared" si="2"/>
        <v>16011</v>
      </c>
      <c r="F23" s="50">
        <f t="shared" si="2"/>
        <v>1668017466</v>
      </c>
      <c r="G23" s="6">
        <v>12207</v>
      </c>
      <c r="H23" s="6">
        <v>878519840</v>
      </c>
      <c r="I23" s="6">
        <v>1605</v>
      </c>
      <c r="J23" s="6">
        <v>197308530</v>
      </c>
      <c r="K23" s="6">
        <v>48</v>
      </c>
      <c r="L23" s="6">
        <v>57736674</v>
      </c>
    </row>
    <row r="24" spans="1:12" ht="18" customHeight="1">
      <c r="A24" s="6"/>
      <c r="B24" s="12"/>
      <c r="C24" s="12" t="s">
        <v>69</v>
      </c>
      <c r="D24" s="3"/>
      <c r="E24" s="49">
        <f t="shared" si="2"/>
        <v>3458</v>
      </c>
      <c r="F24" s="50">
        <f t="shared" si="2"/>
        <v>457925224</v>
      </c>
      <c r="G24" s="6">
        <v>2394</v>
      </c>
      <c r="H24" s="6">
        <v>248213421</v>
      </c>
      <c r="I24" s="6">
        <v>326</v>
      </c>
      <c r="J24" s="6">
        <v>36438799</v>
      </c>
      <c r="K24" s="6">
        <v>7</v>
      </c>
      <c r="L24" s="6">
        <v>10844354</v>
      </c>
    </row>
    <row r="25" spans="1:12" ht="30" customHeight="1">
      <c r="A25" s="6"/>
      <c r="B25" s="12" t="s">
        <v>75</v>
      </c>
      <c r="C25" s="12" t="s">
        <v>68</v>
      </c>
      <c r="D25" s="3"/>
      <c r="E25" s="49">
        <f>SUM(G25,I25,K25,E49,G49,I49,K49)</f>
        <v>1237</v>
      </c>
      <c r="F25" s="50">
        <f>SUM(H25,J25,L25,F49,H49,J49,L49)</f>
        <v>148184368</v>
      </c>
      <c r="G25" s="6">
        <v>978</v>
      </c>
      <c r="H25" s="6">
        <v>86493999</v>
      </c>
      <c r="I25" s="6">
        <v>218</v>
      </c>
      <c r="J25" s="6">
        <v>41656645</v>
      </c>
      <c r="K25" s="6">
        <v>6</v>
      </c>
      <c r="L25" s="6">
        <v>8620649</v>
      </c>
    </row>
    <row r="26" spans="1:12" ht="18.75" customHeight="1">
      <c r="A26" s="6"/>
      <c r="B26" s="12"/>
      <c r="C26" s="12" t="s">
        <v>69</v>
      </c>
      <c r="D26" s="3"/>
      <c r="E26" s="49">
        <f>SUM(G26,I26,K26,E50,G50,I50,K50)</f>
        <v>48</v>
      </c>
      <c r="F26" s="50">
        <f>SUM(H26,J26,L26,F50,H50,J50,L50)</f>
        <v>14441656</v>
      </c>
      <c r="G26" s="6">
        <v>32</v>
      </c>
      <c r="H26" s="6">
        <v>12232634</v>
      </c>
      <c r="I26" s="6">
        <v>16</v>
      </c>
      <c r="J26" s="6">
        <v>2209022</v>
      </c>
      <c r="K26" s="12" t="s">
        <v>100</v>
      </c>
      <c r="L26" s="12" t="s">
        <v>100</v>
      </c>
    </row>
    <row r="27" spans="1:12" ht="15" customHeight="1" thickBot="1">
      <c r="A27" s="6"/>
      <c r="B27" s="6"/>
      <c r="C27" s="6"/>
      <c r="D27" s="3"/>
      <c r="E27" s="6"/>
      <c r="F27" s="6"/>
      <c r="G27" s="6"/>
      <c r="H27" s="6"/>
      <c r="I27" s="6"/>
      <c r="J27" s="6"/>
      <c r="K27" s="6"/>
      <c r="L27" s="6"/>
    </row>
    <row r="28" spans="1:12" ht="30" customHeight="1">
      <c r="A28" s="13"/>
      <c r="B28" s="8" t="s">
        <v>106</v>
      </c>
      <c r="C28" s="8"/>
      <c r="D28" s="13"/>
      <c r="E28" s="70" t="s">
        <v>43</v>
      </c>
      <c r="F28" s="72"/>
      <c r="G28" s="70" t="s">
        <v>44</v>
      </c>
      <c r="H28" s="72"/>
      <c r="I28" s="70" t="s">
        <v>45</v>
      </c>
      <c r="J28" s="71"/>
      <c r="K28" s="70" t="s">
        <v>48</v>
      </c>
      <c r="L28" s="71"/>
    </row>
    <row r="29" spans="1:12" ht="30" customHeight="1">
      <c r="A29" s="4"/>
      <c r="B29" s="9" t="s">
        <v>49</v>
      </c>
      <c r="C29" s="9"/>
      <c r="D29" s="5"/>
      <c r="E29" s="10" t="s">
        <v>4</v>
      </c>
      <c r="F29" s="10" t="s">
        <v>5</v>
      </c>
      <c r="G29" s="10" t="s">
        <v>4</v>
      </c>
      <c r="H29" s="10" t="s">
        <v>5</v>
      </c>
      <c r="I29" s="10" t="s">
        <v>4</v>
      </c>
      <c r="J29" s="10" t="s">
        <v>5</v>
      </c>
      <c r="K29" s="10" t="s">
        <v>4</v>
      </c>
      <c r="L29" s="11" t="s">
        <v>5</v>
      </c>
    </row>
    <row r="30" spans="1:12" ht="30" customHeight="1">
      <c r="A30" s="15"/>
      <c r="B30" s="14" t="s">
        <v>113</v>
      </c>
      <c r="C30" s="12" t="s">
        <v>67</v>
      </c>
      <c r="D30" s="3"/>
      <c r="E30" s="47">
        <f>SUM(E31:E32)</f>
        <v>30</v>
      </c>
      <c r="F30" s="50">
        <f aca="true" t="shared" si="3" ref="F30:L30">SUM(F31:F32)</f>
        <v>262728264</v>
      </c>
      <c r="G30" s="50">
        <f t="shared" si="3"/>
        <v>88</v>
      </c>
      <c r="H30" s="50">
        <f t="shared" si="3"/>
        <v>61393350</v>
      </c>
      <c r="I30" s="50">
        <f t="shared" si="3"/>
        <v>596</v>
      </c>
      <c r="J30" s="50">
        <f t="shared" si="3"/>
        <v>71432034</v>
      </c>
      <c r="K30" s="50">
        <f t="shared" si="3"/>
        <v>31596</v>
      </c>
      <c r="L30" s="50">
        <f t="shared" si="3"/>
        <v>6985518926</v>
      </c>
    </row>
    <row r="31" spans="1:18" ht="18" customHeight="1">
      <c r="A31" s="15"/>
      <c r="B31" s="12"/>
      <c r="C31" s="12" t="s">
        <v>68</v>
      </c>
      <c r="D31" s="3"/>
      <c r="E31" s="49">
        <f>SUM(E33,E35,E37,E39,E41,E43,E45,E47,E49)</f>
        <v>29</v>
      </c>
      <c r="F31" s="50">
        <f aca="true" t="shared" si="4" ref="F31:L32">SUM(F33,F35,F37,F39,F41,F43,F45,F47,F49)</f>
        <v>261528426</v>
      </c>
      <c r="G31" s="50">
        <f t="shared" si="4"/>
        <v>87</v>
      </c>
      <c r="H31" s="50">
        <f t="shared" si="4"/>
        <v>60122250</v>
      </c>
      <c r="I31" s="50">
        <f t="shared" si="4"/>
        <v>502</v>
      </c>
      <c r="J31" s="50">
        <f t="shared" si="4"/>
        <v>62747930</v>
      </c>
      <c r="K31" s="50">
        <f t="shared" si="4"/>
        <v>30334</v>
      </c>
      <c r="L31" s="50">
        <f t="shared" si="4"/>
        <v>6701066803</v>
      </c>
      <c r="M31" s="6"/>
      <c r="N31" s="6"/>
      <c r="O31" s="6"/>
      <c r="P31" s="6"/>
      <c r="Q31" s="6"/>
      <c r="R31" s="6"/>
    </row>
    <row r="32" spans="1:12" ht="18" customHeight="1">
      <c r="A32" s="15"/>
      <c r="B32" s="12"/>
      <c r="C32" s="12" t="s">
        <v>69</v>
      </c>
      <c r="D32" s="3"/>
      <c r="E32" s="49">
        <f>SUM(E34,E36,E38,E40,E42,E44,E46,E48,E50)</f>
        <v>1</v>
      </c>
      <c r="F32" s="50">
        <f t="shared" si="4"/>
        <v>1199838</v>
      </c>
      <c r="G32" s="50">
        <f t="shared" si="4"/>
        <v>1</v>
      </c>
      <c r="H32" s="50">
        <f t="shared" si="4"/>
        <v>1271100</v>
      </c>
      <c r="I32" s="50">
        <f t="shared" si="4"/>
        <v>94</v>
      </c>
      <c r="J32" s="50">
        <f t="shared" si="4"/>
        <v>8684104</v>
      </c>
      <c r="K32" s="50">
        <f t="shared" si="4"/>
        <v>1262</v>
      </c>
      <c r="L32" s="50">
        <f t="shared" si="4"/>
        <v>284452123</v>
      </c>
    </row>
    <row r="33" spans="1:12" ht="30" customHeight="1">
      <c r="A33" s="6"/>
      <c r="B33" s="14" t="s">
        <v>99</v>
      </c>
      <c r="C33" s="12" t="s">
        <v>68</v>
      </c>
      <c r="D33" s="3"/>
      <c r="E33" s="12" t="s">
        <v>105</v>
      </c>
      <c r="F33" s="12" t="s">
        <v>105</v>
      </c>
      <c r="G33" s="12" t="s">
        <v>105</v>
      </c>
      <c r="H33" s="12" t="s">
        <v>105</v>
      </c>
      <c r="I33" s="12">
        <v>12</v>
      </c>
      <c r="J33" s="12">
        <v>1698540</v>
      </c>
      <c r="K33" s="6">
        <v>275</v>
      </c>
      <c r="L33" s="6">
        <v>45825123</v>
      </c>
    </row>
    <row r="34" spans="1:12" ht="18" customHeight="1">
      <c r="A34" s="6"/>
      <c r="B34" s="12"/>
      <c r="C34" s="12" t="s">
        <v>69</v>
      </c>
      <c r="D34" s="3"/>
      <c r="E34" s="12" t="s">
        <v>100</v>
      </c>
      <c r="F34" s="12" t="s">
        <v>100</v>
      </c>
      <c r="G34" s="12" t="s">
        <v>100</v>
      </c>
      <c r="H34" s="12" t="s">
        <v>100</v>
      </c>
      <c r="I34" s="12" t="s">
        <v>100</v>
      </c>
      <c r="J34" s="12" t="s">
        <v>100</v>
      </c>
      <c r="K34" s="12">
        <v>6</v>
      </c>
      <c r="L34" s="12">
        <v>1009482</v>
      </c>
    </row>
    <row r="35" spans="1:12" ht="30" customHeight="1">
      <c r="A35" s="6"/>
      <c r="B35" s="14" t="s">
        <v>101</v>
      </c>
      <c r="C35" s="12" t="s">
        <v>68</v>
      </c>
      <c r="D35" s="3"/>
      <c r="E35" s="12" t="s">
        <v>105</v>
      </c>
      <c r="F35" s="12" t="s">
        <v>105</v>
      </c>
      <c r="G35" s="12" t="s">
        <v>105</v>
      </c>
      <c r="H35" s="12" t="s">
        <v>105</v>
      </c>
      <c r="I35" s="12">
        <v>4</v>
      </c>
      <c r="J35" s="12">
        <v>339660</v>
      </c>
      <c r="K35" s="6">
        <v>305</v>
      </c>
      <c r="L35" s="6">
        <v>83235366</v>
      </c>
    </row>
    <row r="36" spans="1:12" ht="18" customHeight="1">
      <c r="A36" s="6"/>
      <c r="B36" s="12"/>
      <c r="C36" s="12" t="s">
        <v>69</v>
      </c>
      <c r="D36" s="3"/>
      <c r="E36" s="12" t="s">
        <v>100</v>
      </c>
      <c r="F36" s="12" t="s">
        <v>100</v>
      </c>
      <c r="G36" s="12" t="s">
        <v>100</v>
      </c>
      <c r="H36" s="12" t="s">
        <v>100</v>
      </c>
      <c r="I36" s="12" t="s">
        <v>100</v>
      </c>
      <c r="J36" s="12" t="s">
        <v>100</v>
      </c>
      <c r="K36" s="12">
        <v>6</v>
      </c>
      <c r="L36" s="12">
        <v>1153950</v>
      </c>
    </row>
    <row r="37" spans="1:12" ht="30" customHeight="1">
      <c r="A37" s="6"/>
      <c r="B37" s="14" t="s">
        <v>102</v>
      </c>
      <c r="C37" s="12" t="s">
        <v>68</v>
      </c>
      <c r="D37" s="3"/>
      <c r="E37" s="34">
        <v>8</v>
      </c>
      <c r="F37" s="6">
        <v>79777734</v>
      </c>
      <c r="G37" s="6">
        <v>27</v>
      </c>
      <c r="H37" s="6">
        <v>19483110</v>
      </c>
      <c r="I37" s="6">
        <v>78</v>
      </c>
      <c r="J37" s="6">
        <v>7655220</v>
      </c>
      <c r="K37" s="6">
        <v>14685</v>
      </c>
      <c r="L37" s="6">
        <v>3020496027</v>
      </c>
    </row>
    <row r="38" spans="1:12" ht="18" customHeight="1">
      <c r="A38" s="6"/>
      <c r="B38" s="12"/>
      <c r="C38" s="12" t="s">
        <v>69</v>
      </c>
      <c r="D38" s="3"/>
      <c r="E38" s="12" t="s">
        <v>100</v>
      </c>
      <c r="F38" s="12" t="s">
        <v>100</v>
      </c>
      <c r="G38" s="12" t="s">
        <v>100</v>
      </c>
      <c r="H38" s="12" t="s">
        <v>100</v>
      </c>
      <c r="I38" s="12" t="s">
        <v>100</v>
      </c>
      <c r="J38" s="12" t="s">
        <v>100</v>
      </c>
      <c r="K38" s="6">
        <v>12</v>
      </c>
      <c r="L38" s="6">
        <v>3346752</v>
      </c>
    </row>
    <row r="39" spans="1:12" ht="30" customHeight="1">
      <c r="A39" s="6"/>
      <c r="B39" s="14" t="s">
        <v>58</v>
      </c>
      <c r="C39" s="12" t="s">
        <v>68</v>
      </c>
      <c r="D39" s="3"/>
      <c r="E39" s="34">
        <v>2</v>
      </c>
      <c r="F39" s="6">
        <v>11975000</v>
      </c>
      <c r="G39" s="6">
        <v>12</v>
      </c>
      <c r="H39" s="6">
        <v>7275570</v>
      </c>
      <c r="I39" s="6">
        <v>219</v>
      </c>
      <c r="J39" s="6">
        <v>27543680</v>
      </c>
      <c r="K39" s="6">
        <v>5092</v>
      </c>
      <c r="L39" s="6">
        <v>1212750701</v>
      </c>
    </row>
    <row r="40" spans="1:12" ht="18" customHeight="1">
      <c r="A40" s="6"/>
      <c r="B40" s="12"/>
      <c r="C40" s="12" t="s">
        <v>69</v>
      </c>
      <c r="D40" s="3"/>
      <c r="E40" s="12" t="s">
        <v>100</v>
      </c>
      <c r="F40" s="12" t="s">
        <v>100</v>
      </c>
      <c r="G40" s="12" t="s">
        <v>100</v>
      </c>
      <c r="H40" s="12" t="s">
        <v>100</v>
      </c>
      <c r="I40" s="12">
        <v>16</v>
      </c>
      <c r="J40" s="12">
        <v>1019100</v>
      </c>
      <c r="K40" s="6">
        <v>144</v>
      </c>
      <c r="L40" s="6">
        <v>35221885</v>
      </c>
    </row>
    <row r="41" spans="1:12" ht="30" customHeight="1">
      <c r="A41" s="6"/>
      <c r="B41" s="14" t="s">
        <v>103</v>
      </c>
      <c r="C41" s="12" t="s">
        <v>68</v>
      </c>
      <c r="D41" s="3"/>
      <c r="E41" s="34">
        <v>11</v>
      </c>
      <c r="F41" s="6">
        <v>103247527</v>
      </c>
      <c r="G41" s="6">
        <v>33</v>
      </c>
      <c r="H41" s="6">
        <v>24470970</v>
      </c>
      <c r="I41" s="6">
        <v>77</v>
      </c>
      <c r="J41" s="6">
        <v>11290570</v>
      </c>
      <c r="K41" s="6">
        <v>6773</v>
      </c>
      <c r="L41" s="6">
        <v>1580129738</v>
      </c>
    </row>
    <row r="42" spans="1:12" ht="18" customHeight="1">
      <c r="A42" s="6"/>
      <c r="B42" s="12"/>
      <c r="C42" s="12" t="s">
        <v>69</v>
      </c>
      <c r="D42" s="3"/>
      <c r="E42" s="35" t="s">
        <v>100</v>
      </c>
      <c r="F42" s="12" t="s">
        <v>100</v>
      </c>
      <c r="G42" s="12" t="s">
        <v>100</v>
      </c>
      <c r="H42" s="12" t="s">
        <v>100</v>
      </c>
      <c r="I42" s="12">
        <v>20</v>
      </c>
      <c r="J42" s="12">
        <v>1917404</v>
      </c>
      <c r="K42" s="6">
        <v>271</v>
      </c>
      <c r="L42" s="6">
        <v>62550572</v>
      </c>
    </row>
    <row r="43" spans="1:12" ht="30" customHeight="1">
      <c r="A43" s="6"/>
      <c r="B43" s="14" t="s">
        <v>72</v>
      </c>
      <c r="C43" s="12" t="s">
        <v>68</v>
      </c>
      <c r="D43" s="3"/>
      <c r="E43" s="35">
        <v>1</v>
      </c>
      <c r="F43" s="12">
        <v>7433142</v>
      </c>
      <c r="G43" s="12">
        <v>2</v>
      </c>
      <c r="H43" s="12">
        <v>1177650</v>
      </c>
      <c r="I43" s="12">
        <v>25</v>
      </c>
      <c r="J43" s="12">
        <v>3455060</v>
      </c>
      <c r="K43" s="6">
        <v>1077</v>
      </c>
      <c r="L43" s="6">
        <v>275991523</v>
      </c>
    </row>
    <row r="44" spans="1:12" ht="18" customHeight="1">
      <c r="A44" s="6"/>
      <c r="B44" s="12"/>
      <c r="C44" s="12" t="s">
        <v>69</v>
      </c>
      <c r="D44" s="3"/>
      <c r="E44" s="12" t="s">
        <v>100</v>
      </c>
      <c r="F44" s="12" t="s">
        <v>100</v>
      </c>
      <c r="G44" s="12" t="s">
        <v>100</v>
      </c>
      <c r="H44" s="12" t="s">
        <v>100</v>
      </c>
      <c r="I44" s="12">
        <v>18</v>
      </c>
      <c r="J44" s="12">
        <v>1444020</v>
      </c>
      <c r="K44" s="6">
        <v>128</v>
      </c>
      <c r="L44" s="6">
        <v>23609642</v>
      </c>
    </row>
    <row r="45" spans="1:12" ht="30" customHeight="1">
      <c r="A45" s="6"/>
      <c r="B45" s="14" t="s">
        <v>80</v>
      </c>
      <c r="C45" s="12" t="s">
        <v>68</v>
      </c>
      <c r="D45" s="3"/>
      <c r="E45" s="12" t="s">
        <v>105</v>
      </c>
      <c r="F45" s="12" t="s">
        <v>105</v>
      </c>
      <c r="G45" s="12" t="s">
        <v>105</v>
      </c>
      <c r="H45" s="12" t="s">
        <v>105</v>
      </c>
      <c r="I45" s="12" t="s">
        <v>105</v>
      </c>
      <c r="J45" s="12" t="s">
        <v>105</v>
      </c>
      <c r="K45" s="6">
        <v>48</v>
      </c>
      <c r="L45" s="6">
        <v>14348001</v>
      </c>
    </row>
    <row r="46" spans="1:12" ht="18.75" customHeight="1">
      <c r="A46" s="6"/>
      <c r="B46" s="14" t="s">
        <v>81</v>
      </c>
      <c r="C46" s="12" t="s">
        <v>69</v>
      </c>
      <c r="D46" s="3"/>
      <c r="E46" s="12" t="s">
        <v>100</v>
      </c>
      <c r="F46" s="12" t="s">
        <v>100</v>
      </c>
      <c r="G46" s="12" t="s">
        <v>100</v>
      </c>
      <c r="H46" s="12" t="s">
        <v>100</v>
      </c>
      <c r="I46" s="12" t="s">
        <v>100</v>
      </c>
      <c r="J46" s="12" t="s">
        <v>100</v>
      </c>
      <c r="K46" s="6">
        <v>6</v>
      </c>
      <c r="L46" s="6">
        <v>1905708</v>
      </c>
    </row>
    <row r="47" spans="1:12" ht="30" customHeight="1">
      <c r="A47" s="6"/>
      <c r="B47" s="14" t="s">
        <v>73</v>
      </c>
      <c r="C47" s="12" t="s">
        <v>68</v>
      </c>
      <c r="D47" s="3"/>
      <c r="E47" s="35">
        <v>7</v>
      </c>
      <c r="F47" s="12">
        <v>59095023</v>
      </c>
      <c r="G47" s="6">
        <v>12</v>
      </c>
      <c r="H47" s="6">
        <v>7160250</v>
      </c>
      <c r="I47" s="6">
        <v>87</v>
      </c>
      <c r="J47" s="6">
        <v>10765200</v>
      </c>
      <c r="K47" s="6">
        <v>2045</v>
      </c>
      <c r="L47" s="6">
        <v>457431949</v>
      </c>
    </row>
    <row r="48" spans="1:12" ht="18" customHeight="1">
      <c r="A48" s="6"/>
      <c r="B48" s="12"/>
      <c r="C48" s="12" t="s">
        <v>69</v>
      </c>
      <c r="D48" s="3"/>
      <c r="E48" s="12">
        <v>1</v>
      </c>
      <c r="F48" s="12">
        <v>1199838</v>
      </c>
      <c r="G48" s="12">
        <v>1</v>
      </c>
      <c r="H48" s="12">
        <v>1271100</v>
      </c>
      <c r="I48" s="6">
        <v>40</v>
      </c>
      <c r="J48" s="6">
        <v>4303580</v>
      </c>
      <c r="K48" s="6">
        <v>689</v>
      </c>
      <c r="L48" s="6">
        <v>155654132</v>
      </c>
    </row>
    <row r="49" spans="1:12" ht="30" customHeight="1">
      <c r="A49" s="6"/>
      <c r="B49" s="12" t="s">
        <v>75</v>
      </c>
      <c r="C49" s="12" t="s">
        <v>68</v>
      </c>
      <c r="D49" s="3"/>
      <c r="E49" s="12" t="s">
        <v>105</v>
      </c>
      <c r="F49" s="12" t="s">
        <v>105</v>
      </c>
      <c r="G49" s="12">
        <v>1</v>
      </c>
      <c r="H49" s="12">
        <v>554700</v>
      </c>
      <c r="I49" s="12" t="s">
        <v>105</v>
      </c>
      <c r="J49" s="12" t="s">
        <v>105</v>
      </c>
      <c r="K49" s="6">
        <v>34</v>
      </c>
      <c r="L49" s="6">
        <v>10858375</v>
      </c>
    </row>
    <row r="50" spans="1:12" ht="18.75" customHeight="1">
      <c r="A50" s="6"/>
      <c r="B50" s="12"/>
      <c r="C50" s="12" t="s">
        <v>69</v>
      </c>
      <c r="D50" s="3"/>
      <c r="E50" s="12" t="s">
        <v>100</v>
      </c>
      <c r="F50" s="12" t="s">
        <v>100</v>
      </c>
      <c r="G50" s="12" t="s">
        <v>100</v>
      </c>
      <c r="H50" s="12" t="s">
        <v>100</v>
      </c>
      <c r="I50" s="12" t="s">
        <v>100</v>
      </c>
      <c r="J50" s="12" t="s">
        <v>100</v>
      </c>
      <c r="K50" s="12" t="s">
        <v>100</v>
      </c>
      <c r="L50" s="12" t="s">
        <v>100</v>
      </c>
    </row>
    <row r="51" spans="1:12" ht="11.25" customHeight="1" thickBot="1">
      <c r="A51" s="2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9">
    <mergeCell ref="A1:L1"/>
    <mergeCell ref="K28:L28"/>
    <mergeCell ref="G28:H28"/>
    <mergeCell ref="I28:J28"/>
    <mergeCell ref="E4:F4"/>
    <mergeCell ref="G4:H4"/>
    <mergeCell ref="I4:J4"/>
    <mergeCell ref="E28:F28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2015-04-21T03:00:44Z</cp:lastPrinted>
  <dcterms:created xsi:type="dcterms:W3CDTF">2005-08-24T01:34:16Z</dcterms:created>
  <dcterms:modified xsi:type="dcterms:W3CDTF">2015-04-28T02:04:27Z</dcterms:modified>
  <cp:category/>
  <cp:version/>
  <cp:contentType/>
  <cp:contentStatus/>
</cp:coreProperties>
</file>