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9" activeTab="0"/>
  </bookViews>
  <sheets>
    <sheet name="16-1" sheetId="1" r:id="rId1"/>
    <sheet name="16-2" sheetId="2" r:id="rId2"/>
    <sheet name="16-3" sheetId="3" r:id="rId3"/>
    <sheet name="16-4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<sst xmlns="http://schemas.openxmlformats.org/spreadsheetml/2006/main" count="138" uniqueCount="65">
  <si>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</si>
  <si>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</si>
  <si>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</si>
  <si>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</si>
  <si>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</si>
  <si>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</si>
  <si>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</si>
  <si>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</si>
  <si>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</si>
  <si>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</si>
  <si>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</si>
  <si>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</si>
  <si>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</si>
  <si>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</si>
  <si>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</si>
  <si>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1)総数</t>
  </si>
  <si>
    <t>0～4歳</t>
  </si>
  <si>
    <t>5～9歳</t>
  </si>
  <si>
    <t>10～14歳</t>
  </si>
  <si>
    <t>15～19歳</t>
  </si>
  <si>
    <t>五島市</t>
  </si>
  <si>
    <t>対馬市</t>
  </si>
  <si>
    <t>壱岐市</t>
  </si>
  <si>
    <t>西海市</t>
  </si>
  <si>
    <t xml:space="preserve"> 資料  総務省統計局「国勢調査報告」</t>
  </si>
  <si>
    <t>国勢調査（各年10月 1日現在）による。</t>
  </si>
  <si>
    <t>市町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</si>
  <si>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</si>
  <si>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</si>
  <si>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</si>
  <si>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</si>
  <si>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</si>
  <si>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</si>
  <si>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</si>
  <si>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</si>
  <si>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</t>
  </si>
  <si>
    <t>平成</t>
  </si>
  <si>
    <t xml:space="preserve">１６        年        齢        （５        歳   </t>
  </si>
  <si>
    <t>雲仙市</t>
  </si>
  <si>
    <t>南島原市</t>
  </si>
  <si>
    <t>1)「年齢不詳」を含む。</t>
  </si>
  <si>
    <t>単位：人</t>
  </si>
  <si>
    <t>20～24歳</t>
  </si>
  <si>
    <t>25～29歳</t>
  </si>
  <si>
    <t>30～34歳</t>
  </si>
  <si>
    <t>35～39歳</t>
  </si>
  <si>
    <t>40～44歳</t>
  </si>
  <si>
    <t>45～49歳</t>
  </si>
  <si>
    <r>
      <t xml:space="preserve">   階        級）        別        人        口 </t>
    </r>
    <r>
      <rPr>
        <sz val="12"/>
        <rFont val="ＭＳ 明朝"/>
        <family val="1"/>
      </rPr>
      <t>（平成22年）</t>
    </r>
  </si>
  <si>
    <t>50～54歳</t>
  </si>
  <si>
    <t>55～59歳</t>
  </si>
  <si>
    <t>60～64歳</t>
  </si>
  <si>
    <t>65～69歳</t>
  </si>
  <si>
    <t>70～74歳</t>
  </si>
  <si>
    <t>南島原市</t>
  </si>
  <si>
    <t>市町</t>
  </si>
  <si>
    <t xml:space="preserve">１６        年        齢        （５        歳   </t>
  </si>
  <si>
    <r>
      <t xml:space="preserve">    階        級）        別        人        口 </t>
    </r>
    <r>
      <rPr>
        <sz val="12"/>
        <rFont val="ＭＳ 明朝"/>
        <family val="1"/>
      </rPr>
      <t>（平成22年）（続）</t>
    </r>
  </si>
  <si>
    <t>75～79歳</t>
  </si>
  <si>
    <t>80～84歳</t>
  </si>
  <si>
    <t>85～89歳</t>
  </si>
  <si>
    <t>90～94歳</t>
  </si>
  <si>
    <t>95～99歳</t>
  </si>
  <si>
    <t>100歳以上</t>
  </si>
  <si>
    <t>年齢不詳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</si>
</sst>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3" xfId="16" applyNumberFormat="1" applyFont="1" applyFill="1" applyBorder="1" applyAlignment="1">
      <alignment horizontal="distributed" vertical="center"/>
    </xf>
    <xf numFmtId="181" fontId="5" fillId="0" borderId="4" xfId="16" applyNumberFormat="1" applyFont="1" applyFill="1" applyBorder="1" applyAlignment="1">
      <alignment horizontal="distributed" vertical="center"/>
    </xf>
    <xf numFmtId="181" fontId="5" fillId="0" borderId="5" xfId="16" applyNumberFormat="1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41" fontId="5" fillId="0" borderId="6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7" xfId="16" applyFont="1" applyFill="1" applyBorder="1" applyAlignment="1">
      <alignment horizontal="right"/>
    </xf>
    <xf numFmtId="41" fontId="5" fillId="0" borderId="8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9" xfId="16" applyNumberFormat="1" applyFont="1" applyFill="1" applyBorder="1" applyAlignment="1">
      <alignment horizontal="distributed" vertical="center"/>
    </xf>
    <xf numFmtId="41" fontId="5" fillId="0" borderId="0" xfId="16" applyNumberFormat="1" applyFont="1" applyFill="1" applyAlignment="1">
      <alignment/>
    </xf>
    <xf numFmtId="41" fontId="5" fillId="0" borderId="6" xfId="16" applyNumberFormat="1" applyFont="1" applyFill="1" applyBorder="1" applyAlignment="1" quotePrefix="1">
      <alignment horizontal="right" wrapText="1"/>
    </xf>
    <xf numFmtId="41" fontId="5" fillId="0" borderId="0" xfId="16" applyNumberFormat="1" applyFont="1" applyFill="1" applyAlignment="1">
      <alignment horizontal="right" wrapText="1"/>
    </xf>
    <xf numFmtId="41" fontId="5" fillId="0" borderId="6" xfId="16" applyNumberFormat="1" applyFont="1" applyFill="1" applyBorder="1" applyAlignment="1">
      <alignment horizontal="right" wrapText="1"/>
    </xf>
    <xf numFmtId="41" fontId="5" fillId="0" borderId="0" xfId="16" applyNumberFormat="1" applyFont="1" applyFill="1" applyBorder="1" applyAlignment="1">
      <alignment horizontal="right" wrapText="1"/>
    </xf>
    <xf numFmtId="181" fontId="5" fillId="0" borderId="1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 horizontal="right"/>
    </xf>
    <xf numFmtId="181" fontId="4" fillId="0" borderId="0" xfId="16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1" fontId="5" fillId="0" borderId="1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11" xfId="16" applyNumberFormat="1" applyFont="1" applyFill="1" applyBorder="1" applyAlignment="1">
      <alignment horizontal="distributed" vertical="center"/>
    </xf>
    <xf numFmtId="181" fontId="5" fillId="0" borderId="12" xfId="16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3" xfId="16" applyNumberFormat="1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right"/>
    </xf>
    <xf numFmtId="181" fontId="5" fillId="0" borderId="13" xfId="16" applyNumberFormat="1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/>
    </xf>
    <xf numFmtId="181" fontId="5" fillId="0" borderId="0" xfId="16" applyFont="1" applyFill="1" applyAlignment="1" quotePrefix="1">
      <alignment horizontal="center"/>
    </xf>
    <xf numFmtId="0" fontId="0" fillId="0" borderId="13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zoomScale="75" zoomScaleNormal="75" zoomScaleSheetLayoutView="70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3.125" style="1" customWidth="1"/>
    <col min="3" max="3" width="4.25390625" style="1" customWidth="1"/>
    <col min="4" max="4" width="4.875" style="1" customWidth="1"/>
    <col min="5" max="5" width="4.25390625" style="1" customWidth="1"/>
    <col min="6" max="6" width="0.875" style="1" customWidth="1"/>
    <col min="7" max="7" width="16.75390625" style="1" bestFit="1" customWidth="1"/>
    <col min="8" max="8" width="12.375" style="1" customWidth="1"/>
    <col min="9" max="12" width="12.00390625" style="1" customWidth="1"/>
    <col min="13" max="13" width="12.375" style="1" customWidth="1"/>
    <col min="14" max="14" width="12.00390625" style="1" customWidth="1"/>
    <col min="15" max="15" width="12.375" style="1" customWidth="1"/>
    <col min="16" max="16" width="12.00390625" style="1" customWidth="1"/>
    <col min="17" max="17" width="8.625" style="1" customWidth="1"/>
    <col min="18" max="18" width="11.25390625" style="1" customWidth="1"/>
    <col min="19" max="19" width="11.00390625" style="1" customWidth="1"/>
    <col min="20" max="21" width="10.875" style="1" customWidth="1"/>
    <col min="22" max="22" width="11.375" style="1" customWidth="1"/>
    <col min="23" max="23" width="11.25390625" style="1" customWidth="1"/>
    <col min="24" max="16384" width="8.625" style="1" customWidth="1"/>
  </cols>
  <sheetData>
    <row r="1" spans="1:16" ht="24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1" customHeight="1" thickBot="1">
      <c r="A2" s="3"/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 customHeight="1">
      <c r="A3" s="4"/>
      <c r="B3" s="44" t="s">
        <v>26</v>
      </c>
      <c r="C3" s="44"/>
      <c r="D3" s="44"/>
      <c r="E3" s="44"/>
      <c r="F3" s="5"/>
      <c r="G3" s="41" t="s">
        <v>15</v>
      </c>
      <c r="H3" s="42"/>
      <c r="I3" s="41" t="s">
        <v>16</v>
      </c>
      <c r="J3" s="42"/>
      <c r="K3" s="41" t="s">
        <v>17</v>
      </c>
      <c r="L3" s="42"/>
      <c r="M3" s="41" t="s">
        <v>18</v>
      </c>
      <c r="N3" s="42"/>
      <c r="O3" s="41" t="s">
        <v>19</v>
      </c>
      <c r="P3" s="47"/>
    </row>
    <row r="4" spans="1:16" ht="23.25" customHeight="1">
      <c r="A4" s="6"/>
      <c r="B4" s="45"/>
      <c r="C4" s="45"/>
      <c r="D4" s="45"/>
      <c r="E4" s="45"/>
      <c r="F4" s="7"/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8" t="s">
        <v>1</v>
      </c>
      <c r="O4" s="8" t="s">
        <v>0</v>
      </c>
      <c r="P4" s="9" t="s">
        <v>1</v>
      </c>
    </row>
    <row r="5" spans="2:23" ht="27" customHeight="1">
      <c r="B5" s="48" t="s">
        <v>36</v>
      </c>
      <c r="C5" s="48"/>
      <c r="D5" s="23">
        <v>12</v>
      </c>
      <c r="E5" s="17" t="s">
        <v>35</v>
      </c>
      <c r="F5" s="10"/>
      <c r="G5" s="11">
        <v>1516523</v>
      </c>
      <c r="H5" s="12">
        <v>712346</v>
      </c>
      <c r="I5" s="12">
        <v>71855</v>
      </c>
      <c r="J5" s="12">
        <v>36888</v>
      </c>
      <c r="K5" s="12">
        <v>79824</v>
      </c>
      <c r="L5" s="12">
        <v>40907</v>
      </c>
      <c r="M5" s="12">
        <v>91367</v>
      </c>
      <c r="N5" s="12">
        <v>46743</v>
      </c>
      <c r="O5" s="12">
        <v>94775</v>
      </c>
      <c r="P5" s="12">
        <v>47964</v>
      </c>
      <c r="R5" s="17"/>
      <c r="S5" s="17"/>
      <c r="T5" s="17"/>
      <c r="U5" s="17"/>
      <c r="V5" s="17"/>
      <c r="W5" s="17"/>
    </row>
    <row r="6" spans="2:23" ht="20.25" customHeight="1">
      <c r="B6" s="49"/>
      <c r="C6" s="49"/>
      <c r="D6" s="23">
        <v>17</v>
      </c>
      <c r="E6" s="22"/>
      <c r="F6" s="10"/>
      <c r="G6" s="11">
        <v>1478632</v>
      </c>
      <c r="H6" s="12">
        <v>691444</v>
      </c>
      <c r="I6" s="12">
        <v>64107</v>
      </c>
      <c r="J6" s="12">
        <v>32631</v>
      </c>
      <c r="K6" s="12">
        <v>72383</v>
      </c>
      <c r="L6" s="12">
        <v>37057</v>
      </c>
      <c r="M6" s="12">
        <v>79497</v>
      </c>
      <c r="N6" s="12">
        <v>40920</v>
      </c>
      <c r="O6" s="12">
        <v>81099</v>
      </c>
      <c r="P6" s="12">
        <v>40958</v>
      </c>
      <c r="R6" s="2"/>
      <c r="S6" s="2"/>
      <c r="T6" s="2"/>
      <c r="U6" s="2"/>
      <c r="V6" s="2"/>
      <c r="W6" s="2"/>
    </row>
    <row r="7" spans="2:23" ht="27" customHeight="1">
      <c r="B7" s="49"/>
      <c r="C7" s="49"/>
      <c r="D7" s="23">
        <v>22</v>
      </c>
      <c r="E7" s="22"/>
      <c r="F7" s="10"/>
      <c r="G7" s="11">
        <v>1426779</v>
      </c>
      <c r="H7" s="12">
        <v>665899</v>
      </c>
      <c r="I7" s="12">
        <v>58853</v>
      </c>
      <c r="J7" s="12">
        <v>30108</v>
      </c>
      <c r="K7" s="12">
        <v>63354</v>
      </c>
      <c r="L7" s="12">
        <v>32326</v>
      </c>
      <c r="M7" s="12">
        <v>71221</v>
      </c>
      <c r="N7" s="12">
        <v>36493</v>
      </c>
      <c r="O7" s="12">
        <v>71016</v>
      </c>
      <c r="P7" s="12">
        <v>36306</v>
      </c>
      <c r="R7" s="2"/>
      <c r="S7" s="2"/>
      <c r="T7" s="2"/>
      <c r="U7" s="2"/>
      <c r="V7" s="2"/>
      <c r="W7" s="2"/>
    </row>
    <row r="8" spans="2:23" ht="27" customHeight="1">
      <c r="B8" s="39" t="s">
        <v>2</v>
      </c>
      <c r="C8" s="39"/>
      <c r="D8" s="39"/>
      <c r="E8" s="39"/>
      <c r="F8" s="10"/>
      <c r="G8" s="11">
        <v>1276831</v>
      </c>
      <c r="H8" s="12">
        <v>595337</v>
      </c>
      <c r="I8" s="12">
        <v>51949</v>
      </c>
      <c r="J8" s="12">
        <v>26553</v>
      </c>
      <c r="K8" s="12">
        <v>55962</v>
      </c>
      <c r="L8" s="12">
        <v>28541</v>
      </c>
      <c r="M8" s="12">
        <v>62718</v>
      </c>
      <c r="N8" s="12">
        <v>32037</v>
      </c>
      <c r="O8" s="12">
        <v>62875</v>
      </c>
      <c r="P8" s="12">
        <v>32073</v>
      </c>
      <c r="R8" s="2"/>
      <c r="S8" s="2"/>
      <c r="T8" s="2"/>
      <c r="U8" s="2"/>
      <c r="V8" s="2"/>
      <c r="W8" s="2"/>
    </row>
    <row r="9" spans="2:23" ht="21" customHeight="1">
      <c r="B9" s="39" t="s">
        <v>3</v>
      </c>
      <c r="C9" s="39"/>
      <c r="D9" s="39"/>
      <c r="E9" s="39"/>
      <c r="F9" s="10"/>
      <c r="G9" s="11">
        <v>149948</v>
      </c>
      <c r="H9" s="12">
        <v>70562</v>
      </c>
      <c r="I9" s="12">
        <v>6904</v>
      </c>
      <c r="J9" s="12">
        <v>3555</v>
      </c>
      <c r="K9" s="12">
        <v>7392</v>
      </c>
      <c r="L9" s="12">
        <v>3785</v>
      </c>
      <c r="M9" s="12">
        <v>8503</v>
      </c>
      <c r="N9" s="12">
        <v>4456</v>
      </c>
      <c r="O9" s="12">
        <v>8141</v>
      </c>
      <c r="P9" s="12">
        <v>4233</v>
      </c>
      <c r="R9" s="2"/>
      <c r="S9" s="2"/>
      <c r="T9" s="2"/>
      <c r="U9" s="2"/>
      <c r="V9" s="2"/>
      <c r="W9" s="2"/>
    </row>
    <row r="10" spans="2:23" ht="27" customHeight="1">
      <c r="B10" s="39" t="s">
        <v>4</v>
      </c>
      <c r="C10" s="39"/>
      <c r="D10" s="39"/>
      <c r="E10" s="39"/>
      <c r="F10" s="10"/>
      <c r="G10" s="11">
        <v>443766</v>
      </c>
      <c r="H10" s="12">
        <v>203574</v>
      </c>
      <c r="I10" s="12">
        <v>16724</v>
      </c>
      <c r="J10" s="12">
        <v>8518</v>
      </c>
      <c r="K10" s="12">
        <v>18227</v>
      </c>
      <c r="L10" s="12">
        <v>9155</v>
      </c>
      <c r="M10" s="12">
        <v>20366</v>
      </c>
      <c r="N10" s="12">
        <v>10366</v>
      </c>
      <c r="O10" s="12">
        <v>22362</v>
      </c>
      <c r="P10" s="12">
        <v>11235</v>
      </c>
      <c r="R10" s="2"/>
      <c r="S10" s="2"/>
      <c r="T10" s="2"/>
      <c r="U10" s="2"/>
      <c r="V10" s="2"/>
      <c r="W10" s="2"/>
    </row>
    <row r="11" spans="2:23" ht="21" customHeight="1">
      <c r="B11" s="39" t="s">
        <v>5</v>
      </c>
      <c r="C11" s="39"/>
      <c r="D11" s="39"/>
      <c r="E11" s="39"/>
      <c r="F11" s="10"/>
      <c r="G11" s="11">
        <v>261101</v>
      </c>
      <c r="H11" s="12">
        <v>122430</v>
      </c>
      <c r="I11" s="12">
        <v>11344</v>
      </c>
      <c r="J11" s="12">
        <v>5770</v>
      </c>
      <c r="K11" s="12">
        <v>11512</v>
      </c>
      <c r="L11" s="12">
        <v>5913</v>
      </c>
      <c r="M11" s="12">
        <v>12669</v>
      </c>
      <c r="N11" s="12">
        <v>6445</v>
      </c>
      <c r="O11" s="12">
        <v>13044</v>
      </c>
      <c r="P11" s="12">
        <v>6896</v>
      </c>
      <c r="R11" s="2"/>
      <c r="S11" s="2"/>
      <c r="T11" s="2"/>
      <c r="U11" s="2"/>
      <c r="V11" s="2"/>
      <c r="W11" s="2"/>
    </row>
    <row r="12" spans="2:23" ht="21" customHeight="1">
      <c r="B12" s="39" t="s">
        <v>6</v>
      </c>
      <c r="C12" s="39"/>
      <c r="D12" s="39"/>
      <c r="E12" s="39"/>
      <c r="F12" s="10"/>
      <c r="G12" s="11">
        <v>47455</v>
      </c>
      <c r="H12" s="12">
        <v>21985</v>
      </c>
      <c r="I12" s="12">
        <v>1912</v>
      </c>
      <c r="J12" s="12">
        <v>979</v>
      </c>
      <c r="K12" s="12">
        <v>2049</v>
      </c>
      <c r="L12" s="12">
        <v>1072</v>
      </c>
      <c r="M12" s="12">
        <v>2400</v>
      </c>
      <c r="N12" s="12">
        <v>1234</v>
      </c>
      <c r="O12" s="12">
        <v>2156</v>
      </c>
      <c r="P12" s="12">
        <v>1073</v>
      </c>
      <c r="R12" s="2"/>
      <c r="S12" s="2"/>
      <c r="T12" s="2"/>
      <c r="U12" s="2"/>
      <c r="V12" s="2"/>
      <c r="W12" s="2"/>
    </row>
    <row r="13" spans="2:23" ht="21" customHeight="1">
      <c r="B13" s="39" t="s">
        <v>7</v>
      </c>
      <c r="C13" s="39"/>
      <c r="D13" s="39"/>
      <c r="E13" s="39"/>
      <c r="F13" s="10"/>
      <c r="G13" s="11">
        <v>140752</v>
      </c>
      <c r="H13" s="12">
        <v>66192</v>
      </c>
      <c r="I13" s="12">
        <v>6176</v>
      </c>
      <c r="J13" s="12">
        <v>3224</v>
      </c>
      <c r="K13" s="12">
        <v>6547</v>
      </c>
      <c r="L13" s="12">
        <v>3376</v>
      </c>
      <c r="M13" s="12">
        <v>7423</v>
      </c>
      <c r="N13" s="12">
        <v>3724</v>
      </c>
      <c r="O13" s="12">
        <v>7550</v>
      </c>
      <c r="P13" s="12">
        <v>3823</v>
      </c>
      <c r="R13" s="2"/>
      <c r="S13" s="2"/>
      <c r="T13" s="2"/>
      <c r="U13" s="2"/>
      <c r="V13" s="2"/>
      <c r="W13" s="2"/>
    </row>
    <row r="14" spans="2:23" ht="21" customHeight="1">
      <c r="B14" s="39" t="s">
        <v>8</v>
      </c>
      <c r="C14" s="39"/>
      <c r="D14" s="39"/>
      <c r="E14" s="39"/>
      <c r="F14" s="10"/>
      <c r="G14" s="11">
        <v>90517</v>
      </c>
      <c r="H14" s="12">
        <v>42952</v>
      </c>
      <c r="I14" s="12">
        <v>4760</v>
      </c>
      <c r="J14" s="12">
        <v>2446</v>
      </c>
      <c r="K14" s="12">
        <v>5102</v>
      </c>
      <c r="L14" s="12">
        <v>2645</v>
      </c>
      <c r="M14" s="12">
        <v>5379</v>
      </c>
      <c r="N14" s="12">
        <v>2752</v>
      </c>
      <c r="O14" s="12">
        <v>5099</v>
      </c>
      <c r="P14" s="12">
        <v>2550</v>
      </c>
      <c r="R14" s="2"/>
      <c r="S14" s="2"/>
      <c r="T14" s="2"/>
      <c r="U14" s="2"/>
      <c r="V14" s="2"/>
      <c r="W14" s="2"/>
    </row>
    <row r="15" spans="2:23" ht="27" customHeight="1">
      <c r="B15" s="39" t="s">
        <v>9</v>
      </c>
      <c r="C15" s="39"/>
      <c r="D15" s="39"/>
      <c r="E15" s="39"/>
      <c r="F15" s="10"/>
      <c r="G15" s="11">
        <v>34905</v>
      </c>
      <c r="H15" s="12">
        <v>16187</v>
      </c>
      <c r="I15" s="12">
        <v>1224</v>
      </c>
      <c r="J15" s="12">
        <v>606</v>
      </c>
      <c r="K15" s="12">
        <v>1403</v>
      </c>
      <c r="L15" s="12">
        <v>724</v>
      </c>
      <c r="M15" s="12">
        <v>1849</v>
      </c>
      <c r="N15" s="12">
        <v>971</v>
      </c>
      <c r="O15" s="12">
        <v>1544</v>
      </c>
      <c r="P15" s="12">
        <v>767</v>
      </c>
      <c r="R15" s="2"/>
      <c r="S15" s="2"/>
      <c r="T15" s="2"/>
      <c r="U15" s="2"/>
      <c r="V15" s="2"/>
      <c r="W15" s="2"/>
    </row>
    <row r="16" spans="2:23" ht="21" customHeight="1">
      <c r="B16" s="39" t="s">
        <v>10</v>
      </c>
      <c r="C16" s="39"/>
      <c r="D16" s="39"/>
      <c r="E16" s="39"/>
      <c r="F16" s="10"/>
      <c r="G16" s="11">
        <v>25145</v>
      </c>
      <c r="H16" s="12">
        <v>11914</v>
      </c>
      <c r="I16" s="12">
        <v>1020</v>
      </c>
      <c r="J16" s="12">
        <v>505</v>
      </c>
      <c r="K16" s="12">
        <v>1094</v>
      </c>
      <c r="L16" s="12">
        <v>605</v>
      </c>
      <c r="M16" s="12">
        <v>1246</v>
      </c>
      <c r="N16" s="12">
        <v>639</v>
      </c>
      <c r="O16" s="12">
        <v>1184</v>
      </c>
      <c r="P16" s="12">
        <v>629</v>
      </c>
      <c r="R16" s="2"/>
      <c r="S16" s="2"/>
      <c r="T16" s="2"/>
      <c r="U16" s="2"/>
      <c r="V16" s="2"/>
      <c r="W16" s="2"/>
    </row>
    <row r="17" spans="2:23" ht="21" customHeight="1">
      <c r="B17" s="39" t="s">
        <v>21</v>
      </c>
      <c r="C17" s="39"/>
      <c r="D17" s="39"/>
      <c r="E17" s="39"/>
      <c r="F17" s="10"/>
      <c r="G17" s="11">
        <v>34407</v>
      </c>
      <c r="H17" s="12">
        <v>16705</v>
      </c>
      <c r="I17" s="12">
        <v>1485</v>
      </c>
      <c r="J17" s="12">
        <v>769</v>
      </c>
      <c r="K17" s="12">
        <v>1714</v>
      </c>
      <c r="L17" s="12">
        <v>867</v>
      </c>
      <c r="M17" s="12">
        <v>1638</v>
      </c>
      <c r="N17" s="12">
        <v>824</v>
      </c>
      <c r="O17" s="12">
        <v>1184</v>
      </c>
      <c r="P17" s="12">
        <v>616</v>
      </c>
      <c r="R17" s="2"/>
      <c r="S17" s="2"/>
      <c r="T17" s="2"/>
      <c r="U17" s="2"/>
      <c r="V17" s="2"/>
      <c r="W17" s="2"/>
    </row>
    <row r="18" spans="2:23" ht="21" customHeight="1">
      <c r="B18" s="39" t="s">
        <v>22</v>
      </c>
      <c r="C18" s="39"/>
      <c r="D18" s="39"/>
      <c r="E18" s="39"/>
      <c r="F18" s="10"/>
      <c r="G18" s="11">
        <v>29377</v>
      </c>
      <c r="H18" s="12">
        <v>13917</v>
      </c>
      <c r="I18" s="12">
        <v>1260</v>
      </c>
      <c r="J18" s="12">
        <v>662</v>
      </c>
      <c r="K18" s="12">
        <v>1408</v>
      </c>
      <c r="L18" s="12">
        <v>686</v>
      </c>
      <c r="M18" s="12">
        <v>1510</v>
      </c>
      <c r="N18" s="12">
        <v>768</v>
      </c>
      <c r="O18" s="12">
        <v>1269</v>
      </c>
      <c r="P18" s="12">
        <v>648</v>
      </c>
      <c r="R18" s="2"/>
      <c r="S18" s="2"/>
      <c r="T18" s="2"/>
      <c r="U18" s="2"/>
      <c r="V18" s="2"/>
      <c r="W18" s="2"/>
    </row>
    <row r="19" spans="2:23" ht="21" customHeight="1">
      <c r="B19" s="39" t="s">
        <v>20</v>
      </c>
      <c r="C19" s="39"/>
      <c r="D19" s="39"/>
      <c r="E19" s="39"/>
      <c r="F19" s="10"/>
      <c r="G19" s="11">
        <v>40622</v>
      </c>
      <c r="H19" s="12">
        <v>18782</v>
      </c>
      <c r="I19" s="12">
        <v>1376</v>
      </c>
      <c r="J19" s="12">
        <v>728</v>
      </c>
      <c r="K19" s="12">
        <v>1605</v>
      </c>
      <c r="L19" s="12">
        <v>808</v>
      </c>
      <c r="M19" s="12">
        <v>1826</v>
      </c>
      <c r="N19" s="12">
        <v>945</v>
      </c>
      <c r="O19" s="12">
        <v>1640</v>
      </c>
      <c r="P19" s="12">
        <v>820</v>
      </c>
      <c r="R19" s="2"/>
      <c r="S19" s="2"/>
      <c r="T19" s="2"/>
      <c r="U19" s="2"/>
      <c r="V19" s="2"/>
      <c r="W19" s="2"/>
    </row>
    <row r="20" spans="2:23" ht="27" customHeight="1">
      <c r="B20" s="39" t="s">
        <v>23</v>
      </c>
      <c r="C20" s="39"/>
      <c r="D20" s="39"/>
      <c r="E20" s="39"/>
      <c r="F20" s="10"/>
      <c r="G20" s="11">
        <v>31176</v>
      </c>
      <c r="H20" s="12">
        <v>15156</v>
      </c>
      <c r="I20" s="12">
        <v>1060</v>
      </c>
      <c r="J20" s="12">
        <v>524</v>
      </c>
      <c r="K20" s="12">
        <v>1194</v>
      </c>
      <c r="L20" s="12">
        <v>613</v>
      </c>
      <c r="M20" s="12">
        <v>1456</v>
      </c>
      <c r="N20" s="12">
        <v>780</v>
      </c>
      <c r="O20" s="12">
        <v>1358</v>
      </c>
      <c r="P20" s="12">
        <v>688</v>
      </c>
      <c r="R20" s="2"/>
      <c r="S20" s="2"/>
      <c r="T20" s="2"/>
      <c r="U20" s="2"/>
      <c r="V20" s="2"/>
      <c r="W20" s="2"/>
    </row>
    <row r="21" spans="2:23" ht="21" customHeight="1">
      <c r="B21" s="39" t="s">
        <v>38</v>
      </c>
      <c r="C21" s="39"/>
      <c r="D21" s="39"/>
      <c r="E21" s="39"/>
      <c r="F21" s="10"/>
      <c r="G21" s="11">
        <v>47245</v>
      </c>
      <c r="H21" s="12">
        <v>22262</v>
      </c>
      <c r="I21" s="12">
        <v>1820</v>
      </c>
      <c r="J21" s="12">
        <v>938</v>
      </c>
      <c r="K21" s="12">
        <v>2028</v>
      </c>
      <c r="L21" s="12">
        <v>1039</v>
      </c>
      <c r="M21" s="12">
        <v>2462</v>
      </c>
      <c r="N21" s="12">
        <v>1298</v>
      </c>
      <c r="O21" s="12">
        <v>2352</v>
      </c>
      <c r="P21" s="12">
        <v>1229</v>
      </c>
      <c r="R21" s="2"/>
      <c r="S21" s="2"/>
      <c r="T21" s="2"/>
      <c r="U21" s="2"/>
      <c r="V21" s="2"/>
      <c r="W21" s="2"/>
    </row>
    <row r="22" spans="2:23" ht="21" customHeight="1">
      <c r="B22" s="39" t="s">
        <v>39</v>
      </c>
      <c r="C22" s="39"/>
      <c r="D22" s="39"/>
      <c r="E22" s="39"/>
      <c r="F22" s="10"/>
      <c r="G22" s="11">
        <v>50363</v>
      </c>
      <c r="H22" s="12">
        <v>23281</v>
      </c>
      <c r="I22" s="12">
        <v>1788</v>
      </c>
      <c r="J22" s="12">
        <v>884</v>
      </c>
      <c r="K22" s="12">
        <v>2079</v>
      </c>
      <c r="L22" s="12">
        <v>1038</v>
      </c>
      <c r="M22" s="12">
        <v>2494</v>
      </c>
      <c r="N22" s="12">
        <v>1291</v>
      </c>
      <c r="O22" s="12">
        <v>2133</v>
      </c>
      <c r="P22" s="12">
        <v>1099</v>
      </c>
      <c r="R22" s="2"/>
      <c r="S22" s="2"/>
      <c r="T22" s="2"/>
      <c r="U22" s="2"/>
      <c r="V22" s="2"/>
      <c r="W22" s="2"/>
    </row>
    <row r="23" spans="2:23" ht="27" customHeight="1">
      <c r="B23" s="39" t="s">
        <v>11</v>
      </c>
      <c r="C23" s="39"/>
      <c r="D23" s="39"/>
      <c r="E23" s="39"/>
      <c r="F23" s="10"/>
      <c r="G23" s="11">
        <v>72645</v>
      </c>
      <c r="H23" s="12">
        <v>34463</v>
      </c>
      <c r="I23" s="12">
        <v>3869</v>
      </c>
      <c r="J23" s="12">
        <v>1985</v>
      </c>
      <c r="K23" s="12">
        <v>3851</v>
      </c>
      <c r="L23" s="12">
        <v>2027</v>
      </c>
      <c r="M23" s="12">
        <v>4494</v>
      </c>
      <c r="N23" s="12">
        <v>2374</v>
      </c>
      <c r="O23" s="12">
        <v>4396</v>
      </c>
      <c r="P23" s="12">
        <v>2280</v>
      </c>
      <c r="R23" s="2"/>
      <c r="S23" s="2"/>
      <c r="T23" s="2"/>
      <c r="U23" s="2"/>
      <c r="V23" s="2"/>
      <c r="W23" s="2"/>
    </row>
    <row r="24" spans="2:23" ht="27" customHeight="1">
      <c r="B24" s="21"/>
      <c r="C24" s="40" t="s">
        <v>27</v>
      </c>
      <c r="D24" s="40"/>
      <c r="E24" s="40"/>
      <c r="F24" s="14"/>
      <c r="G24" s="11">
        <v>42535</v>
      </c>
      <c r="H24" s="12">
        <v>20006</v>
      </c>
      <c r="I24" s="12">
        <v>2171</v>
      </c>
      <c r="J24" s="12">
        <v>1106</v>
      </c>
      <c r="K24" s="12">
        <v>2309</v>
      </c>
      <c r="L24" s="12">
        <v>1227</v>
      </c>
      <c r="M24" s="12">
        <v>2578</v>
      </c>
      <c r="N24" s="12">
        <v>1317</v>
      </c>
      <c r="O24" s="12">
        <v>2489</v>
      </c>
      <c r="P24" s="12">
        <v>1227</v>
      </c>
      <c r="R24" s="2"/>
      <c r="S24" s="2"/>
      <c r="T24" s="2"/>
      <c r="U24" s="2"/>
      <c r="V24" s="2"/>
      <c r="W24" s="2"/>
    </row>
    <row r="25" spans="2:23" ht="21" customHeight="1">
      <c r="B25" s="21"/>
      <c r="C25" s="40" t="s">
        <v>28</v>
      </c>
      <c r="D25" s="40"/>
      <c r="E25" s="40"/>
      <c r="F25" s="14"/>
      <c r="G25" s="11">
        <v>30110</v>
      </c>
      <c r="H25" s="12">
        <v>14457</v>
      </c>
      <c r="I25" s="12">
        <v>1698</v>
      </c>
      <c r="J25" s="12">
        <v>879</v>
      </c>
      <c r="K25" s="12">
        <v>1542</v>
      </c>
      <c r="L25" s="12">
        <v>800</v>
      </c>
      <c r="M25" s="12">
        <v>1916</v>
      </c>
      <c r="N25" s="12">
        <v>1057</v>
      </c>
      <c r="O25" s="12">
        <v>1907</v>
      </c>
      <c r="P25" s="12">
        <v>1053</v>
      </c>
      <c r="R25" s="2"/>
      <c r="S25" s="2"/>
      <c r="T25" s="2"/>
      <c r="U25" s="2"/>
      <c r="V25" s="2"/>
      <c r="W25" s="2"/>
    </row>
    <row r="26" spans="2:23" ht="27" customHeight="1">
      <c r="B26" s="39" t="s">
        <v>12</v>
      </c>
      <c r="C26" s="39"/>
      <c r="D26" s="39"/>
      <c r="E26" s="39"/>
      <c r="F26" s="10"/>
      <c r="G26" s="11">
        <v>38781</v>
      </c>
      <c r="H26" s="12">
        <v>18204</v>
      </c>
      <c r="I26" s="12">
        <v>1580</v>
      </c>
      <c r="J26" s="12">
        <v>835</v>
      </c>
      <c r="K26" s="12">
        <v>1803</v>
      </c>
      <c r="L26" s="12">
        <v>894</v>
      </c>
      <c r="M26" s="12">
        <v>1976</v>
      </c>
      <c r="N26" s="12">
        <v>1012</v>
      </c>
      <c r="O26" s="12">
        <v>2002</v>
      </c>
      <c r="P26" s="12">
        <v>1039</v>
      </c>
      <c r="R26" s="2"/>
      <c r="S26" s="2"/>
      <c r="T26" s="2"/>
      <c r="U26" s="2"/>
      <c r="V26" s="2"/>
      <c r="W26" s="2"/>
    </row>
    <row r="27" spans="2:23" ht="27" customHeight="1">
      <c r="B27" s="10"/>
      <c r="C27" s="39" t="s">
        <v>29</v>
      </c>
      <c r="D27" s="39"/>
      <c r="E27" s="39"/>
      <c r="F27" s="14"/>
      <c r="G27" s="11">
        <v>8903</v>
      </c>
      <c r="H27" s="12">
        <v>4158</v>
      </c>
      <c r="I27" s="12">
        <v>264</v>
      </c>
      <c r="J27" s="12">
        <v>133</v>
      </c>
      <c r="K27" s="12">
        <v>350</v>
      </c>
      <c r="L27" s="12">
        <v>183</v>
      </c>
      <c r="M27" s="12">
        <v>413</v>
      </c>
      <c r="N27" s="12">
        <v>218</v>
      </c>
      <c r="O27" s="12">
        <v>444</v>
      </c>
      <c r="P27" s="12">
        <v>216</v>
      </c>
      <c r="R27" s="2"/>
      <c r="S27" s="2"/>
      <c r="T27" s="2"/>
      <c r="U27" s="2"/>
      <c r="V27" s="2"/>
      <c r="W27" s="2"/>
    </row>
    <row r="28" spans="2:23" ht="21" customHeight="1">
      <c r="B28" s="10"/>
      <c r="C28" s="39" t="s">
        <v>30</v>
      </c>
      <c r="D28" s="39"/>
      <c r="E28" s="39"/>
      <c r="F28" s="14"/>
      <c r="G28" s="11">
        <v>14651</v>
      </c>
      <c r="H28" s="12">
        <v>6922</v>
      </c>
      <c r="I28" s="12">
        <v>660</v>
      </c>
      <c r="J28" s="12">
        <v>364</v>
      </c>
      <c r="K28" s="12">
        <v>735</v>
      </c>
      <c r="L28" s="12">
        <v>374</v>
      </c>
      <c r="M28" s="12">
        <v>791</v>
      </c>
      <c r="N28" s="12">
        <v>431</v>
      </c>
      <c r="O28" s="12">
        <v>747</v>
      </c>
      <c r="P28" s="12">
        <v>387</v>
      </c>
      <c r="R28" s="2"/>
      <c r="S28" s="2"/>
      <c r="T28" s="2"/>
      <c r="U28" s="2"/>
      <c r="V28" s="2"/>
      <c r="W28" s="2"/>
    </row>
    <row r="29" spans="2:23" ht="21" customHeight="1">
      <c r="B29" s="10"/>
      <c r="C29" s="39" t="s">
        <v>31</v>
      </c>
      <c r="D29" s="39"/>
      <c r="E29" s="39"/>
      <c r="F29" s="14"/>
      <c r="G29" s="11">
        <v>15227</v>
      </c>
      <c r="H29" s="12">
        <v>7124</v>
      </c>
      <c r="I29" s="12">
        <v>656</v>
      </c>
      <c r="J29" s="12">
        <v>338</v>
      </c>
      <c r="K29" s="12">
        <v>718</v>
      </c>
      <c r="L29" s="12">
        <v>337</v>
      </c>
      <c r="M29" s="12">
        <v>772</v>
      </c>
      <c r="N29" s="12">
        <v>363</v>
      </c>
      <c r="O29" s="12">
        <v>811</v>
      </c>
      <c r="P29" s="12">
        <v>436</v>
      </c>
      <c r="R29" s="2"/>
      <c r="S29" s="2"/>
      <c r="T29" s="2"/>
      <c r="U29" s="2"/>
      <c r="V29" s="2"/>
      <c r="W29" s="2"/>
    </row>
    <row r="30" spans="1:23" ht="27" customHeight="1">
      <c r="A30" s="2"/>
      <c r="B30" s="43" t="s">
        <v>13</v>
      </c>
      <c r="C30" s="43"/>
      <c r="D30" s="43"/>
      <c r="E30" s="43"/>
      <c r="F30" s="13"/>
      <c r="G30" s="11">
        <v>16448</v>
      </c>
      <c r="H30" s="12">
        <v>7656</v>
      </c>
      <c r="I30" s="12">
        <v>788</v>
      </c>
      <c r="J30" s="12">
        <v>381</v>
      </c>
      <c r="K30" s="12">
        <v>818</v>
      </c>
      <c r="L30" s="12">
        <v>407</v>
      </c>
      <c r="M30" s="12">
        <v>877</v>
      </c>
      <c r="N30" s="12">
        <v>474</v>
      </c>
      <c r="O30" s="12">
        <v>823</v>
      </c>
      <c r="P30" s="12">
        <v>440</v>
      </c>
      <c r="R30" s="2"/>
      <c r="S30" s="2"/>
      <c r="T30" s="2"/>
      <c r="U30" s="2"/>
      <c r="V30" s="2"/>
      <c r="W30" s="2"/>
    </row>
    <row r="31" spans="1:23" ht="27" customHeight="1">
      <c r="A31" s="2"/>
      <c r="B31" s="13"/>
      <c r="C31" s="40" t="s">
        <v>32</v>
      </c>
      <c r="D31" s="40"/>
      <c r="E31" s="40"/>
      <c r="F31" s="13"/>
      <c r="G31" s="11">
        <v>2849</v>
      </c>
      <c r="H31" s="12">
        <v>1313</v>
      </c>
      <c r="I31" s="12">
        <v>63</v>
      </c>
      <c r="J31" s="12">
        <v>22</v>
      </c>
      <c r="K31" s="12">
        <v>75</v>
      </c>
      <c r="L31" s="12">
        <v>38</v>
      </c>
      <c r="M31" s="12">
        <v>94</v>
      </c>
      <c r="N31" s="12">
        <v>59</v>
      </c>
      <c r="O31" s="12">
        <v>98</v>
      </c>
      <c r="P31" s="12">
        <v>52</v>
      </c>
      <c r="R31" s="2"/>
      <c r="S31" s="2"/>
      <c r="T31" s="2"/>
      <c r="U31" s="2"/>
      <c r="V31" s="2"/>
      <c r="W31" s="2"/>
    </row>
    <row r="32" spans="1:23" ht="21" customHeight="1">
      <c r="A32" s="2"/>
      <c r="B32" s="13"/>
      <c r="C32" s="40" t="s">
        <v>33</v>
      </c>
      <c r="D32" s="40"/>
      <c r="E32" s="40"/>
      <c r="F32" s="13"/>
      <c r="G32" s="11">
        <v>13599</v>
      </c>
      <c r="H32" s="12">
        <v>6343</v>
      </c>
      <c r="I32" s="12">
        <v>725</v>
      </c>
      <c r="J32" s="12">
        <v>359</v>
      </c>
      <c r="K32" s="12">
        <v>743</v>
      </c>
      <c r="L32" s="12">
        <v>369</v>
      </c>
      <c r="M32" s="12">
        <v>783</v>
      </c>
      <c r="N32" s="12">
        <v>415</v>
      </c>
      <c r="O32" s="12">
        <v>725</v>
      </c>
      <c r="P32" s="12">
        <v>388</v>
      </c>
      <c r="R32" s="2"/>
      <c r="S32" s="2"/>
      <c r="T32" s="2"/>
      <c r="U32" s="2"/>
      <c r="V32" s="2"/>
      <c r="W32" s="2"/>
    </row>
    <row r="33" spans="1:23" ht="27" customHeight="1">
      <c r="A33" s="2"/>
      <c r="B33" s="43" t="s">
        <v>14</v>
      </c>
      <c r="C33" s="43"/>
      <c r="D33" s="43"/>
      <c r="E33" s="43"/>
      <c r="F33" s="13"/>
      <c r="G33" s="11">
        <v>22074</v>
      </c>
      <c r="H33" s="12">
        <v>10239</v>
      </c>
      <c r="I33" s="12">
        <v>667</v>
      </c>
      <c r="J33" s="12">
        <v>354</v>
      </c>
      <c r="K33" s="12">
        <v>920</v>
      </c>
      <c r="L33" s="12">
        <v>457</v>
      </c>
      <c r="M33" s="12">
        <v>1156</v>
      </c>
      <c r="N33" s="12">
        <v>596</v>
      </c>
      <c r="O33" s="12">
        <v>920</v>
      </c>
      <c r="P33" s="12">
        <v>474</v>
      </c>
      <c r="R33" s="2"/>
      <c r="S33" s="2"/>
      <c r="T33" s="2"/>
      <c r="U33" s="2"/>
      <c r="V33" s="2"/>
      <c r="W33" s="2"/>
    </row>
    <row r="34" spans="1:23" ht="27" customHeight="1">
      <c r="A34" s="2"/>
      <c r="B34" s="15"/>
      <c r="C34" s="43" t="s">
        <v>34</v>
      </c>
      <c r="D34" s="43"/>
      <c r="E34" s="43"/>
      <c r="F34" s="13"/>
      <c r="G34" s="11">
        <v>22074</v>
      </c>
      <c r="H34" s="12">
        <v>10239</v>
      </c>
      <c r="I34" s="12">
        <v>667</v>
      </c>
      <c r="J34" s="12">
        <v>354</v>
      </c>
      <c r="K34" s="12">
        <v>920</v>
      </c>
      <c r="L34" s="12">
        <v>457</v>
      </c>
      <c r="M34" s="12">
        <v>1156</v>
      </c>
      <c r="N34" s="12">
        <v>596</v>
      </c>
      <c r="O34" s="12">
        <v>920</v>
      </c>
      <c r="P34" s="12">
        <v>474</v>
      </c>
      <c r="R34" s="2"/>
      <c r="S34" s="2"/>
      <c r="T34" s="2"/>
      <c r="U34" s="2"/>
      <c r="V34" s="2"/>
      <c r="W34" s="2"/>
    </row>
    <row r="35" spans="1:16" ht="8.25" customHeight="1" thickBot="1">
      <c r="A35" s="3"/>
      <c r="B35" s="16"/>
      <c r="C35" s="16"/>
      <c r="D35" s="16"/>
      <c r="E35" s="16"/>
      <c r="F35" s="18"/>
      <c r="G35" s="19"/>
      <c r="H35" s="20"/>
      <c r="I35" s="20"/>
      <c r="J35" s="20"/>
      <c r="K35" s="20"/>
      <c r="L35" s="20"/>
      <c r="M35" s="20"/>
      <c r="N35" s="20"/>
      <c r="O35" s="20"/>
      <c r="P35" s="20"/>
    </row>
    <row r="36" ht="15" customHeight="1">
      <c r="B36" s="1" t="s">
        <v>40</v>
      </c>
    </row>
    <row r="37" ht="14.25">
      <c r="B37" s="1" t="s">
        <v>24</v>
      </c>
    </row>
  </sheetData>
  <mergeCells count="37">
    <mergeCell ref="B3:E4"/>
    <mergeCell ref="A1:P1"/>
    <mergeCell ref="O3:P3"/>
    <mergeCell ref="B13:E13"/>
    <mergeCell ref="B12:E12"/>
    <mergeCell ref="B11:E11"/>
    <mergeCell ref="B10:E10"/>
    <mergeCell ref="B5:C5"/>
    <mergeCell ref="B6:C6"/>
    <mergeCell ref="B7:C7"/>
    <mergeCell ref="C34:E34"/>
    <mergeCell ref="C32:E32"/>
    <mergeCell ref="C27:E27"/>
    <mergeCell ref="B33:E33"/>
    <mergeCell ref="B30:E30"/>
    <mergeCell ref="C31:E31"/>
    <mergeCell ref="M3:N3"/>
    <mergeCell ref="K3:L3"/>
    <mergeCell ref="I3:J3"/>
    <mergeCell ref="G3:H3"/>
    <mergeCell ref="B18:E18"/>
    <mergeCell ref="B19:E19"/>
    <mergeCell ref="B9:E9"/>
    <mergeCell ref="B8:E8"/>
    <mergeCell ref="B15:E15"/>
    <mergeCell ref="B14:E14"/>
    <mergeCell ref="B17:E17"/>
    <mergeCell ref="B16:E16"/>
    <mergeCell ref="B23:E23"/>
    <mergeCell ref="B20:E20"/>
    <mergeCell ref="B26:E26"/>
    <mergeCell ref="C29:E29"/>
    <mergeCell ref="C28:E28"/>
    <mergeCell ref="C25:E25"/>
    <mergeCell ref="C24:E24"/>
    <mergeCell ref="B21:E21"/>
    <mergeCell ref="B22:E22"/>
  </mergeCells>
  <printOptions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75" zoomScaleNormal="75" zoomScaleSheetLayoutView="70" workbookViewId="0" topLeftCell="A1">
      <selection activeCell="A1" sqref="A1"/>
    </sheetView>
  </sheetViews>
  <sheetFormatPr defaultColWidth="8.625" defaultRowHeight="12.75"/>
  <cols>
    <col min="1" max="6" width="11.875" style="1" customWidth="1"/>
    <col min="7" max="7" width="12.375" style="1" customWidth="1"/>
    <col min="8" max="8" width="11.875" style="1" customWidth="1"/>
    <col min="9" max="9" width="12.375" style="1" customWidth="1"/>
    <col min="10" max="10" width="11.875" style="1" customWidth="1"/>
    <col min="11" max="11" width="12.375" style="1" customWidth="1"/>
    <col min="12" max="12" width="11.875" style="1" customWidth="1"/>
    <col min="13" max="16384" width="8.625" style="1" customWidth="1"/>
  </cols>
  <sheetData>
    <row r="1" spans="1:10" ht="24">
      <c r="A1" s="25" t="s">
        <v>48</v>
      </c>
      <c r="G1" s="26"/>
      <c r="I1" s="24"/>
      <c r="J1" s="26"/>
    </row>
    <row r="2" spans="1:12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41</v>
      </c>
    </row>
    <row r="3" spans="1:12" ht="22.5" customHeight="1">
      <c r="A3" s="47" t="s">
        <v>42</v>
      </c>
      <c r="B3" s="42"/>
      <c r="C3" s="41" t="s">
        <v>43</v>
      </c>
      <c r="D3" s="42"/>
      <c r="E3" s="41" t="s">
        <v>44</v>
      </c>
      <c r="F3" s="42"/>
      <c r="G3" s="41" t="s">
        <v>45</v>
      </c>
      <c r="H3" s="51"/>
      <c r="I3" s="41" t="s">
        <v>46</v>
      </c>
      <c r="J3" s="51"/>
      <c r="K3" s="41" t="s">
        <v>47</v>
      </c>
      <c r="L3" s="50"/>
    </row>
    <row r="4" spans="1:12" ht="22.5" customHeight="1">
      <c r="A4" s="27" t="s">
        <v>0</v>
      </c>
      <c r="B4" s="8" t="s">
        <v>1</v>
      </c>
      <c r="C4" s="8" t="s">
        <v>0</v>
      </c>
      <c r="D4" s="8" t="s">
        <v>1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9" t="s">
        <v>1</v>
      </c>
    </row>
    <row r="5" spans="1:12" ht="27" customHeight="1">
      <c r="A5" s="12">
        <v>77431</v>
      </c>
      <c r="B5" s="12">
        <v>36967</v>
      </c>
      <c r="C5" s="12">
        <v>90631</v>
      </c>
      <c r="D5" s="12">
        <v>43767</v>
      </c>
      <c r="E5" s="12">
        <v>85001</v>
      </c>
      <c r="F5" s="12">
        <v>40125</v>
      </c>
      <c r="G5" s="12">
        <v>89527</v>
      </c>
      <c r="H5" s="12">
        <v>43047</v>
      </c>
      <c r="I5" s="12">
        <v>99715</v>
      </c>
      <c r="J5" s="12">
        <v>48743</v>
      </c>
      <c r="K5" s="12">
        <v>116422</v>
      </c>
      <c r="L5" s="12">
        <v>57692</v>
      </c>
    </row>
    <row r="6" spans="1:12" ht="21" customHeight="1">
      <c r="A6" s="12">
        <v>71082</v>
      </c>
      <c r="B6" s="12">
        <v>34168</v>
      </c>
      <c r="C6" s="12">
        <v>78747</v>
      </c>
      <c r="D6" s="12">
        <v>38239</v>
      </c>
      <c r="E6" s="12">
        <v>90305</v>
      </c>
      <c r="F6" s="12">
        <v>43519</v>
      </c>
      <c r="G6" s="12">
        <v>84752</v>
      </c>
      <c r="H6" s="12">
        <v>40168</v>
      </c>
      <c r="I6" s="12">
        <v>88467</v>
      </c>
      <c r="J6" s="12">
        <v>42523</v>
      </c>
      <c r="K6" s="12">
        <v>97893</v>
      </c>
      <c r="L6" s="12">
        <v>47665</v>
      </c>
    </row>
    <row r="7" spans="1:12" ht="27" customHeight="1">
      <c r="A7" s="12">
        <f aca="true" t="shared" si="0" ref="A7:L7">+A8+A9</f>
        <v>59140</v>
      </c>
      <c r="B7" s="12">
        <f t="shared" si="0"/>
        <v>28306</v>
      </c>
      <c r="C7" s="12">
        <f t="shared" si="0"/>
        <v>68514</v>
      </c>
      <c r="D7" s="12">
        <f t="shared" si="0"/>
        <v>33237</v>
      </c>
      <c r="E7" s="12">
        <f t="shared" si="0"/>
        <v>77621</v>
      </c>
      <c r="F7" s="12">
        <f t="shared" si="0"/>
        <v>37749</v>
      </c>
      <c r="G7" s="12">
        <f t="shared" si="0"/>
        <v>88804</v>
      </c>
      <c r="H7" s="12">
        <f t="shared" si="0"/>
        <v>43031</v>
      </c>
      <c r="I7" s="12">
        <f t="shared" si="0"/>
        <v>83437</v>
      </c>
      <c r="J7" s="12">
        <f t="shared" si="0"/>
        <v>39697</v>
      </c>
      <c r="K7" s="12">
        <f t="shared" si="0"/>
        <v>86883</v>
      </c>
      <c r="L7" s="12">
        <f t="shared" si="0"/>
        <v>41781</v>
      </c>
    </row>
    <row r="8" spans="1:12" ht="27" customHeight="1">
      <c r="A8" s="12">
        <f aca="true" t="shared" si="1" ref="A8:L8">SUM(A10:A22)</f>
        <v>53463</v>
      </c>
      <c r="B8" s="12">
        <f t="shared" si="1"/>
        <v>25875</v>
      </c>
      <c r="C8" s="12">
        <f t="shared" si="1"/>
        <v>61368</v>
      </c>
      <c r="D8" s="12">
        <f t="shared" si="1"/>
        <v>29943</v>
      </c>
      <c r="E8" s="12">
        <f t="shared" si="1"/>
        <v>68908</v>
      </c>
      <c r="F8" s="12">
        <f t="shared" si="1"/>
        <v>33504</v>
      </c>
      <c r="G8" s="12">
        <f t="shared" si="1"/>
        <v>78885</v>
      </c>
      <c r="H8" s="12">
        <f t="shared" si="1"/>
        <v>38285</v>
      </c>
      <c r="I8" s="12">
        <f t="shared" si="1"/>
        <v>74222</v>
      </c>
      <c r="J8" s="12">
        <f t="shared" si="1"/>
        <v>35282</v>
      </c>
      <c r="K8" s="12">
        <f t="shared" si="1"/>
        <v>77603</v>
      </c>
      <c r="L8" s="12">
        <f t="shared" si="1"/>
        <v>37304</v>
      </c>
    </row>
    <row r="9" spans="1:12" ht="21" customHeight="1">
      <c r="A9" s="12">
        <f aca="true" t="shared" si="2" ref="A9:L9">+A23+A26+A30+A33</f>
        <v>5677</v>
      </c>
      <c r="B9" s="12">
        <f t="shared" si="2"/>
        <v>2431</v>
      </c>
      <c r="C9" s="12">
        <f t="shared" si="2"/>
        <v>7146</v>
      </c>
      <c r="D9" s="12">
        <f t="shared" si="2"/>
        <v>3294</v>
      </c>
      <c r="E9" s="12">
        <f t="shared" si="2"/>
        <v>8713</v>
      </c>
      <c r="F9" s="12">
        <f t="shared" si="2"/>
        <v>4245</v>
      </c>
      <c r="G9" s="12">
        <f t="shared" si="2"/>
        <v>9919</v>
      </c>
      <c r="H9" s="12">
        <f t="shared" si="2"/>
        <v>4746</v>
      </c>
      <c r="I9" s="12">
        <f t="shared" si="2"/>
        <v>9215</v>
      </c>
      <c r="J9" s="12">
        <f t="shared" si="2"/>
        <v>4415</v>
      </c>
      <c r="K9" s="12">
        <f t="shared" si="2"/>
        <v>9280</v>
      </c>
      <c r="L9" s="12">
        <f t="shared" si="2"/>
        <v>4477</v>
      </c>
    </row>
    <row r="10" spans="1:12" ht="27" customHeight="1">
      <c r="A10" s="28">
        <v>22582</v>
      </c>
      <c r="B10" s="28">
        <v>10653</v>
      </c>
      <c r="C10" s="28">
        <v>22126</v>
      </c>
      <c r="D10" s="28">
        <v>10473</v>
      </c>
      <c r="E10" s="28">
        <v>24050</v>
      </c>
      <c r="F10" s="28">
        <v>11439</v>
      </c>
      <c r="G10" s="28">
        <v>28878</v>
      </c>
      <c r="H10" s="28">
        <v>13670</v>
      </c>
      <c r="I10" s="28">
        <v>26602</v>
      </c>
      <c r="J10" s="28">
        <v>12342</v>
      </c>
      <c r="K10" s="28">
        <v>27603</v>
      </c>
      <c r="L10" s="28">
        <v>12855</v>
      </c>
    </row>
    <row r="11" spans="1:12" ht="21" customHeight="1">
      <c r="A11" s="28">
        <v>11425</v>
      </c>
      <c r="B11" s="28">
        <v>5751</v>
      </c>
      <c r="C11" s="28">
        <v>13388</v>
      </c>
      <c r="D11" s="28">
        <v>6688</v>
      </c>
      <c r="E11" s="28">
        <v>14944</v>
      </c>
      <c r="F11" s="28">
        <v>7272</v>
      </c>
      <c r="G11" s="28">
        <v>16604</v>
      </c>
      <c r="H11" s="28">
        <v>8117</v>
      </c>
      <c r="I11" s="28">
        <v>15179</v>
      </c>
      <c r="J11" s="28">
        <v>7310</v>
      </c>
      <c r="K11" s="28">
        <v>14728</v>
      </c>
      <c r="L11" s="28">
        <v>7109</v>
      </c>
    </row>
    <row r="12" spans="1:12" ht="21" customHeight="1">
      <c r="A12" s="28">
        <v>1285</v>
      </c>
      <c r="B12" s="28">
        <v>579</v>
      </c>
      <c r="C12" s="28">
        <v>1985</v>
      </c>
      <c r="D12" s="28">
        <v>951</v>
      </c>
      <c r="E12" s="28">
        <v>2383</v>
      </c>
      <c r="F12" s="28">
        <v>1161</v>
      </c>
      <c r="G12" s="28">
        <v>2722</v>
      </c>
      <c r="H12" s="28">
        <v>1348</v>
      </c>
      <c r="I12" s="28">
        <v>2714</v>
      </c>
      <c r="J12" s="28">
        <v>1261</v>
      </c>
      <c r="K12" s="28">
        <v>2907</v>
      </c>
      <c r="L12" s="28">
        <v>1397</v>
      </c>
    </row>
    <row r="13" spans="1:12" ht="21" customHeight="1">
      <c r="A13" s="28">
        <v>5809</v>
      </c>
      <c r="B13" s="28">
        <v>2631</v>
      </c>
      <c r="C13" s="28">
        <v>7201</v>
      </c>
      <c r="D13" s="28">
        <v>3516</v>
      </c>
      <c r="E13" s="28">
        <v>8269</v>
      </c>
      <c r="F13" s="28">
        <v>4063</v>
      </c>
      <c r="G13" s="28">
        <v>9401</v>
      </c>
      <c r="H13" s="28">
        <v>4595</v>
      </c>
      <c r="I13" s="28">
        <v>8698</v>
      </c>
      <c r="J13" s="28">
        <v>4160</v>
      </c>
      <c r="K13" s="28">
        <v>8964</v>
      </c>
      <c r="L13" s="28">
        <v>4235</v>
      </c>
    </row>
    <row r="14" spans="1:12" ht="21" customHeight="1">
      <c r="A14" s="28">
        <v>4307</v>
      </c>
      <c r="B14" s="28">
        <v>2100</v>
      </c>
      <c r="C14" s="28">
        <v>5251</v>
      </c>
      <c r="D14" s="28">
        <v>2542</v>
      </c>
      <c r="E14" s="28">
        <v>5667</v>
      </c>
      <c r="F14" s="28">
        <v>2697</v>
      </c>
      <c r="G14" s="28">
        <v>6461</v>
      </c>
      <c r="H14" s="28">
        <v>3099</v>
      </c>
      <c r="I14" s="28">
        <v>5873</v>
      </c>
      <c r="J14" s="28">
        <v>2807</v>
      </c>
      <c r="K14" s="28">
        <v>5624</v>
      </c>
      <c r="L14" s="28">
        <v>2696</v>
      </c>
    </row>
    <row r="15" spans="1:12" ht="27" customHeight="1">
      <c r="A15" s="28">
        <v>858</v>
      </c>
      <c r="B15" s="28">
        <v>435</v>
      </c>
      <c r="C15" s="28">
        <v>1160</v>
      </c>
      <c r="D15" s="28">
        <v>586</v>
      </c>
      <c r="E15" s="28">
        <v>1400</v>
      </c>
      <c r="F15" s="28">
        <v>702</v>
      </c>
      <c r="G15" s="28">
        <v>1673</v>
      </c>
      <c r="H15" s="28">
        <v>838</v>
      </c>
      <c r="I15" s="28">
        <v>1838</v>
      </c>
      <c r="J15" s="28">
        <v>890</v>
      </c>
      <c r="K15" s="28">
        <v>2091</v>
      </c>
      <c r="L15" s="28">
        <v>1059</v>
      </c>
    </row>
    <row r="16" spans="1:12" ht="21" customHeight="1">
      <c r="A16" s="28">
        <v>812</v>
      </c>
      <c r="B16" s="28">
        <v>395</v>
      </c>
      <c r="C16" s="28">
        <v>1126</v>
      </c>
      <c r="D16" s="28">
        <v>597</v>
      </c>
      <c r="E16" s="28">
        <v>1194</v>
      </c>
      <c r="F16" s="28">
        <v>600</v>
      </c>
      <c r="G16" s="28">
        <v>1265</v>
      </c>
      <c r="H16" s="28">
        <v>644</v>
      </c>
      <c r="I16" s="28">
        <v>1243</v>
      </c>
      <c r="J16" s="28">
        <v>592</v>
      </c>
      <c r="K16" s="28">
        <v>1434</v>
      </c>
      <c r="L16" s="28">
        <v>717</v>
      </c>
    </row>
    <row r="17" spans="1:12" ht="21" customHeight="1">
      <c r="A17" s="28">
        <v>805</v>
      </c>
      <c r="B17" s="28">
        <v>470</v>
      </c>
      <c r="C17" s="28">
        <v>1367</v>
      </c>
      <c r="D17" s="28">
        <v>701</v>
      </c>
      <c r="E17" s="28">
        <v>1803</v>
      </c>
      <c r="F17" s="28">
        <v>923</v>
      </c>
      <c r="G17" s="28">
        <v>1909</v>
      </c>
      <c r="H17" s="28">
        <v>998</v>
      </c>
      <c r="I17" s="28">
        <v>1802</v>
      </c>
      <c r="J17" s="28">
        <v>951</v>
      </c>
      <c r="K17" s="28">
        <v>2049</v>
      </c>
      <c r="L17" s="28">
        <v>1108</v>
      </c>
    </row>
    <row r="18" spans="1:12" ht="21" customHeight="1">
      <c r="A18" s="28">
        <v>684</v>
      </c>
      <c r="B18" s="28">
        <v>363</v>
      </c>
      <c r="C18" s="28">
        <v>1075</v>
      </c>
      <c r="D18" s="28">
        <v>557</v>
      </c>
      <c r="E18" s="28">
        <v>1475</v>
      </c>
      <c r="F18" s="28">
        <v>754</v>
      </c>
      <c r="G18" s="28">
        <v>1524</v>
      </c>
      <c r="H18" s="28">
        <v>781</v>
      </c>
      <c r="I18" s="28">
        <v>1443</v>
      </c>
      <c r="J18" s="28">
        <v>731</v>
      </c>
      <c r="K18" s="28">
        <v>1658</v>
      </c>
      <c r="L18" s="28">
        <v>830</v>
      </c>
    </row>
    <row r="19" spans="1:12" ht="21" customHeight="1">
      <c r="A19" s="28">
        <v>790</v>
      </c>
      <c r="B19" s="28">
        <v>401</v>
      </c>
      <c r="C19" s="28">
        <v>1335</v>
      </c>
      <c r="D19" s="28">
        <v>627</v>
      </c>
      <c r="E19" s="28">
        <v>1674</v>
      </c>
      <c r="F19" s="28">
        <v>828</v>
      </c>
      <c r="G19" s="28">
        <v>2019</v>
      </c>
      <c r="H19" s="28">
        <v>1016</v>
      </c>
      <c r="I19" s="28">
        <v>2160</v>
      </c>
      <c r="J19" s="28">
        <v>1063</v>
      </c>
      <c r="K19" s="28">
        <v>2575</v>
      </c>
      <c r="L19" s="28">
        <v>1260</v>
      </c>
    </row>
    <row r="20" spans="1:12" ht="27" customHeight="1">
      <c r="A20" s="28">
        <v>1180</v>
      </c>
      <c r="B20" s="28">
        <v>744</v>
      </c>
      <c r="C20" s="28">
        <v>1297</v>
      </c>
      <c r="D20" s="28">
        <v>739</v>
      </c>
      <c r="E20" s="28">
        <v>1506</v>
      </c>
      <c r="F20" s="28">
        <v>837</v>
      </c>
      <c r="G20" s="28">
        <v>1548</v>
      </c>
      <c r="H20" s="28">
        <v>799</v>
      </c>
      <c r="I20" s="28">
        <v>1442</v>
      </c>
      <c r="J20" s="28">
        <v>698</v>
      </c>
      <c r="K20" s="28">
        <v>1871</v>
      </c>
      <c r="L20" s="28">
        <v>971</v>
      </c>
    </row>
    <row r="21" spans="1:12" ht="21" customHeight="1">
      <c r="A21" s="12">
        <v>1610</v>
      </c>
      <c r="B21" s="12">
        <v>751</v>
      </c>
      <c r="C21" s="12">
        <v>2125</v>
      </c>
      <c r="D21" s="12">
        <v>1024</v>
      </c>
      <c r="E21" s="12">
        <v>2297</v>
      </c>
      <c r="F21" s="12">
        <v>1154</v>
      </c>
      <c r="G21" s="12">
        <v>2363</v>
      </c>
      <c r="H21" s="12">
        <v>1137</v>
      </c>
      <c r="I21" s="12">
        <v>2647</v>
      </c>
      <c r="J21" s="12">
        <v>1292</v>
      </c>
      <c r="K21" s="12">
        <v>3099</v>
      </c>
      <c r="L21" s="12">
        <v>1577</v>
      </c>
    </row>
    <row r="22" spans="1:12" ht="21" customHeight="1">
      <c r="A22" s="28">
        <v>1316</v>
      </c>
      <c r="B22" s="28">
        <v>602</v>
      </c>
      <c r="C22" s="28">
        <v>1932</v>
      </c>
      <c r="D22" s="28">
        <v>942</v>
      </c>
      <c r="E22" s="28">
        <v>2246</v>
      </c>
      <c r="F22" s="28">
        <v>1074</v>
      </c>
      <c r="G22" s="28">
        <v>2518</v>
      </c>
      <c r="H22" s="28">
        <v>1243</v>
      </c>
      <c r="I22" s="28">
        <v>2581</v>
      </c>
      <c r="J22" s="28">
        <v>1185</v>
      </c>
      <c r="K22" s="28">
        <v>3000</v>
      </c>
      <c r="L22" s="28">
        <v>1490</v>
      </c>
    </row>
    <row r="23" spans="1:12" ht="27" customHeight="1">
      <c r="A23" s="28">
        <f aca="true" t="shared" si="3" ref="A23:L23">+A24+A25</f>
        <v>3299</v>
      </c>
      <c r="B23" s="28">
        <f t="shared" si="3"/>
        <v>1363</v>
      </c>
      <c r="C23" s="28">
        <f t="shared" si="3"/>
        <v>3974</v>
      </c>
      <c r="D23" s="28">
        <f t="shared" si="3"/>
        <v>1804</v>
      </c>
      <c r="E23" s="28">
        <f t="shared" si="3"/>
        <v>4798</v>
      </c>
      <c r="F23" s="28">
        <f t="shared" si="3"/>
        <v>2300</v>
      </c>
      <c r="G23" s="28">
        <f t="shared" si="3"/>
        <v>5582</v>
      </c>
      <c r="H23" s="28">
        <f t="shared" si="3"/>
        <v>2657</v>
      </c>
      <c r="I23" s="28">
        <f t="shared" si="3"/>
        <v>4882</v>
      </c>
      <c r="J23" s="28">
        <f t="shared" si="3"/>
        <v>2299</v>
      </c>
      <c r="K23" s="28">
        <f t="shared" si="3"/>
        <v>4591</v>
      </c>
      <c r="L23" s="28">
        <f t="shared" si="3"/>
        <v>2200</v>
      </c>
    </row>
    <row r="24" spans="1:12" ht="27" customHeight="1">
      <c r="A24" s="28">
        <v>1933</v>
      </c>
      <c r="B24" s="28">
        <v>803</v>
      </c>
      <c r="C24" s="28">
        <v>2156</v>
      </c>
      <c r="D24" s="28">
        <v>940</v>
      </c>
      <c r="E24" s="28">
        <v>2658</v>
      </c>
      <c r="F24" s="28">
        <v>1273</v>
      </c>
      <c r="G24" s="28">
        <v>3212</v>
      </c>
      <c r="H24" s="28">
        <v>1459</v>
      </c>
      <c r="I24" s="28">
        <v>2906</v>
      </c>
      <c r="J24" s="28">
        <v>1374</v>
      </c>
      <c r="K24" s="28">
        <v>2891</v>
      </c>
      <c r="L24" s="28">
        <v>1371</v>
      </c>
    </row>
    <row r="25" spans="1:12" ht="21" customHeight="1">
      <c r="A25" s="12">
        <v>1366</v>
      </c>
      <c r="B25" s="12">
        <v>560</v>
      </c>
      <c r="C25" s="12">
        <v>1818</v>
      </c>
      <c r="D25" s="12">
        <v>864</v>
      </c>
      <c r="E25" s="12">
        <v>2140</v>
      </c>
      <c r="F25" s="12">
        <v>1027</v>
      </c>
      <c r="G25" s="12">
        <v>2370</v>
      </c>
      <c r="H25" s="12">
        <v>1198</v>
      </c>
      <c r="I25" s="12">
        <v>1976</v>
      </c>
      <c r="J25" s="12">
        <v>925</v>
      </c>
      <c r="K25" s="12">
        <v>1700</v>
      </c>
      <c r="L25" s="12">
        <v>829</v>
      </c>
    </row>
    <row r="26" spans="1:12" ht="27" customHeight="1">
      <c r="A26" s="28">
        <f aca="true" t="shared" si="4" ref="A26:L26">SUM(A27:A29)</f>
        <v>1519</v>
      </c>
      <c r="B26" s="28">
        <f t="shared" si="4"/>
        <v>704</v>
      </c>
      <c r="C26" s="28">
        <f t="shared" si="4"/>
        <v>1853</v>
      </c>
      <c r="D26" s="28">
        <f t="shared" si="4"/>
        <v>877</v>
      </c>
      <c r="E26" s="28">
        <f t="shared" si="4"/>
        <v>2062</v>
      </c>
      <c r="F26" s="28">
        <f t="shared" si="4"/>
        <v>1026</v>
      </c>
      <c r="G26" s="28">
        <f t="shared" si="4"/>
        <v>2199</v>
      </c>
      <c r="H26" s="28">
        <f t="shared" si="4"/>
        <v>1040</v>
      </c>
      <c r="I26" s="28">
        <f t="shared" si="4"/>
        <v>2185</v>
      </c>
      <c r="J26" s="28">
        <f t="shared" si="4"/>
        <v>1074</v>
      </c>
      <c r="K26" s="28">
        <f t="shared" si="4"/>
        <v>2286</v>
      </c>
      <c r="L26" s="28">
        <f t="shared" si="4"/>
        <v>1105</v>
      </c>
    </row>
    <row r="27" spans="1:12" ht="27" customHeight="1">
      <c r="A27" s="28">
        <v>361</v>
      </c>
      <c r="B27" s="28">
        <v>159</v>
      </c>
      <c r="C27" s="28">
        <v>371</v>
      </c>
      <c r="D27" s="28">
        <v>192</v>
      </c>
      <c r="E27" s="28">
        <v>398</v>
      </c>
      <c r="F27" s="28">
        <v>200</v>
      </c>
      <c r="G27" s="28">
        <v>411</v>
      </c>
      <c r="H27" s="28">
        <v>193</v>
      </c>
      <c r="I27" s="28">
        <v>486</v>
      </c>
      <c r="J27" s="28">
        <v>242</v>
      </c>
      <c r="K27" s="28">
        <v>512</v>
      </c>
      <c r="L27" s="28">
        <v>247</v>
      </c>
    </row>
    <row r="28" spans="1:12" ht="21" customHeight="1">
      <c r="A28" s="28">
        <v>534</v>
      </c>
      <c r="B28" s="28">
        <v>237</v>
      </c>
      <c r="C28" s="28">
        <v>730</v>
      </c>
      <c r="D28" s="28">
        <v>330</v>
      </c>
      <c r="E28" s="28">
        <v>860</v>
      </c>
      <c r="F28" s="28">
        <v>414</v>
      </c>
      <c r="G28" s="28">
        <v>908</v>
      </c>
      <c r="H28" s="28">
        <v>427</v>
      </c>
      <c r="I28" s="28">
        <v>830</v>
      </c>
      <c r="J28" s="28">
        <v>418</v>
      </c>
      <c r="K28" s="28">
        <v>828</v>
      </c>
      <c r="L28" s="28">
        <v>397</v>
      </c>
    </row>
    <row r="29" spans="1:12" ht="21" customHeight="1">
      <c r="A29" s="12">
        <v>624</v>
      </c>
      <c r="B29" s="12">
        <v>308</v>
      </c>
      <c r="C29" s="12">
        <v>752</v>
      </c>
      <c r="D29" s="12">
        <v>355</v>
      </c>
      <c r="E29" s="12">
        <v>804</v>
      </c>
      <c r="F29" s="12">
        <v>412</v>
      </c>
      <c r="G29" s="12">
        <v>880</v>
      </c>
      <c r="H29" s="12">
        <v>420</v>
      </c>
      <c r="I29" s="12">
        <v>869</v>
      </c>
      <c r="J29" s="12">
        <v>414</v>
      </c>
      <c r="K29" s="12">
        <v>946</v>
      </c>
      <c r="L29" s="12">
        <v>461</v>
      </c>
    </row>
    <row r="30" spans="1:12" ht="27" customHeight="1">
      <c r="A30" s="28">
        <f aca="true" t="shared" si="5" ref="A30:L30">+A31+A32</f>
        <v>541</v>
      </c>
      <c r="B30" s="28">
        <f t="shared" si="5"/>
        <v>230</v>
      </c>
      <c r="C30" s="28">
        <f t="shared" si="5"/>
        <v>755</v>
      </c>
      <c r="D30" s="28">
        <f t="shared" si="5"/>
        <v>335</v>
      </c>
      <c r="E30" s="28">
        <f t="shared" si="5"/>
        <v>966</v>
      </c>
      <c r="F30" s="28">
        <f t="shared" si="5"/>
        <v>482</v>
      </c>
      <c r="G30" s="28">
        <f t="shared" si="5"/>
        <v>1051</v>
      </c>
      <c r="H30" s="28">
        <f t="shared" si="5"/>
        <v>512</v>
      </c>
      <c r="I30" s="28">
        <f t="shared" si="5"/>
        <v>884</v>
      </c>
      <c r="J30" s="28">
        <f t="shared" si="5"/>
        <v>423</v>
      </c>
      <c r="K30" s="28">
        <f t="shared" si="5"/>
        <v>928</v>
      </c>
      <c r="L30" s="28">
        <f t="shared" si="5"/>
        <v>432</v>
      </c>
    </row>
    <row r="31" spans="1:12" ht="27" customHeight="1">
      <c r="A31" s="28">
        <v>36</v>
      </c>
      <c r="B31" s="28">
        <v>18</v>
      </c>
      <c r="C31" s="28">
        <v>66</v>
      </c>
      <c r="D31" s="28">
        <v>27</v>
      </c>
      <c r="E31" s="28">
        <v>87</v>
      </c>
      <c r="F31" s="28">
        <v>56</v>
      </c>
      <c r="G31" s="28">
        <v>86</v>
      </c>
      <c r="H31" s="28">
        <v>43</v>
      </c>
      <c r="I31" s="28">
        <v>101</v>
      </c>
      <c r="J31" s="28">
        <v>48</v>
      </c>
      <c r="K31" s="28">
        <v>132</v>
      </c>
      <c r="L31" s="28">
        <v>59</v>
      </c>
    </row>
    <row r="32" spans="1:12" ht="21" customHeight="1">
      <c r="A32" s="28">
        <v>505</v>
      </c>
      <c r="B32" s="28">
        <v>212</v>
      </c>
      <c r="C32" s="28">
        <v>689</v>
      </c>
      <c r="D32" s="28">
        <v>308</v>
      </c>
      <c r="E32" s="28">
        <v>879</v>
      </c>
      <c r="F32" s="28">
        <v>426</v>
      </c>
      <c r="G32" s="28">
        <v>965</v>
      </c>
      <c r="H32" s="28">
        <v>469</v>
      </c>
      <c r="I32" s="28">
        <v>783</v>
      </c>
      <c r="J32" s="28">
        <v>375</v>
      </c>
      <c r="K32" s="28">
        <v>796</v>
      </c>
      <c r="L32" s="28">
        <v>373</v>
      </c>
    </row>
    <row r="33" spans="1:12" ht="27" customHeight="1">
      <c r="A33" s="28">
        <f aca="true" t="shared" si="6" ref="A33:L33">+A34</f>
        <v>318</v>
      </c>
      <c r="B33" s="28">
        <f t="shared" si="6"/>
        <v>134</v>
      </c>
      <c r="C33" s="28">
        <f t="shared" si="6"/>
        <v>564</v>
      </c>
      <c r="D33" s="28">
        <f t="shared" si="6"/>
        <v>278</v>
      </c>
      <c r="E33" s="28">
        <f t="shared" si="6"/>
        <v>887</v>
      </c>
      <c r="F33" s="28">
        <f t="shared" si="6"/>
        <v>437</v>
      </c>
      <c r="G33" s="28">
        <f t="shared" si="6"/>
        <v>1087</v>
      </c>
      <c r="H33" s="28">
        <f t="shared" si="6"/>
        <v>537</v>
      </c>
      <c r="I33" s="28">
        <f t="shared" si="6"/>
        <v>1264</v>
      </c>
      <c r="J33" s="28">
        <f t="shared" si="6"/>
        <v>619</v>
      </c>
      <c r="K33" s="28">
        <f t="shared" si="6"/>
        <v>1475</v>
      </c>
      <c r="L33" s="28">
        <f t="shared" si="6"/>
        <v>740</v>
      </c>
    </row>
    <row r="34" spans="1:12" ht="27" customHeight="1">
      <c r="A34" s="28">
        <v>318</v>
      </c>
      <c r="B34" s="28">
        <v>134</v>
      </c>
      <c r="C34" s="28">
        <v>564</v>
      </c>
      <c r="D34" s="28">
        <v>278</v>
      </c>
      <c r="E34" s="28">
        <v>887</v>
      </c>
      <c r="F34" s="28">
        <v>437</v>
      </c>
      <c r="G34" s="28">
        <v>1087</v>
      </c>
      <c r="H34" s="28">
        <v>537</v>
      </c>
      <c r="I34" s="28">
        <v>1264</v>
      </c>
      <c r="J34" s="28">
        <v>619</v>
      </c>
      <c r="K34" s="28">
        <v>1475</v>
      </c>
      <c r="L34" s="28">
        <v>740</v>
      </c>
    </row>
    <row r="35" spans="1:12" ht="16.5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5" customHeight="1"/>
  </sheetData>
  <mergeCells count="6">
    <mergeCell ref="K3:L3"/>
    <mergeCell ref="E3:F3"/>
    <mergeCell ref="C3:D3"/>
    <mergeCell ref="A3:B3"/>
    <mergeCell ref="G3:H3"/>
    <mergeCell ref="I3:J3"/>
  </mergeCells>
  <printOptions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75" zoomScaleNormal="75" zoomScaleSheetLayoutView="70" workbookViewId="0" topLeftCell="A1">
      <selection activeCell="A1" sqref="A1:P1"/>
    </sheetView>
  </sheetViews>
  <sheetFormatPr defaultColWidth="8.625" defaultRowHeight="12.75"/>
  <cols>
    <col min="1" max="1" width="1.25" style="1" customWidth="1"/>
    <col min="2" max="2" width="3.125" style="1" customWidth="1"/>
    <col min="3" max="3" width="4.25390625" style="1" customWidth="1"/>
    <col min="4" max="4" width="4.875" style="1" customWidth="1"/>
    <col min="5" max="5" width="4.25390625" style="1" customWidth="1"/>
    <col min="6" max="6" width="0.875" style="1" customWidth="1"/>
    <col min="7" max="16" width="12.375" style="1" customWidth="1"/>
    <col min="17" max="16384" width="8.625" style="1" customWidth="1"/>
  </cols>
  <sheetData>
    <row r="1" spans="1:16" ht="24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2.5" customHeight="1">
      <c r="A3" s="4"/>
      <c r="B3" s="44" t="s">
        <v>55</v>
      </c>
      <c r="C3" s="44"/>
      <c r="D3" s="44"/>
      <c r="E3" s="44"/>
      <c r="F3" s="5"/>
      <c r="G3" s="41" t="s">
        <v>49</v>
      </c>
      <c r="H3" s="51"/>
      <c r="I3" s="41" t="s">
        <v>50</v>
      </c>
      <c r="J3" s="51"/>
      <c r="K3" s="41" t="s">
        <v>51</v>
      </c>
      <c r="L3" s="51"/>
      <c r="M3" s="41" t="s">
        <v>52</v>
      </c>
      <c r="N3" s="51"/>
      <c r="O3" s="41" t="s">
        <v>53</v>
      </c>
      <c r="P3" s="50"/>
    </row>
    <row r="4" spans="1:16" ht="22.5" customHeight="1">
      <c r="A4" s="6"/>
      <c r="B4" s="45"/>
      <c r="C4" s="45"/>
      <c r="D4" s="45"/>
      <c r="E4" s="45"/>
      <c r="F4" s="7"/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8" t="s">
        <v>1</v>
      </c>
      <c r="O4" s="8" t="s">
        <v>0</v>
      </c>
      <c r="P4" s="9" t="s">
        <v>1</v>
      </c>
    </row>
    <row r="5" spans="2:16" ht="27" customHeight="1">
      <c r="B5" s="48" t="s">
        <v>36</v>
      </c>
      <c r="C5" s="48"/>
      <c r="D5" s="23">
        <v>12</v>
      </c>
      <c r="E5" s="17" t="s">
        <v>35</v>
      </c>
      <c r="F5" s="10"/>
      <c r="G5" s="29">
        <v>119099</v>
      </c>
      <c r="H5" s="30">
        <v>58679</v>
      </c>
      <c r="I5" s="30">
        <v>91504</v>
      </c>
      <c r="J5" s="30">
        <v>42222</v>
      </c>
      <c r="K5" s="30">
        <v>92587</v>
      </c>
      <c r="L5" s="30">
        <v>42310</v>
      </c>
      <c r="M5" s="30">
        <v>95057</v>
      </c>
      <c r="N5" s="30">
        <v>42819</v>
      </c>
      <c r="O5" s="30">
        <v>85050</v>
      </c>
      <c r="P5" s="30">
        <v>36696</v>
      </c>
    </row>
    <row r="6" spans="2:16" ht="21" customHeight="1">
      <c r="B6" s="49"/>
      <c r="C6" s="49"/>
      <c r="D6" s="23">
        <v>17</v>
      </c>
      <c r="E6" s="22"/>
      <c r="F6" s="10"/>
      <c r="G6" s="31">
        <v>114064</v>
      </c>
      <c r="H6" s="32">
        <v>56209</v>
      </c>
      <c r="I6" s="32">
        <v>116589</v>
      </c>
      <c r="J6" s="32">
        <v>56860</v>
      </c>
      <c r="K6" s="32">
        <v>90226</v>
      </c>
      <c r="L6" s="32">
        <v>41321</v>
      </c>
      <c r="M6" s="32">
        <v>89226</v>
      </c>
      <c r="N6" s="32">
        <v>40117</v>
      </c>
      <c r="O6" s="32">
        <v>88573</v>
      </c>
      <c r="P6" s="32">
        <v>38693</v>
      </c>
    </row>
    <row r="7" spans="2:16" ht="27" customHeight="1">
      <c r="B7" s="49"/>
      <c r="C7" s="49"/>
      <c r="D7" s="23">
        <v>22</v>
      </c>
      <c r="E7" s="22"/>
      <c r="F7" s="10"/>
      <c r="G7" s="31">
        <f aca="true" t="shared" si="0" ref="G7:P7">+G8+G9</f>
        <v>96001</v>
      </c>
      <c r="H7" s="32">
        <f t="shared" si="0"/>
        <v>46592</v>
      </c>
      <c r="I7" s="32">
        <f t="shared" si="0"/>
        <v>111526</v>
      </c>
      <c r="J7" s="32">
        <f t="shared" si="0"/>
        <v>54580</v>
      </c>
      <c r="K7" s="32">
        <f t="shared" si="0"/>
        <v>114474</v>
      </c>
      <c r="L7" s="32">
        <f t="shared" si="0"/>
        <v>55457</v>
      </c>
      <c r="M7" s="32">
        <f t="shared" si="0"/>
        <v>86751</v>
      </c>
      <c r="N7" s="32">
        <f t="shared" si="0"/>
        <v>39145</v>
      </c>
      <c r="O7" s="32">
        <f t="shared" si="0"/>
        <v>83797</v>
      </c>
      <c r="P7" s="32">
        <f t="shared" si="0"/>
        <v>36661</v>
      </c>
    </row>
    <row r="8" spans="2:16" ht="27" customHeight="1">
      <c r="B8" s="39" t="s">
        <v>2</v>
      </c>
      <c r="C8" s="39"/>
      <c r="D8" s="39"/>
      <c r="E8" s="39"/>
      <c r="F8" s="33"/>
      <c r="G8" s="32">
        <f aca="true" t="shared" si="1" ref="G8:P8">SUM(G10:G22)</f>
        <v>85870</v>
      </c>
      <c r="H8" s="32">
        <f t="shared" si="1"/>
        <v>41695</v>
      </c>
      <c r="I8" s="32">
        <f t="shared" si="1"/>
        <v>100023</v>
      </c>
      <c r="J8" s="32">
        <f t="shared" si="1"/>
        <v>48843</v>
      </c>
      <c r="K8" s="32">
        <f t="shared" si="1"/>
        <v>102869</v>
      </c>
      <c r="L8" s="32">
        <f t="shared" si="1"/>
        <v>49857</v>
      </c>
      <c r="M8" s="32">
        <f t="shared" si="1"/>
        <v>77851</v>
      </c>
      <c r="N8" s="32">
        <f t="shared" si="1"/>
        <v>35007</v>
      </c>
      <c r="O8" s="32">
        <f t="shared" si="1"/>
        <v>75602</v>
      </c>
      <c r="P8" s="32">
        <f t="shared" si="1"/>
        <v>32962</v>
      </c>
    </row>
    <row r="9" spans="2:16" ht="21" customHeight="1">
      <c r="B9" s="39" t="s">
        <v>3</v>
      </c>
      <c r="C9" s="39"/>
      <c r="D9" s="39"/>
      <c r="E9" s="39"/>
      <c r="F9" s="33"/>
      <c r="G9" s="32">
        <f aca="true" t="shared" si="2" ref="G9:P9">+G23+G26+G30+G33</f>
        <v>10131</v>
      </c>
      <c r="H9" s="32">
        <f t="shared" si="2"/>
        <v>4897</v>
      </c>
      <c r="I9" s="32">
        <f t="shared" si="2"/>
        <v>11503</v>
      </c>
      <c r="J9" s="32">
        <f t="shared" si="2"/>
        <v>5737</v>
      </c>
      <c r="K9" s="32">
        <f t="shared" si="2"/>
        <v>11605</v>
      </c>
      <c r="L9" s="32">
        <f t="shared" si="2"/>
        <v>5600</v>
      </c>
      <c r="M9" s="32">
        <f t="shared" si="2"/>
        <v>8900</v>
      </c>
      <c r="N9" s="32">
        <f t="shared" si="2"/>
        <v>4138</v>
      </c>
      <c r="O9" s="32">
        <f t="shared" si="2"/>
        <v>8195</v>
      </c>
      <c r="P9" s="32">
        <f t="shared" si="2"/>
        <v>3699</v>
      </c>
    </row>
    <row r="10" spans="2:16" ht="27" customHeight="1">
      <c r="B10" s="39" t="s">
        <v>4</v>
      </c>
      <c r="C10" s="39"/>
      <c r="D10" s="39"/>
      <c r="E10" s="39"/>
      <c r="F10" s="33"/>
      <c r="G10" s="32">
        <v>29556</v>
      </c>
      <c r="H10" s="32">
        <v>13972</v>
      </c>
      <c r="I10" s="32">
        <v>35082</v>
      </c>
      <c r="J10" s="32">
        <v>16716</v>
      </c>
      <c r="K10" s="32">
        <v>36350</v>
      </c>
      <c r="L10" s="32">
        <v>17334</v>
      </c>
      <c r="M10" s="32">
        <v>26997</v>
      </c>
      <c r="N10" s="32">
        <v>12073</v>
      </c>
      <c r="O10" s="32">
        <v>25475</v>
      </c>
      <c r="P10" s="32">
        <v>10973</v>
      </c>
    </row>
    <row r="11" spans="2:16" ht="21" customHeight="1">
      <c r="B11" s="39" t="s">
        <v>5</v>
      </c>
      <c r="C11" s="39"/>
      <c r="D11" s="39"/>
      <c r="E11" s="39"/>
      <c r="F11" s="33"/>
      <c r="G11" s="32">
        <v>16079</v>
      </c>
      <c r="H11" s="32">
        <v>7815</v>
      </c>
      <c r="I11" s="32">
        <v>19782</v>
      </c>
      <c r="J11" s="32">
        <v>9584</v>
      </c>
      <c r="K11" s="32">
        <v>21479</v>
      </c>
      <c r="L11" s="32">
        <v>10397</v>
      </c>
      <c r="M11" s="32">
        <v>16129</v>
      </c>
      <c r="N11" s="32">
        <v>7161</v>
      </c>
      <c r="O11" s="32">
        <v>14889</v>
      </c>
      <c r="P11" s="32">
        <v>6452</v>
      </c>
    </row>
    <row r="12" spans="2:16" ht="21" customHeight="1">
      <c r="B12" s="39" t="s">
        <v>6</v>
      </c>
      <c r="C12" s="39"/>
      <c r="D12" s="39"/>
      <c r="E12" s="39"/>
      <c r="F12" s="33"/>
      <c r="G12" s="32">
        <v>3397</v>
      </c>
      <c r="H12" s="32">
        <v>1694</v>
      </c>
      <c r="I12" s="32">
        <v>3700</v>
      </c>
      <c r="J12" s="32">
        <v>1780</v>
      </c>
      <c r="K12" s="32">
        <v>3871</v>
      </c>
      <c r="L12" s="32">
        <v>1856</v>
      </c>
      <c r="M12" s="32">
        <v>3015</v>
      </c>
      <c r="N12" s="32">
        <v>1370</v>
      </c>
      <c r="O12" s="32">
        <v>3081</v>
      </c>
      <c r="P12" s="32">
        <v>1346</v>
      </c>
    </row>
    <row r="13" spans="2:16" ht="21" customHeight="1">
      <c r="B13" s="39" t="s">
        <v>7</v>
      </c>
      <c r="C13" s="39"/>
      <c r="D13" s="39"/>
      <c r="E13" s="39"/>
      <c r="F13" s="33"/>
      <c r="G13" s="32">
        <v>9552</v>
      </c>
      <c r="H13" s="32">
        <v>4587</v>
      </c>
      <c r="I13" s="32">
        <v>10893</v>
      </c>
      <c r="J13" s="32">
        <v>5386</v>
      </c>
      <c r="K13" s="32">
        <v>10864</v>
      </c>
      <c r="L13" s="32">
        <v>5269</v>
      </c>
      <c r="M13" s="32">
        <v>8171</v>
      </c>
      <c r="N13" s="32">
        <v>3814</v>
      </c>
      <c r="O13" s="32">
        <v>7492</v>
      </c>
      <c r="P13" s="32">
        <v>3376</v>
      </c>
    </row>
    <row r="14" spans="2:16" ht="21" customHeight="1">
      <c r="B14" s="39" t="s">
        <v>8</v>
      </c>
      <c r="C14" s="39"/>
      <c r="D14" s="39"/>
      <c r="E14" s="39"/>
      <c r="F14" s="33"/>
      <c r="G14" s="32">
        <v>5799</v>
      </c>
      <c r="H14" s="32">
        <v>2809</v>
      </c>
      <c r="I14" s="32">
        <v>6323</v>
      </c>
      <c r="J14" s="32">
        <v>3051</v>
      </c>
      <c r="K14" s="32">
        <v>6417</v>
      </c>
      <c r="L14" s="32">
        <v>3087</v>
      </c>
      <c r="M14" s="32">
        <v>4787</v>
      </c>
      <c r="N14" s="32">
        <v>2190</v>
      </c>
      <c r="O14" s="32">
        <v>4264</v>
      </c>
      <c r="P14" s="32">
        <v>1908</v>
      </c>
    </row>
    <row r="15" spans="2:16" ht="27" customHeight="1">
      <c r="B15" s="39" t="s">
        <v>9</v>
      </c>
      <c r="C15" s="39"/>
      <c r="D15" s="39"/>
      <c r="E15" s="39"/>
      <c r="F15" s="33"/>
      <c r="G15" s="32">
        <v>2459</v>
      </c>
      <c r="H15" s="32">
        <v>1215</v>
      </c>
      <c r="I15" s="32">
        <v>2911</v>
      </c>
      <c r="J15" s="32">
        <v>1482</v>
      </c>
      <c r="K15" s="32">
        <v>2916</v>
      </c>
      <c r="L15" s="32">
        <v>1480</v>
      </c>
      <c r="M15" s="32">
        <v>2451</v>
      </c>
      <c r="N15" s="32">
        <v>1055</v>
      </c>
      <c r="O15" s="32">
        <v>2577</v>
      </c>
      <c r="P15" s="32">
        <v>1079</v>
      </c>
    </row>
    <row r="16" spans="2:16" ht="21" customHeight="1">
      <c r="B16" s="39" t="s">
        <v>10</v>
      </c>
      <c r="C16" s="39"/>
      <c r="D16" s="39"/>
      <c r="E16" s="39"/>
      <c r="F16" s="33"/>
      <c r="G16" s="32">
        <v>1800</v>
      </c>
      <c r="H16" s="32">
        <v>928</v>
      </c>
      <c r="I16" s="32">
        <v>2114</v>
      </c>
      <c r="J16" s="32">
        <v>1126</v>
      </c>
      <c r="K16" s="32">
        <v>2026</v>
      </c>
      <c r="L16" s="32">
        <v>1000</v>
      </c>
      <c r="M16" s="32">
        <v>1560</v>
      </c>
      <c r="N16" s="32">
        <v>688</v>
      </c>
      <c r="O16" s="32">
        <v>1604</v>
      </c>
      <c r="P16" s="32">
        <v>660</v>
      </c>
    </row>
    <row r="17" spans="2:16" ht="21" customHeight="1">
      <c r="B17" s="39" t="s">
        <v>21</v>
      </c>
      <c r="C17" s="39"/>
      <c r="D17" s="39"/>
      <c r="E17" s="39"/>
      <c r="F17" s="33"/>
      <c r="G17" s="32">
        <v>2663</v>
      </c>
      <c r="H17" s="32">
        <v>1386</v>
      </c>
      <c r="I17" s="32">
        <v>2963</v>
      </c>
      <c r="J17" s="32">
        <v>1510</v>
      </c>
      <c r="K17" s="32">
        <v>2890</v>
      </c>
      <c r="L17" s="32">
        <v>1384</v>
      </c>
      <c r="M17" s="32">
        <v>2215</v>
      </c>
      <c r="N17" s="32">
        <v>985</v>
      </c>
      <c r="O17" s="32">
        <v>2438</v>
      </c>
      <c r="P17" s="32">
        <v>1096</v>
      </c>
    </row>
    <row r="18" spans="2:16" ht="21" customHeight="1">
      <c r="B18" s="39" t="s">
        <v>22</v>
      </c>
      <c r="C18" s="39"/>
      <c r="D18" s="39"/>
      <c r="E18" s="39"/>
      <c r="F18" s="33"/>
      <c r="G18" s="32">
        <v>1999</v>
      </c>
      <c r="H18" s="32">
        <v>1034</v>
      </c>
      <c r="I18" s="32">
        <v>2230</v>
      </c>
      <c r="J18" s="32">
        <v>1106</v>
      </c>
      <c r="K18" s="32">
        <v>2498</v>
      </c>
      <c r="L18" s="32">
        <v>1252</v>
      </c>
      <c r="M18" s="32">
        <v>1878</v>
      </c>
      <c r="N18" s="32">
        <v>853</v>
      </c>
      <c r="O18" s="32">
        <v>1984</v>
      </c>
      <c r="P18" s="32">
        <v>891</v>
      </c>
    </row>
    <row r="19" spans="2:16" ht="21" customHeight="1">
      <c r="B19" s="39" t="s">
        <v>20</v>
      </c>
      <c r="C19" s="39"/>
      <c r="D19" s="39"/>
      <c r="E19" s="39"/>
      <c r="F19" s="33"/>
      <c r="G19" s="32">
        <v>3215</v>
      </c>
      <c r="H19" s="32">
        <v>1592</v>
      </c>
      <c r="I19" s="32">
        <v>3470</v>
      </c>
      <c r="J19" s="32">
        <v>1738</v>
      </c>
      <c r="K19" s="32">
        <v>3364</v>
      </c>
      <c r="L19" s="32">
        <v>1668</v>
      </c>
      <c r="M19" s="32">
        <v>2626</v>
      </c>
      <c r="N19" s="32">
        <v>1189</v>
      </c>
      <c r="O19" s="32">
        <v>3055</v>
      </c>
      <c r="P19" s="32">
        <v>1327</v>
      </c>
    </row>
    <row r="20" spans="2:16" ht="27" customHeight="1">
      <c r="B20" s="39" t="s">
        <v>23</v>
      </c>
      <c r="C20" s="39"/>
      <c r="D20" s="39"/>
      <c r="E20" s="39"/>
      <c r="F20" s="33"/>
      <c r="G20" s="32">
        <v>2099</v>
      </c>
      <c r="H20" s="32">
        <v>1109</v>
      </c>
      <c r="I20" s="32">
        <v>2595</v>
      </c>
      <c r="J20" s="32">
        <v>1383</v>
      </c>
      <c r="K20" s="32">
        <v>2605</v>
      </c>
      <c r="L20" s="32">
        <v>1341</v>
      </c>
      <c r="M20" s="32">
        <v>1980</v>
      </c>
      <c r="N20" s="32">
        <v>914</v>
      </c>
      <c r="O20" s="32">
        <v>2169</v>
      </c>
      <c r="P20" s="32">
        <v>950</v>
      </c>
    </row>
    <row r="21" spans="2:16" ht="21" customHeight="1">
      <c r="B21" s="39" t="s">
        <v>38</v>
      </c>
      <c r="C21" s="39"/>
      <c r="D21" s="39"/>
      <c r="E21" s="39"/>
      <c r="F21" s="33"/>
      <c r="G21" s="32">
        <v>3502</v>
      </c>
      <c r="H21" s="32">
        <v>1730</v>
      </c>
      <c r="I21" s="32">
        <v>3840</v>
      </c>
      <c r="J21" s="32">
        <v>1956</v>
      </c>
      <c r="K21" s="32">
        <v>3448</v>
      </c>
      <c r="L21" s="32">
        <v>1746</v>
      </c>
      <c r="M21" s="32">
        <v>2700</v>
      </c>
      <c r="N21" s="32">
        <v>1222</v>
      </c>
      <c r="O21" s="32">
        <v>2979</v>
      </c>
      <c r="P21" s="32">
        <v>1328</v>
      </c>
    </row>
    <row r="22" spans="2:16" ht="21" customHeight="1">
      <c r="B22" s="39" t="s">
        <v>54</v>
      </c>
      <c r="C22" s="39"/>
      <c r="D22" s="39"/>
      <c r="E22" s="39"/>
      <c r="F22" s="33"/>
      <c r="G22" s="32">
        <v>3750</v>
      </c>
      <c r="H22" s="32">
        <v>1824</v>
      </c>
      <c r="I22" s="32">
        <v>4120</v>
      </c>
      <c r="J22" s="32">
        <v>2025</v>
      </c>
      <c r="K22" s="32">
        <v>4141</v>
      </c>
      <c r="L22" s="32">
        <v>2043</v>
      </c>
      <c r="M22" s="32">
        <v>3342</v>
      </c>
      <c r="N22" s="32">
        <v>1493</v>
      </c>
      <c r="O22" s="32">
        <v>3595</v>
      </c>
      <c r="P22" s="32">
        <v>1576</v>
      </c>
    </row>
    <row r="23" spans="2:16" ht="27" customHeight="1">
      <c r="B23" s="39" t="s">
        <v>11</v>
      </c>
      <c r="C23" s="39"/>
      <c r="D23" s="39"/>
      <c r="E23" s="39"/>
      <c r="F23" s="33"/>
      <c r="G23" s="32">
        <f aca="true" t="shared" si="3" ref="G23:P23">+G24+G25</f>
        <v>4548</v>
      </c>
      <c r="H23" s="32">
        <f t="shared" si="3"/>
        <v>2144</v>
      </c>
      <c r="I23" s="32">
        <f t="shared" si="3"/>
        <v>5133</v>
      </c>
      <c r="J23" s="32">
        <f t="shared" si="3"/>
        <v>2506</v>
      </c>
      <c r="K23" s="32">
        <f t="shared" si="3"/>
        <v>5287</v>
      </c>
      <c r="L23" s="32">
        <f t="shared" si="3"/>
        <v>2504</v>
      </c>
      <c r="M23" s="32">
        <f t="shared" si="3"/>
        <v>4025</v>
      </c>
      <c r="N23" s="32">
        <f t="shared" si="3"/>
        <v>1945</v>
      </c>
      <c r="O23" s="32">
        <f t="shared" si="3"/>
        <v>3193</v>
      </c>
      <c r="P23" s="32">
        <f t="shared" si="3"/>
        <v>1489</v>
      </c>
    </row>
    <row r="24" spans="2:16" ht="27" customHeight="1">
      <c r="B24" s="21"/>
      <c r="C24" s="40" t="s">
        <v>27</v>
      </c>
      <c r="D24" s="40"/>
      <c r="E24" s="40"/>
      <c r="F24" s="34"/>
      <c r="G24" s="32">
        <v>2754</v>
      </c>
      <c r="H24" s="32">
        <v>1322</v>
      </c>
      <c r="I24" s="32">
        <v>3028</v>
      </c>
      <c r="J24" s="32">
        <v>1478</v>
      </c>
      <c r="K24" s="32">
        <v>3048</v>
      </c>
      <c r="L24" s="32">
        <v>1445</v>
      </c>
      <c r="M24" s="32">
        <v>2316</v>
      </c>
      <c r="N24" s="32">
        <v>1132</v>
      </c>
      <c r="O24" s="32">
        <v>1875</v>
      </c>
      <c r="P24" s="32">
        <v>852</v>
      </c>
    </row>
    <row r="25" spans="2:16" ht="21" customHeight="1">
      <c r="B25" s="21"/>
      <c r="C25" s="40" t="s">
        <v>28</v>
      </c>
      <c r="D25" s="40"/>
      <c r="E25" s="40"/>
      <c r="F25" s="34"/>
      <c r="G25" s="32">
        <v>1794</v>
      </c>
      <c r="H25" s="32">
        <v>822</v>
      </c>
      <c r="I25" s="32">
        <v>2105</v>
      </c>
      <c r="J25" s="32">
        <v>1028</v>
      </c>
      <c r="K25" s="32">
        <v>2239</v>
      </c>
      <c r="L25" s="32">
        <v>1059</v>
      </c>
      <c r="M25" s="32">
        <v>1709</v>
      </c>
      <c r="N25" s="32">
        <v>813</v>
      </c>
      <c r="O25" s="32">
        <v>1318</v>
      </c>
      <c r="P25" s="32">
        <v>637</v>
      </c>
    </row>
    <row r="26" spans="2:16" ht="27" customHeight="1">
      <c r="B26" s="39" t="s">
        <v>12</v>
      </c>
      <c r="C26" s="39"/>
      <c r="D26" s="39"/>
      <c r="E26" s="39"/>
      <c r="F26" s="33"/>
      <c r="G26" s="32">
        <f aca="true" t="shared" si="4" ref="G26:P26">SUM(G27:G29)</f>
        <v>2738</v>
      </c>
      <c r="H26" s="32">
        <f t="shared" si="4"/>
        <v>1365</v>
      </c>
      <c r="I26" s="32">
        <f t="shared" si="4"/>
        <v>3119</v>
      </c>
      <c r="J26" s="32">
        <f t="shared" si="4"/>
        <v>1557</v>
      </c>
      <c r="K26" s="32">
        <f t="shared" si="4"/>
        <v>3142</v>
      </c>
      <c r="L26" s="32">
        <f t="shared" si="4"/>
        <v>1551</v>
      </c>
      <c r="M26" s="32">
        <f t="shared" si="4"/>
        <v>2389</v>
      </c>
      <c r="N26" s="32">
        <f t="shared" si="4"/>
        <v>1055</v>
      </c>
      <c r="O26" s="32">
        <f t="shared" si="4"/>
        <v>2355</v>
      </c>
      <c r="P26" s="32">
        <f t="shared" si="4"/>
        <v>1071</v>
      </c>
    </row>
    <row r="27" spans="2:16" ht="27" customHeight="1">
      <c r="B27" s="10"/>
      <c r="C27" s="39" t="s">
        <v>29</v>
      </c>
      <c r="D27" s="39"/>
      <c r="E27" s="39"/>
      <c r="F27" s="34"/>
      <c r="G27" s="32">
        <v>673</v>
      </c>
      <c r="H27" s="32">
        <v>331</v>
      </c>
      <c r="I27" s="32">
        <v>778</v>
      </c>
      <c r="J27" s="32">
        <v>395</v>
      </c>
      <c r="K27" s="32">
        <v>723</v>
      </c>
      <c r="L27" s="32">
        <v>367</v>
      </c>
      <c r="M27" s="32">
        <v>573</v>
      </c>
      <c r="N27" s="32">
        <v>253</v>
      </c>
      <c r="O27" s="32">
        <v>570</v>
      </c>
      <c r="P27" s="32">
        <v>270</v>
      </c>
    </row>
    <row r="28" spans="2:16" ht="21" customHeight="1">
      <c r="B28" s="10"/>
      <c r="C28" s="39" t="s">
        <v>30</v>
      </c>
      <c r="D28" s="39"/>
      <c r="E28" s="39"/>
      <c r="F28" s="34"/>
      <c r="G28" s="32">
        <v>978</v>
      </c>
      <c r="H28" s="32">
        <v>484</v>
      </c>
      <c r="I28" s="32">
        <v>1155</v>
      </c>
      <c r="J28" s="32">
        <v>570</v>
      </c>
      <c r="K28" s="32">
        <v>1187</v>
      </c>
      <c r="L28" s="32">
        <v>570</v>
      </c>
      <c r="M28" s="32">
        <v>935</v>
      </c>
      <c r="N28" s="32">
        <v>408</v>
      </c>
      <c r="O28" s="32">
        <v>871</v>
      </c>
      <c r="P28" s="32">
        <v>400</v>
      </c>
    </row>
    <row r="29" spans="2:16" ht="21" customHeight="1">
      <c r="B29" s="10"/>
      <c r="C29" s="39" t="s">
        <v>31</v>
      </c>
      <c r="D29" s="39"/>
      <c r="E29" s="39"/>
      <c r="F29" s="34"/>
      <c r="G29" s="32">
        <v>1087</v>
      </c>
      <c r="H29" s="32">
        <v>550</v>
      </c>
      <c r="I29" s="32">
        <v>1186</v>
      </c>
      <c r="J29" s="32">
        <v>592</v>
      </c>
      <c r="K29" s="32">
        <v>1232</v>
      </c>
      <c r="L29" s="32">
        <v>614</v>
      </c>
      <c r="M29" s="32">
        <v>881</v>
      </c>
      <c r="N29" s="32">
        <v>394</v>
      </c>
      <c r="O29" s="32">
        <v>914</v>
      </c>
      <c r="P29" s="32">
        <v>401</v>
      </c>
    </row>
    <row r="30" spans="1:16" ht="27" customHeight="1">
      <c r="A30" s="2"/>
      <c r="B30" s="43" t="s">
        <v>13</v>
      </c>
      <c r="C30" s="43"/>
      <c r="D30" s="43"/>
      <c r="E30" s="43"/>
      <c r="F30" s="34"/>
      <c r="G30" s="32">
        <f aca="true" t="shared" si="5" ref="G30:P30">+G31+G32</f>
        <v>1081</v>
      </c>
      <c r="H30" s="32">
        <f t="shared" si="5"/>
        <v>500</v>
      </c>
      <c r="I30" s="32">
        <f t="shared" si="5"/>
        <v>1351</v>
      </c>
      <c r="J30" s="32">
        <f t="shared" si="5"/>
        <v>653</v>
      </c>
      <c r="K30" s="32">
        <f t="shared" si="5"/>
        <v>1406</v>
      </c>
      <c r="L30" s="32">
        <f t="shared" si="5"/>
        <v>699</v>
      </c>
      <c r="M30" s="32">
        <f t="shared" si="5"/>
        <v>959</v>
      </c>
      <c r="N30" s="32">
        <f t="shared" si="5"/>
        <v>470</v>
      </c>
      <c r="O30" s="32">
        <f t="shared" si="5"/>
        <v>863</v>
      </c>
      <c r="P30" s="32">
        <f t="shared" si="5"/>
        <v>364</v>
      </c>
    </row>
    <row r="31" spans="1:16" ht="27" customHeight="1">
      <c r="A31" s="2"/>
      <c r="B31" s="13"/>
      <c r="C31" s="40" t="s">
        <v>32</v>
      </c>
      <c r="D31" s="40"/>
      <c r="E31" s="40"/>
      <c r="F31" s="34"/>
      <c r="G31" s="32">
        <v>216</v>
      </c>
      <c r="H31" s="32">
        <v>102</v>
      </c>
      <c r="I31" s="32">
        <v>296</v>
      </c>
      <c r="J31" s="32">
        <v>151</v>
      </c>
      <c r="K31" s="32">
        <v>262</v>
      </c>
      <c r="L31" s="32">
        <v>144</v>
      </c>
      <c r="M31" s="32">
        <v>215</v>
      </c>
      <c r="N31" s="32">
        <v>110</v>
      </c>
      <c r="O31" s="32">
        <v>225</v>
      </c>
      <c r="P31" s="32">
        <v>81</v>
      </c>
    </row>
    <row r="32" spans="1:16" ht="21" customHeight="1">
      <c r="A32" s="2"/>
      <c r="B32" s="13"/>
      <c r="C32" s="40" t="s">
        <v>33</v>
      </c>
      <c r="D32" s="40"/>
      <c r="E32" s="40"/>
      <c r="F32" s="34"/>
      <c r="G32" s="32">
        <v>865</v>
      </c>
      <c r="H32" s="32">
        <v>398</v>
      </c>
      <c r="I32" s="32">
        <v>1055</v>
      </c>
      <c r="J32" s="32">
        <v>502</v>
      </c>
      <c r="K32" s="32">
        <v>1144</v>
      </c>
      <c r="L32" s="32">
        <v>555</v>
      </c>
      <c r="M32" s="32">
        <v>744</v>
      </c>
      <c r="N32" s="32">
        <v>360</v>
      </c>
      <c r="O32" s="32">
        <v>638</v>
      </c>
      <c r="P32" s="32">
        <v>283</v>
      </c>
    </row>
    <row r="33" spans="1:16" ht="27" customHeight="1">
      <c r="A33" s="2"/>
      <c r="B33" s="43" t="s">
        <v>14</v>
      </c>
      <c r="C33" s="43"/>
      <c r="D33" s="43"/>
      <c r="E33" s="43"/>
      <c r="F33" s="34"/>
      <c r="G33" s="32">
        <f aca="true" t="shared" si="6" ref="G33:P33">+G34</f>
        <v>1764</v>
      </c>
      <c r="H33" s="32">
        <f t="shared" si="6"/>
        <v>888</v>
      </c>
      <c r="I33" s="32">
        <f t="shared" si="6"/>
        <v>1900</v>
      </c>
      <c r="J33" s="32">
        <f t="shared" si="6"/>
        <v>1021</v>
      </c>
      <c r="K33" s="32">
        <f t="shared" si="6"/>
        <v>1770</v>
      </c>
      <c r="L33" s="32">
        <f t="shared" si="6"/>
        <v>846</v>
      </c>
      <c r="M33" s="32">
        <f t="shared" si="6"/>
        <v>1527</v>
      </c>
      <c r="N33" s="32">
        <f t="shared" si="6"/>
        <v>668</v>
      </c>
      <c r="O33" s="32">
        <f t="shared" si="6"/>
        <v>1784</v>
      </c>
      <c r="P33" s="32">
        <f t="shared" si="6"/>
        <v>775</v>
      </c>
    </row>
    <row r="34" spans="1:16" ht="27" customHeight="1">
      <c r="A34" s="2"/>
      <c r="B34" s="15"/>
      <c r="C34" s="43" t="s">
        <v>34</v>
      </c>
      <c r="D34" s="43"/>
      <c r="E34" s="43"/>
      <c r="F34" s="34"/>
      <c r="G34" s="32">
        <v>1764</v>
      </c>
      <c r="H34" s="32">
        <v>888</v>
      </c>
      <c r="I34" s="32">
        <v>1900</v>
      </c>
      <c r="J34" s="32">
        <v>1021</v>
      </c>
      <c r="K34" s="32">
        <v>1770</v>
      </c>
      <c r="L34" s="32">
        <v>846</v>
      </c>
      <c r="M34" s="32">
        <v>1527</v>
      </c>
      <c r="N34" s="32">
        <v>668</v>
      </c>
      <c r="O34" s="32">
        <v>1784</v>
      </c>
      <c r="P34" s="32">
        <v>775</v>
      </c>
    </row>
    <row r="35" spans="1:16" ht="16.5" customHeight="1" thickBot="1">
      <c r="A35" s="3"/>
      <c r="B35" s="16"/>
      <c r="C35" s="16"/>
      <c r="D35" s="16"/>
      <c r="E35" s="16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ht="15" customHeight="1"/>
  </sheetData>
  <mergeCells count="37">
    <mergeCell ref="A1:P1"/>
    <mergeCell ref="O3:P3"/>
    <mergeCell ref="G3:H3"/>
    <mergeCell ref="I3:J3"/>
    <mergeCell ref="K3:L3"/>
    <mergeCell ref="M3:N3"/>
    <mergeCell ref="B5:C5"/>
    <mergeCell ref="B6:C6"/>
    <mergeCell ref="B7:C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6:E26"/>
    <mergeCell ref="B21:E21"/>
    <mergeCell ref="C24:E24"/>
    <mergeCell ref="B22:E22"/>
    <mergeCell ref="B23:E23"/>
    <mergeCell ref="C34:E34"/>
    <mergeCell ref="B33:E33"/>
    <mergeCell ref="B3:E4"/>
    <mergeCell ref="C31:E31"/>
    <mergeCell ref="C32:E32"/>
    <mergeCell ref="C29:E29"/>
    <mergeCell ref="B30:E30"/>
    <mergeCell ref="C27:E27"/>
    <mergeCell ref="C28:E28"/>
    <mergeCell ref="C25:E25"/>
  </mergeCells>
  <printOptions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="75" zoomScaleNormal="75" zoomScaleSheetLayoutView="70" workbookViewId="0" topLeftCell="A1">
      <selection activeCell="M21" sqref="M21"/>
    </sheetView>
  </sheetViews>
  <sheetFormatPr defaultColWidth="8.625" defaultRowHeight="12.75"/>
  <cols>
    <col min="1" max="7" width="10.75390625" style="1" customWidth="1"/>
    <col min="8" max="14" width="9.875" style="1" customWidth="1"/>
    <col min="15" max="16384" width="8.625" style="1" customWidth="1"/>
  </cols>
  <sheetData>
    <row r="1" spans="1:14" ht="24">
      <c r="A1" s="35" t="s">
        <v>57</v>
      </c>
      <c r="G1" s="26"/>
      <c r="H1" s="26"/>
      <c r="I1" s="36"/>
      <c r="J1" s="36"/>
      <c r="K1" s="36"/>
      <c r="L1" s="37"/>
      <c r="M1" s="2"/>
      <c r="N1" s="2"/>
    </row>
    <row r="2" spans="1:14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16" t="s">
        <v>41</v>
      </c>
    </row>
    <row r="3" spans="1:14" ht="22.5" customHeight="1">
      <c r="A3" s="47" t="s">
        <v>58</v>
      </c>
      <c r="B3" s="42"/>
      <c r="C3" s="41" t="s">
        <v>59</v>
      </c>
      <c r="D3" s="42"/>
      <c r="E3" s="41" t="s">
        <v>60</v>
      </c>
      <c r="F3" s="42"/>
      <c r="G3" s="41" t="s">
        <v>61</v>
      </c>
      <c r="H3" s="42"/>
      <c r="I3" s="41" t="s">
        <v>62</v>
      </c>
      <c r="J3" s="42"/>
      <c r="K3" s="41" t="s">
        <v>63</v>
      </c>
      <c r="L3" s="42"/>
      <c r="M3" s="41" t="s">
        <v>64</v>
      </c>
      <c r="N3" s="47"/>
    </row>
    <row r="4" spans="1:15" ht="22.5" customHeight="1">
      <c r="A4" s="27" t="s">
        <v>0</v>
      </c>
      <c r="B4" s="8" t="s">
        <v>1</v>
      </c>
      <c r="C4" s="8" t="s">
        <v>0</v>
      </c>
      <c r="D4" s="8" t="s">
        <v>1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9" t="s">
        <v>1</v>
      </c>
      <c r="O4" s="2"/>
    </row>
    <row r="5" spans="1:14" ht="27" customHeight="1">
      <c r="A5" s="30">
        <v>63179</v>
      </c>
      <c r="B5" s="30">
        <v>23859</v>
      </c>
      <c r="C5" s="30">
        <v>39157</v>
      </c>
      <c r="D5" s="30">
        <v>13188</v>
      </c>
      <c r="E5" s="30">
        <v>22429</v>
      </c>
      <c r="F5" s="30">
        <v>6582</v>
      </c>
      <c r="G5" s="30">
        <v>8754</v>
      </c>
      <c r="H5" s="30">
        <v>2164</v>
      </c>
      <c r="I5" s="30">
        <v>2023</v>
      </c>
      <c r="J5" s="30">
        <v>348</v>
      </c>
      <c r="K5" s="30">
        <v>222</v>
      </c>
      <c r="L5" s="30">
        <v>22</v>
      </c>
      <c r="M5" s="30">
        <v>914</v>
      </c>
      <c r="N5" s="30">
        <v>614</v>
      </c>
    </row>
    <row r="6" spans="1:14" ht="21" customHeight="1">
      <c r="A6" s="32">
        <v>75658</v>
      </c>
      <c r="B6" s="32">
        <v>30780</v>
      </c>
      <c r="C6" s="32">
        <v>51549</v>
      </c>
      <c r="D6" s="32">
        <v>17763</v>
      </c>
      <c r="E6" s="32">
        <v>27653</v>
      </c>
      <c r="F6" s="32">
        <v>7944</v>
      </c>
      <c r="G6" s="32">
        <v>12542</v>
      </c>
      <c r="H6" s="32">
        <v>2898</v>
      </c>
      <c r="I6" s="32">
        <v>3199</v>
      </c>
      <c r="J6" s="32">
        <v>550</v>
      </c>
      <c r="K6" s="32">
        <v>420</v>
      </c>
      <c r="L6" s="32">
        <v>59</v>
      </c>
      <c r="M6" s="32">
        <v>601</v>
      </c>
      <c r="N6" s="32">
        <v>402</v>
      </c>
    </row>
    <row r="7" spans="1:14" ht="27" customHeight="1">
      <c r="A7" s="32">
        <f aca="true" t="shared" si="0" ref="A7:N7">+A9+A8</f>
        <v>79288</v>
      </c>
      <c r="B7" s="32">
        <f t="shared" si="0"/>
        <v>32903</v>
      </c>
      <c r="C7" s="32">
        <f t="shared" si="0"/>
        <v>62187</v>
      </c>
      <c r="D7" s="32">
        <f t="shared" si="0"/>
        <v>22889</v>
      </c>
      <c r="E7" s="32">
        <f t="shared" si="0"/>
        <v>36588</v>
      </c>
      <c r="F7" s="32">
        <f t="shared" si="0"/>
        <v>10606</v>
      </c>
      <c r="G7" s="32">
        <f t="shared" si="0"/>
        <v>15444</v>
      </c>
      <c r="H7" s="32">
        <f t="shared" si="0"/>
        <v>3449</v>
      </c>
      <c r="I7" s="32">
        <f t="shared" si="0"/>
        <v>4535</v>
      </c>
      <c r="J7" s="32">
        <f t="shared" si="0"/>
        <v>801</v>
      </c>
      <c r="K7" s="32">
        <f t="shared" si="0"/>
        <v>700</v>
      </c>
      <c r="L7" s="32">
        <f t="shared" si="0"/>
        <v>79</v>
      </c>
      <c r="M7" s="32">
        <f t="shared" si="0"/>
        <v>6645</v>
      </c>
      <c r="N7" s="32">
        <f t="shared" si="0"/>
        <v>3703</v>
      </c>
    </row>
    <row r="8" spans="1:14" ht="27" customHeight="1">
      <c r="A8" s="32">
        <f aca="true" t="shared" si="1" ref="A8:N8">SUM(A10:A22)</f>
        <v>72098</v>
      </c>
      <c r="B8" s="32">
        <f t="shared" si="1"/>
        <v>29781</v>
      </c>
      <c r="C8" s="32">
        <f t="shared" si="1"/>
        <v>56438</v>
      </c>
      <c r="D8" s="32">
        <f t="shared" si="1"/>
        <v>20751</v>
      </c>
      <c r="E8" s="32">
        <f t="shared" si="1"/>
        <v>33139</v>
      </c>
      <c r="F8" s="32">
        <f t="shared" si="1"/>
        <v>9639</v>
      </c>
      <c r="G8" s="32">
        <f t="shared" si="1"/>
        <v>13987</v>
      </c>
      <c r="H8" s="32">
        <f t="shared" si="1"/>
        <v>3130</v>
      </c>
      <c r="I8" s="32">
        <f t="shared" si="1"/>
        <v>4096</v>
      </c>
      <c r="J8" s="32">
        <f t="shared" si="1"/>
        <v>727</v>
      </c>
      <c r="K8" s="32">
        <f t="shared" si="1"/>
        <v>637</v>
      </c>
      <c r="L8" s="32">
        <f t="shared" si="1"/>
        <v>73</v>
      </c>
      <c r="M8" s="32">
        <f t="shared" si="1"/>
        <v>6268</v>
      </c>
      <c r="N8" s="32">
        <f t="shared" si="1"/>
        <v>3475</v>
      </c>
    </row>
    <row r="9" spans="1:14" ht="21" customHeight="1">
      <c r="A9" s="32">
        <f aca="true" t="shared" si="2" ref="A9:N9">+A23+A26+A30+A33</f>
        <v>7190</v>
      </c>
      <c r="B9" s="32">
        <f t="shared" si="2"/>
        <v>3122</v>
      </c>
      <c r="C9" s="32">
        <f t="shared" si="2"/>
        <v>5749</v>
      </c>
      <c r="D9" s="32">
        <f t="shared" si="2"/>
        <v>2138</v>
      </c>
      <c r="E9" s="32">
        <f t="shared" si="2"/>
        <v>3449</v>
      </c>
      <c r="F9" s="32">
        <f t="shared" si="2"/>
        <v>967</v>
      </c>
      <c r="G9" s="32">
        <f t="shared" si="2"/>
        <v>1457</v>
      </c>
      <c r="H9" s="32">
        <f t="shared" si="2"/>
        <v>319</v>
      </c>
      <c r="I9" s="32">
        <f t="shared" si="2"/>
        <v>439</v>
      </c>
      <c r="J9" s="32">
        <f t="shared" si="2"/>
        <v>74</v>
      </c>
      <c r="K9" s="32">
        <f t="shared" si="2"/>
        <v>63</v>
      </c>
      <c r="L9" s="32">
        <f t="shared" si="2"/>
        <v>6</v>
      </c>
      <c r="M9" s="32">
        <f t="shared" si="2"/>
        <v>377</v>
      </c>
      <c r="N9" s="32">
        <f t="shared" si="2"/>
        <v>228</v>
      </c>
    </row>
    <row r="10" spans="1:14" ht="27" customHeight="1">
      <c r="A10" s="30">
        <v>23448</v>
      </c>
      <c r="B10" s="30">
        <v>9423</v>
      </c>
      <c r="C10" s="30">
        <v>17856</v>
      </c>
      <c r="D10" s="30">
        <v>6457</v>
      </c>
      <c r="E10" s="30">
        <v>10729</v>
      </c>
      <c r="F10" s="30">
        <v>3121</v>
      </c>
      <c r="G10" s="30">
        <v>4447</v>
      </c>
      <c r="H10" s="30">
        <v>1047</v>
      </c>
      <c r="I10" s="30">
        <v>1267</v>
      </c>
      <c r="J10" s="30">
        <v>225</v>
      </c>
      <c r="K10" s="30">
        <v>186</v>
      </c>
      <c r="L10" s="30">
        <v>25</v>
      </c>
      <c r="M10" s="30">
        <v>2853</v>
      </c>
      <c r="N10" s="30">
        <v>1502</v>
      </c>
    </row>
    <row r="11" spans="1:14" ht="21" customHeight="1">
      <c r="A11" s="30">
        <v>14170</v>
      </c>
      <c r="B11" s="30">
        <v>5786</v>
      </c>
      <c r="C11" s="30">
        <v>11124</v>
      </c>
      <c r="D11" s="30">
        <v>4060</v>
      </c>
      <c r="E11" s="30">
        <v>6678</v>
      </c>
      <c r="F11" s="30">
        <v>1909</v>
      </c>
      <c r="G11" s="30">
        <v>2797</v>
      </c>
      <c r="H11" s="30">
        <v>582</v>
      </c>
      <c r="I11" s="30">
        <v>801</v>
      </c>
      <c r="J11" s="30">
        <v>130</v>
      </c>
      <c r="K11" s="30">
        <v>117</v>
      </c>
      <c r="L11" s="30">
        <v>10</v>
      </c>
      <c r="M11" s="30">
        <v>2219</v>
      </c>
      <c r="N11" s="30">
        <v>1273</v>
      </c>
    </row>
    <row r="12" spans="1:14" ht="21" customHeight="1">
      <c r="A12" s="30">
        <v>3042</v>
      </c>
      <c r="B12" s="30">
        <v>1269</v>
      </c>
      <c r="C12" s="30">
        <v>2399</v>
      </c>
      <c r="D12" s="30">
        <v>919</v>
      </c>
      <c r="E12" s="30">
        <v>1486</v>
      </c>
      <c r="F12" s="30">
        <v>439</v>
      </c>
      <c r="G12" s="30">
        <v>633</v>
      </c>
      <c r="H12" s="30">
        <v>151</v>
      </c>
      <c r="I12" s="30">
        <v>191</v>
      </c>
      <c r="J12" s="30">
        <v>39</v>
      </c>
      <c r="K12" s="30">
        <v>31</v>
      </c>
      <c r="L12" s="30">
        <v>6</v>
      </c>
      <c r="M12" s="30">
        <v>96</v>
      </c>
      <c r="N12" s="30">
        <v>61</v>
      </c>
    </row>
    <row r="13" spans="1:14" ht="21" customHeight="1">
      <c r="A13" s="30">
        <v>6840</v>
      </c>
      <c r="B13" s="30">
        <v>2857</v>
      </c>
      <c r="C13" s="30">
        <v>5356</v>
      </c>
      <c r="D13" s="30">
        <v>1982</v>
      </c>
      <c r="E13" s="30">
        <v>3099</v>
      </c>
      <c r="F13" s="30">
        <v>906</v>
      </c>
      <c r="G13" s="30">
        <v>1352</v>
      </c>
      <c r="H13" s="30">
        <v>287</v>
      </c>
      <c r="I13" s="30">
        <v>419</v>
      </c>
      <c r="J13" s="30">
        <v>78</v>
      </c>
      <c r="K13" s="30">
        <v>82</v>
      </c>
      <c r="L13" s="30">
        <v>8</v>
      </c>
      <c r="M13" s="30">
        <v>594</v>
      </c>
      <c r="N13" s="30">
        <v>295</v>
      </c>
    </row>
    <row r="14" spans="1:14" ht="21" customHeight="1">
      <c r="A14" s="30">
        <v>3768</v>
      </c>
      <c r="B14" s="30">
        <v>1644</v>
      </c>
      <c r="C14" s="30">
        <v>2779</v>
      </c>
      <c r="D14" s="30">
        <v>1050</v>
      </c>
      <c r="E14" s="30">
        <v>1569</v>
      </c>
      <c r="F14" s="30">
        <v>447</v>
      </c>
      <c r="G14" s="30">
        <v>694</v>
      </c>
      <c r="H14" s="30">
        <v>157</v>
      </c>
      <c r="I14" s="30">
        <v>205</v>
      </c>
      <c r="J14" s="30">
        <v>39</v>
      </c>
      <c r="K14" s="30">
        <v>30</v>
      </c>
      <c r="L14" s="30">
        <v>4</v>
      </c>
      <c r="M14" s="30">
        <v>359</v>
      </c>
      <c r="N14" s="30">
        <v>232</v>
      </c>
    </row>
    <row r="15" spans="1:14" ht="27" customHeight="1">
      <c r="A15" s="30">
        <v>2661</v>
      </c>
      <c r="B15" s="30">
        <v>1105</v>
      </c>
      <c r="C15" s="30">
        <v>2039</v>
      </c>
      <c r="D15" s="30">
        <v>737</v>
      </c>
      <c r="E15" s="30">
        <v>1195</v>
      </c>
      <c r="F15" s="30">
        <v>335</v>
      </c>
      <c r="G15" s="30">
        <v>504</v>
      </c>
      <c r="H15" s="30">
        <v>97</v>
      </c>
      <c r="I15" s="30">
        <v>134</v>
      </c>
      <c r="J15" s="30">
        <v>20</v>
      </c>
      <c r="K15" s="30">
        <v>18</v>
      </c>
      <c r="L15" s="30">
        <v>4</v>
      </c>
      <c r="M15" s="30">
        <v>0</v>
      </c>
      <c r="N15" s="30">
        <v>0</v>
      </c>
    </row>
    <row r="16" spans="1:14" ht="21" customHeight="1">
      <c r="A16" s="30">
        <v>1669</v>
      </c>
      <c r="B16" s="30">
        <v>705</v>
      </c>
      <c r="C16" s="30">
        <v>1378</v>
      </c>
      <c r="D16" s="30">
        <v>508</v>
      </c>
      <c r="E16" s="30">
        <v>848</v>
      </c>
      <c r="F16" s="30">
        <v>233</v>
      </c>
      <c r="G16" s="30">
        <v>334</v>
      </c>
      <c r="H16" s="30">
        <v>62</v>
      </c>
      <c r="I16" s="30">
        <v>117</v>
      </c>
      <c r="J16" s="30">
        <v>19</v>
      </c>
      <c r="K16" s="30">
        <v>13</v>
      </c>
      <c r="L16" s="30">
        <v>0</v>
      </c>
      <c r="M16" s="30">
        <v>64</v>
      </c>
      <c r="N16" s="30">
        <v>62</v>
      </c>
    </row>
    <row r="17" spans="1:14" ht="21" customHeight="1">
      <c r="A17" s="30">
        <v>2447</v>
      </c>
      <c r="B17" s="30">
        <v>1092</v>
      </c>
      <c r="C17" s="30">
        <v>1697</v>
      </c>
      <c r="D17" s="30">
        <v>645</v>
      </c>
      <c r="E17" s="30">
        <v>892</v>
      </c>
      <c r="F17" s="30">
        <v>277</v>
      </c>
      <c r="G17" s="30">
        <v>331</v>
      </c>
      <c r="H17" s="30">
        <v>85</v>
      </c>
      <c r="I17" s="30">
        <v>102</v>
      </c>
      <c r="J17" s="30">
        <v>16</v>
      </c>
      <c r="K17" s="30">
        <v>13</v>
      </c>
      <c r="L17" s="30">
        <v>2</v>
      </c>
      <c r="M17" s="30">
        <v>0</v>
      </c>
      <c r="N17" s="30">
        <v>0</v>
      </c>
    </row>
    <row r="18" spans="1:14" ht="21" customHeight="1">
      <c r="A18" s="30">
        <v>2140</v>
      </c>
      <c r="B18" s="30">
        <v>911</v>
      </c>
      <c r="C18" s="30">
        <v>1767</v>
      </c>
      <c r="D18" s="30">
        <v>681</v>
      </c>
      <c r="E18" s="30">
        <v>1035</v>
      </c>
      <c r="F18" s="30">
        <v>298</v>
      </c>
      <c r="G18" s="30">
        <v>397</v>
      </c>
      <c r="H18" s="30">
        <v>88</v>
      </c>
      <c r="I18" s="30">
        <v>122</v>
      </c>
      <c r="J18" s="30">
        <v>22</v>
      </c>
      <c r="K18" s="30">
        <v>19</v>
      </c>
      <c r="L18" s="30">
        <v>0</v>
      </c>
      <c r="M18" s="30">
        <v>2</v>
      </c>
      <c r="N18" s="30">
        <v>1</v>
      </c>
    </row>
    <row r="19" spans="1:14" ht="21" customHeight="1">
      <c r="A19" s="30">
        <v>3040</v>
      </c>
      <c r="B19" s="30">
        <v>1247</v>
      </c>
      <c r="C19" s="30">
        <v>2582</v>
      </c>
      <c r="D19" s="30">
        <v>922</v>
      </c>
      <c r="E19" s="30">
        <v>1357</v>
      </c>
      <c r="F19" s="30">
        <v>398</v>
      </c>
      <c r="G19" s="30">
        <v>638</v>
      </c>
      <c r="H19" s="30">
        <v>145</v>
      </c>
      <c r="I19" s="30">
        <v>211</v>
      </c>
      <c r="J19" s="30">
        <v>39</v>
      </c>
      <c r="K19" s="30">
        <v>36</v>
      </c>
      <c r="L19" s="30">
        <v>6</v>
      </c>
      <c r="M19" s="30">
        <v>28</v>
      </c>
      <c r="N19" s="30">
        <v>15</v>
      </c>
    </row>
    <row r="20" spans="1:14" ht="27" customHeight="1">
      <c r="A20" s="30">
        <v>2221</v>
      </c>
      <c r="B20" s="30">
        <v>927</v>
      </c>
      <c r="C20" s="30">
        <v>1897</v>
      </c>
      <c r="D20" s="30">
        <v>683</v>
      </c>
      <c r="E20" s="30">
        <v>1057</v>
      </c>
      <c r="F20" s="30">
        <v>313</v>
      </c>
      <c r="G20" s="30">
        <v>490</v>
      </c>
      <c r="H20" s="30">
        <v>115</v>
      </c>
      <c r="I20" s="30">
        <v>127</v>
      </c>
      <c r="J20" s="30">
        <v>26</v>
      </c>
      <c r="K20" s="30">
        <v>24</v>
      </c>
      <c r="L20" s="30">
        <v>2</v>
      </c>
      <c r="M20" s="30">
        <v>0</v>
      </c>
      <c r="N20" s="30">
        <v>0</v>
      </c>
    </row>
    <row r="21" spans="1:14" ht="21" customHeight="1">
      <c r="A21" s="32">
        <v>3079</v>
      </c>
      <c r="B21" s="32">
        <v>1261</v>
      </c>
      <c r="C21" s="32">
        <v>2577</v>
      </c>
      <c r="D21" s="32">
        <v>952</v>
      </c>
      <c r="E21" s="32">
        <v>1443</v>
      </c>
      <c r="F21" s="32">
        <v>417</v>
      </c>
      <c r="G21" s="32">
        <v>621</v>
      </c>
      <c r="H21" s="32">
        <v>144</v>
      </c>
      <c r="I21" s="32">
        <v>176</v>
      </c>
      <c r="J21" s="32">
        <v>35</v>
      </c>
      <c r="K21" s="32">
        <v>34</v>
      </c>
      <c r="L21" s="32">
        <v>4</v>
      </c>
      <c r="M21" s="32">
        <v>43</v>
      </c>
      <c r="N21" s="32">
        <v>28</v>
      </c>
    </row>
    <row r="22" spans="1:14" ht="21" customHeight="1">
      <c r="A22" s="30">
        <v>3573</v>
      </c>
      <c r="B22" s="30">
        <v>1554</v>
      </c>
      <c r="C22" s="30">
        <v>2987</v>
      </c>
      <c r="D22" s="30">
        <v>1155</v>
      </c>
      <c r="E22" s="30">
        <v>1751</v>
      </c>
      <c r="F22" s="30">
        <v>546</v>
      </c>
      <c r="G22" s="30">
        <v>749</v>
      </c>
      <c r="H22" s="30">
        <v>170</v>
      </c>
      <c r="I22" s="30">
        <v>224</v>
      </c>
      <c r="J22" s="30">
        <v>39</v>
      </c>
      <c r="K22" s="30">
        <v>34</v>
      </c>
      <c r="L22" s="30">
        <v>2</v>
      </c>
      <c r="M22" s="30">
        <v>10</v>
      </c>
      <c r="N22" s="30">
        <v>6</v>
      </c>
    </row>
    <row r="23" spans="1:14" ht="27" customHeight="1">
      <c r="A23" s="30">
        <f aca="true" t="shared" si="3" ref="A23:N23">+A24+A25</f>
        <v>2533</v>
      </c>
      <c r="B23" s="30">
        <f t="shared" si="3"/>
        <v>1120</v>
      </c>
      <c r="C23" s="30">
        <f t="shared" si="3"/>
        <v>1967</v>
      </c>
      <c r="D23" s="30">
        <f t="shared" si="3"/>
        <v>767</v>
      </c>
      <c r="E23" s="30">
        <f t="shared" si="3"/>
        <v>1240</v>
      </c>
      <c r="F23" s="30">
        <f t="shared" si="3"/>
        <v>369</v>
      </c>
      <c r="G23" s="30">
        <f t="shared" si="3"/>
        <v>479</v>
      </c>
      <c r="H23" s="30">
        <f t="shared" si="3"/>
        <v>97</v>
      </c>
      <c r="I23" s="30">
        <f t="shared" si="3"/>
        <v>149</v>
      </c>
      <c r="J23" s="30">
        <f t="shared" si="3"/>
        <v>30</v>
      </c>
      <c r="K23" s="30">
        <f t="shared" si="3"/>
        <v>20</v>
      </c>
      <c r="L23" s="30">
        <f t="shared" si="3"/>
        <v>1</v>
      </c>
      <c r="M23" s="30">
        <f t="shared" si="3"/>
        <v>335</v>
      </c>
      <c r="N23" s="30">
        <f t="shared" si="3"/>
        <v>202</v>
      </c>
    </row>
    <row r="24" spans="1:14" ht="27" customHeight="1">
      <c r="A24" s="30">
        <v>1504</v>
      </c>
      <c r="B24" s="30">
        <v>660</v>
      </c>
      <c r="C24" s="30">
        <v>1209</v>
      </c>
      <c r="D24" s="30">
        <v>487</v>
      </c>
      <c r="E24" s="30">
        <v>774</v>
      </c>
      <c r="F24" s="30">
        <v>238</v>
      </c>
      <c r="G24" s="30">
        <v>277</v>
      </c>
      <c r="H24" s="30">
        <v>74</v>
      </c>
      <c r="I24" s="30">
        <v>98</v>
      </c>
      <c r="J24" s="30">
        <v>19</v>
      </c>
      <c r="K24" s="30">
        <v>15</v>
      </c>
      <c r="L24" s="30">
        <v>1</v>
      </c>
      <c r="M24" s="30">
        <v>334</v>
      </c>
      <c r="N24" s="30">
        <v>201</v>
      </c>
    </row>
    <row r="25" spans="1:14" ht="21" customHeight="1">
      <c r="A25" s="32">
        <v>1029</v>
      </c>
      <c r="B25" s="32">
        <v>460</v>
      </c>
      <c r="C25" s="32">
        <v>758</v>
      </c>
      <c r="D25" s="32">
        <v>280</v>
      </c>
      <c r="E25" s="32">
        <v>466</v>
      </c>
      <c r="F25" s="32">
        <v>131</v>
      </c>
      <c r="G25" s="32">
        <v>202</v>
      </c>
      <c r="H25" s="32">
        <v>23</v>
      </c>
      <c r="I25" s="32">
        <v>51</v>
      </c>
      <c r="J25" s="32">
        <v>11</v>
      </c>
      <c r="K25" s="32">
        <v>5</v>
      </c>
      <c r="L25" s="32">
        <v>0</v>
      </c>
      <c r="M25" s="32">
        <v>1</v>
      </c>
      <c r="N25" s="32">
        <v>1</v>
      </c>
    </row>
    <row r="26" spans="1:14" ht="27" customHeight="1">
      <c r="A26" s="30">
        <f aca="true" t="shared" si="4" ref="A26:N26">+A27+A28+A29</f>
        <v>2120</v>
      </c>
      <c r="B26" s="30">
        <f t="shared" si="4"/>
        <v>923</v>
      </c>
      <c r="C26" s="30">
        <f t="shared" si="4"/>
        <v>1709</v>
      </c>
      <c r="D26" s="30">
        <f t="shared" si="4"/>
        <v>636</v>
      </c>
      <c r="E26" s="30">
        <f t="shared" si="4"/>
        <v>1037</v>
      </c>
      <c r="F26" s="30">
        <f t="shared" si="4"/>
        <v>276</v>
      </c>
      <c r="G26" s="30">
        <f t="shared" si="4"/>
        <v>487</v>
      </c>
      <c r="H26" s="30">
        <f t="shared" si="4"/>
        <v>114</v>
      </c>
      <c r="I26" s="30">
        <f t="shared" si="4"/>
        <v>159</v>
      </c>
      <c r="J26" s="30">
        <f t="shared" si="4"/>
        <v>24</v>
      </c>
      <c r="K26" s="30">
        <f t="shared" si="4"/>
        <v>23</v>
      </c>
      <c r="L26" s="30">
        <f t="shared" si="4"/>
        <v>3</v>
      </c>
      <c r="M26" s="30">
        <f t="shared" si="4"/>
        <v>38</v>
      </c>
      <c r="N26" s="30">
        <f t="shared" si="4"/>
        <v>23</v>
      </c>
    </row>
    <row r="27" spans="1:14" ht="27" customHeight="1">
      <c r="A27" s="30">
        <v>543</v>
      </c>
      <c r="B27" s="30">
        <v>229</v>
      </c>
      <c r="C27" s="30">
        <v>506</v>
      </c>
      <c r="D27" s="30">
        <v>200</v>
      </c>
      <c r="E27" s="30">
        <v>301</v>
      </c>
      <c r="F27" s="30">
        <v>76</v>
      </c>
      <c r="G27" s="30">
        <v>166</v>
      </c>
      <c r="H27" s="30">
        <v>43</v>
      </c>
      <c r="I27" s="30">
        <v>45</v>
      </c>
      <c r="J27" s="30">
        <v>6</v>
      </c>
      <c r="K27" s="30">
        <v>12</v>
      </c>
      <c r="L27" s="30">
        <v>2</v>
      </c>
      <c r="M27" s="30">
        <v>3</v>
      </c>
      <c r="N27" s="30">
        <v>3</v>
      </c>
    </row>
    <row r="28" spans="1:14" ht="21" customHeight="1">
      <c r="A28" s="30">
        <v>736</v>
      </c>
      <c r="B28" s="30">
        <v>330</v>
      </c>
      <c r="C28" s="30">
        <v>540</v>
      </c>
      <c r="D28" s="30">
        <v>202</v>
      </c>
      <c r="E28" s="30">
        <v>358</v>
      </c>
      <c r="F28" s="30">
        <v>108</v>
      </c>
      <c r="G28" s="30">
        <v>170</v>
      </c>
      <c r="H28" s="30">
        <v>42</v>
      </c>
      <c r="I28" s="30">
        <v>56</v>
      </c>
      <c r="J28" s="30">
        <v>10</v>
      </c>
      <c r="K28" s="30">
        <v>10</v>
      </c>
      <c r="L28" s="30">
        <v>1</v>
      </c>
      <c r="M28" s="30">
        <v>32</v>
      </c>
      <c r="N28" s="30">
        <v>18</v>
      </c>
    </row>
    <row r="29" spans="1:14" ht="21" customHeight="1">
      <c r="A29" s="32">
        <v>841</v>
      </c>
      <c r="B29" s="32">
        <v>364</v>
      </c>
      <c r="C29" s="32">
        <v>663</v>
      </c>
      <c r="D29" s="32">
        <v>234</v>
      </c>
      <c r="E29" s="32">
        <v>378</v>
      </c>
      <c r="F29" s="32">
        <v>92</v>
      </c>
      <c r="G29" s="32">
        <v>151</v>
      </c>
      <c r="H29" s="32">
        <v>29</v>
      </c>
      <c r="I29" s="32">
        <v>58</v>
      </c>
      <c r="J29" s="32">
        <v>8</v>
      </c>
      <c r="K29" s="32">
        <v>1</v>
      </c>
      <c r="L29" s="32">
        <v>0</v>
      </c>
      <c r="M29" s="32">
        <v>3</v>
      </c>
      <c r="N29" s="32">
        <v>2</v>
      </c>
    </row>
    <row r="30" spans="1:14" ht="27" customHeight="1">
      <c r="A30" s="30">
        <f aca="true" t="shared" si="5" ref="A30:N30">+A31+A32</f>
        <v>905</v>
      </c>
      <c r="B30" s="30">
        <f t="shared" si="5"/>
        <v>393</v>
      </c>
      <c r="C30" s="30">
        <f t="shared" si="5"/>
        <v>737</v>
      </c>
      <c r="D30" s="30">
        <f t="shared" si="5"/>
        <v>287</v>
      </c>
      <c r="E30" s="30">
        <f t="shared" si="5"/>
        <v>446</v>
      </c>
      <c r="F30" s="30">
        <f t="shared" si="5"/>
        <v>119</v>
      </c>
      <c r="G30" s="30">
        <f t="shared" si="5"/>
        <v>197</v>
      </c>
      <c r="H30" s="30">
        <f t="shared" si="5"/>
        <v>43</v>
      </c>
      <c r="I30" s="30">
        <f t="shared" si="5"/>
        <v>53</v>
      </c>
      <c r="J30" s="30">
        <f t="shared" si="5"/>
        <v>7</v>
      </c>
      <c r="K30" s="30">
        <f t="shared" si="5"/>
        <v>15</v>
      </c>
      <c r="L30" s="30">
        <f t="shared" si="5"/>
        <v>2</v>
      </c>
      <c r="M30" s="30">
        <f t="shared" si="5"/>
        <v>4</v>
      </c>
      <c r="N30" s="30">
        <f t="shared" si="5"/>
        <v>3</v>
      </c>
    </row>
    <row r="31" spans="1:14" ht="27" customHeight="1">
      <c r="A31" s="30">
        <v>300</v>
      </c>
      <c r="B31" s="30">
        <v>134</v>
      </c>
      <c r="C31" s="30">
        <v>265</v>
      </c>
      <c r="D31" s="30">
        <v>105</v>
      </c>
      <c r="E31" s="30">
        <v>144</v>
      </c>
      <c r="F31" s="30">
        <v>42</v>
      </c>
      <c r="G31" s="30">
        <v>72</v>
      </c>
      <c r="H31" s="30">
        <v>20</v>
      </c>
      <c r="I31" s="30">
        <v>14</v>
      </c>
      <c r="J31" s="30">
        <v>2</v>
      </c>
      <c r="K31" s="30">
        <v>2</v>
      </c>
      <c r="L31" s="30">
        <v>0</v>
      </c>
      <c r="M31" s="30">
        <v>0</v>
      </c>
      <c r="N31" s="30">
        <v>0</v>
      </c>
    </row>
    <row r="32" spans="1:14" ht="21" customHeight="1">
      <c r="A32" s="30">
        <v>605</v>
      </c>
      <c r="B32" s="30">
        <v>259</v>
      </c>
      <c r="C32" s="30">
        <v>472</v>
      </c>
      <c r="D32" s="30">
        <v>182</v>
      </c>
      <c r="E32" s="30">
        <v>302</v>
      </c>
      <c r="F32" s="30">
        <v>77</v>
      </c>
      <c r="G32" s="30">
        <v>125</v>
      </c>
      <c r="H32" s="30">
        <v>23</v>
      </c>
      <c r="I32" s="30">
        <v>39</v>
      </c>
      <c r="J32" s="30">
        <v>5</v>
      </c>
      <c r="K32" s="30">
        <v>13</v>
      </c>
      <c r="L32" s="30">
        <v>2</v>
      </c>
      <c r="M32" s="30">
        <v>4</v>
      </c>
      <c r="N32" s="30">
        <v>3</v>
      </c>
    </row>
    <row r="33" spans="1:14" ht="27" customHeight="1">
      <c r="A33" s="30">
        <f aca="true" t="shared" si="6" ref="A33:N33">+A34</f>
        <v>1632</v>
      </c>
      <c r="B33" s="30">
        <f t="shared" si="6"/>
        <v>686</v>
      </c>
      <c r="C33" s="30">
        <f t="shared" si="6"/>
        <v>1336</v>
      </c>
      <c r="D33" s="30">
        <f t="shared" si="6"/>
        <v>448</v>
      </c>
      <c r="E33" s="30">
        <f t="shared" si="6"/>
        <v>726</v>
      </c>
      <c r="F33" s="30">
        <f t="shared" si="6"/>
        <v>203</v>
      </c>
      <c r="G33" s="30">
        <f t="shared" si="6"/>
        <v>294</v>
      </c>
      <c r="H33" s="30">
        <f t="shared" si="6"/>
        <v>65</v>
      </c>
      <c r="I33" s="30">
        <f t="shared" si="6"/>
        <v>78</v>
      </c>
      <c r="J33" s="30">
        <f t="shared" si="6"/>
        <v>13</v>
      </c>
      <c r="K33" s="30">
        <f t="shared" si="6"/>
        <v>5</v>
      </c>
      <c r="L33" s="30">
        <f t="shared" si="6"/>
        <v>0</v>
      </c>
      <c r="M33" s="30">
        <f t="shared" si="6"/>
        <v>0</v>
      </c>
      <c r="N33" s="30">
        <f t="shared" si="6"/>
        <v>0</v>
      </c>
    </row>
    <row r="34" spans="1:14" ht="27" customHeight="1">
      <c r="A34" s="30">
        <v>1632</v>
      </c>
      <c r="B34" s="30">
        <v>686</v>
      </c>
      <c r="C34" s="30">
        <v>1336</v>
      </c>
      <c r="D34" s="30">
        <v>448</v>
      </c>
      <c r="E34" s="30">
        <v>726</v>
      </c>
      <c r="F34" s="30">
        <v>203</v>
      </c>
      <c r="G34" s="30">
        <v>294</v>
      </c>
      <c r="H34" s="30">
        <v>65</v>
      </c>
      <c r="I34" s="30">
        <v>78</v>
      </c>
      <c r="J34" s="30">
        <v>13</v>
      </c>
      <c r="K34" s="30">
        <v>5</v>
      </c>
      <c r="L34" s="30">
        <v>0</v>
      </c>
      <c r="M34" s="30">
        <v>0</v>
      </c>
      <c r="N34" s="30">
        <v>0</v>
      </c>
    </row>
    <row r="35" spans="1:14" ht="16.5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38"/>
      <c r="K35" s="38"/>
      <c r="L35" s="38"/>
      <c r="M35" s="38"/>
      <c r="N35" s="38"/>
    </row>
    <row r="36" spans="13:14" ht="15" customHeight="1">
      <c r="M36" s="14"/>
      <c r="N36" s="14"/>
    </row>
  </sheetData>
  <mergeCells count="7">
    <mergeCell ref="M3:N3"/>
    <mergeCell ref="C3:D3"/>
    <mergeCell ref="A3:B3"/>
    <mergeCell ref="K3:L3"/>
    <mergeCell ref="I3:J3"/>
    <mergeCell ref="G3:H3"/>
    <mergeCell ref="E3:F3"/>
  </mergeCells>
  <printOptions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2014-11-13T07:49:26Z</cp:lastPrinted>
  <dcterms:modified xsi:type="dcterms:W3CDTF">2015-12-07T06:36:16Z</dcterms:modified>
  <cp:category/>
  <cp:version/>
  <cp:contentType/>
  <cp:contentStatus/>
</cp:coreProperties>
</file>