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558" activeTab="0"/>
  </bookViews>
  <sheets>
    <sheet name="195-1" sheetId="1" r:id="rId1"/>
    <sheet name="195-2" sheetId="2" r:id="rId2"/>
  </sheets>
  <definedNames>
    <definedName name="_xlnm.Print_Area" localSheetId="0">'195-1'!$A$1:$I$35</definedName>
    <definedName name="_xlnm.Print_Area" localSheetId="1">'195-2'!$A$1:$L$64</definedName>
  </definedNames>
  <calcPr fullCalcOnLoad="1"/>
</workbook>
</file>

<file path=xl/sharedStrings.xml><?xml version="1.0" encoding="utf-8"?>
<sst xmlns="http://schemas.openxmlformats.org/spreadsheetml/2006/main" count="121" uniqueCount="82">
  <si>
    <t>老齢年金</t>
  </si>
  <si>
    <t>通算老齢年金</t>
  </si>
  <si>
    <t>障害年金</t>
  </si>
  <si>
    <t>遺族年金</t>
  </si>
  <si>
    <t>通算遺族年金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</si>
  <si>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</si>
  <si>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</si>
  <si>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</si>
  <si>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</si>
  <si>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</si>
  <si>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</si>
  <si>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</si>
  <si>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</si>
  <si>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</si>
  <si>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西彼杵郡</t>
  </si>
  <si>
    <t>東彼杵郡</t>
  </si>
  <si>
    <t>総数</t>
  </si>
  <si>
    <t>任意加入</t>
  </si>
  <si>
    <t>第３号</t>
  </si>
  <si>
    <t>北松浦郡</t>
  </si>
  <si>
    <t>南松浦郡</t>
  </si>
  <si>
    <t>単位：人</t>
  </si>
  <si>
    <t>壱岐市</t>
  </si>
  <si>
    <t>対馬市</t>
  </si>
  <si>
    <t>五島市</t>
  </si>
  <si>
    <t>西海市</t>
  </si>
  <si>
    <t>雲仙市</t>
  </si>
  <si>
    <t>南島原市</t>
  </si>
  <si>
    <t>遺族年金</t>
  </si>
  <si>
    <t>退職年金</t>
  </si>
  <si>
    <t>減額退職年金</t>
  </si>
  <si>
    <t>通算退職年金</t>
  </si>
  <si>
    <t>老齢基礎年金</t>
  </si>
  <si>
    <t>障害基礎年金</t>
  </si>
  <si>
    <t>遺族基礎年金</t>
  </si>
  <si>
    <t>老齢厚生年金</t>
  </si>
  <si>
    <t>障害厚生年金</t>
  </si>
  <si>
    <t>遺族厚生年金</t>
  </si>
  <si>
    <t>退職共済年金</t>
  </si>
  <si>
    <t>障害共済年金</t>
  </si>
  <si>
    <t>第１号</t>
  </si>
  <si>
    <t>(２)　年金受給権者状況（年度末現在）</t>
  </si>
  <si>
    <t>旧共済組合計旧法</t>
  </si>
  <si>
    <t>年金額</t>
  </si>
  <si>
    <t>厚生年金保険新法</t>
  </si>
  <si>
    <t>旧共済組合計新法</t>
  </si>
  <si>
    <t>遺族共済年金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</si>
  <si>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</si>
  <si>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</si>
  <si>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</si>
  <si>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</si>
  <si>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</si>
  <si>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</si>
  <si>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</si>
  <si>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</si>
  <si>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(１)　国民年金被保険者数  (年度末現在）</t>
  </si>
  <si>
    <t>件数</t>
  </si>
  <si>
    <t>老齢福祉年金</t>
  </si>
  <si>
    <t>退職</t>
  </si>
  <si>
    <t>在職</t>
  </si>
  <si>
    <t>職務上</t>
  </si>
  <si>
    <t>職務外</t>
  </si>
  <si>
    <t>法第30条の4、附則第25条該当</t>
  </si>
  <si>
    <t>厚生年金保険旧法</t>
  </si>
  <si>
    <t>船員保険旧法</t>
  </si>
  <si>
    <t>旧法拠出制</t>
  </si>
  <si>
    <t>基礎年金</t>
  </si>
  <si>
    <t>法第30条、同条の2、同条の3該当</t>
  </si>
  <si>
    <t>厚生年金保険計</t>
  </si>
  <si>
    <t>国民年金計</t>
  </si>
  <si>
    <t>資料  厚生労働省ホームページ  「厚生年金保険・国民年金事業年報」</t>
  </si>
  <si>
    <t xml:space="preserve">１９５   　年　　　　　金　　　　　事　　 </t>
  </si>
  <si>
    <t>制　　　度　　・　　種　　　別</t>
  </si>
  <si>
    <t>厚　　　　生　　　　年　　　　金　　　保　　　　険</t>
  </si>
  <si>
    <t>国　　民　　年　　金</t>
  </si>
  <si>
    <t>単位：件、千円</t>
  </si>
  <si>
    <t>市町</t>
  </si>
  <si>
    <t>-</t>
  </si>
  <si>
    <t>平成25年度</t>
  </si>
  <si>
    <r>
      <t xml:space="preserve">　　 業　　　　　概　　　　　要   </t>
    </r>
    <r>
      <rPr>
        <sz val="12"/>
        <color indexed="8"/>
        <rFont val="ＭＳ 明朝"/>
        <family val="1"/>
      </rPr>
      <t>（平成25年度）</t>
    </r>
  </si>
  <si>
    <t>資料  厚生労働省ホームページ  「市町村別状況」</t>
  </si>
  <si>
    <t>-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</si>
</sst>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_ "/>
    <numFmt numFmtId="186" formatCode="#,##0_ "/>
    <numFmt numFmtId="187" formatCode="#,##0_);\(#,##0\)"/>
    <numFmt numFmtId="188" formatCode="#,##0_);[Red]\(#,##0\)"/>
    <numFmt numFmtId="189" formatCode="#,##0.00_ "/>
    <numFmt numFmtId="190" formatCode="0_ "/>
    <numFmt numFmtId="191" formatCode="#,##0;[Red]#,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81" fontId="9" fillId="0" borderId="0" xfId="15" applyFont="1" applyFill="1" applyAlignment="1">
      <alignment horizontal="left"/>
    </xf>
    <xf numFmtId="0" fontId="9" fillId="0" borderId="0" xfId="0" applyFont="1" applyFill="1" applyAlignment="1">
      <alignment/>
    </xf>
    <xf numFmtId="181" fontId="9" fillId="0" borderId="0" xfId="15" applyFont="1" applyFill="1" applyBorder="1" applyAlignment="1">
      <alignment/>
    </xf>
    <xf numFmtId="0" fontId="9" fillId="0" borderId="0" xfId="0" applyFont="1" applyFill="1" applyBorder="1" applyAlignment="1">
      <alignment/>
    </xf>
    <xf numFmtId="181" fontId="10" fillId="0" borderId="0" xfId="15" applyFont="1" applyFill="1" applyAlignment="1">
      <alignment horizontal="center"/>
    </xf>
    <xf numFmtId="0" fontId="9" fillId="0" borderId="0" xfId="0" applyFont="1" applyFill="1" applyAlignment="1">
      <alignment horizontal="center" vertical="top" textRotation="255"/>
    </xf>
    <xf numFmtId="0" fontId="8" fillId="0" borderId="0" xfId="0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 vertical="center" textRotation="255"/>
    </xf>
    <xf numFmtId="0" fontId="8" fillId="0" borderId="2" xfId="0" applyFont="1" applyFill="1" applyBorder="1" applyAlignment="1">
      <alignment vertical="center" textRotation="255"/>
    </xf>
    <xf numFmtId="0" fontId="8" fillId="0" borderId="3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horizontal="right" wrapText="1"/>
    </xf>
    <xf numFmtId="186" fontId="8" fillId="0" borderId="0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/>
    </xf>
    <xf numFmtId="186" fontId="8" fillId="0" borderId="3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distributed"/>
    </xf>
    <xf numFmtId="0" fontId="8" fillId="0" borderId="3" xfId="0" applyFont="1" applyFill="1" applyBorder="1" applyAlignment="1">
      <alignment horizontal="distributed"/>
    </xf>
    <xf numFmtId="0" fontId="8" fillId="0" borderId="0" xfId="0" applyFont="1" applyFill="1" applyBorder="1" applyAlignment="1">
      <alignment vertical="center" textRotation="255"/>
    </xf>
    <xf numFmtId="0" fontId="8" fillId="0" borderId="4" xfId="0" applyFont="1" applyFill="1" applyBorder="1" applyAlignment="1">
      <alignment horizontal="center"/>
    </xf>
    <xf numFmtId="18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textRotation="255"/>
    </xf>
    <xf numFmtId="0" fontId="8" fillId="0" borderId="4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 textRotation="255"/>
    </xf>
    <xf numFmtId="0" fontId="8" fillId="0" borderId="5" xfId="0" applyFont="1" applyFill="1" applyBorder="1" applyAlignment="1">
      <alignment/>
    </xf>
    <xf numFmtId="0" fontId="8" fillId="0" borderId="4" xfId="0" applyFont="1" applyFill="1" applyBorder="1" applyAlignment="1">
      <alignment horizontal="distributed" vertical="center" textRotation="255"/>
    </xf>
    <xf numFmtId="0" fontId="8" fillId="0" borderId="4" xfId="0" applyFont="1" applyFill="1" applyBorder="1" applyAlignment="1">
      <alignment horizontal="distributed"/>
    </xf>
    <xf numFmtId="0" fontId="8" fillId="0" borderId="3" xfId="0" applyFont="1" applyFill="1" applyBorder="1" applyAlignment="1">
      <alignment horizontal="distributed" vertical="center" textRotation="255"/>
    </xf>
    <xf numFmtId="0" fontId="8" fillId="0" borderId="6" xfId="0" applyFont="1" applyFill="1" applyBorder="1" applyAlignment="1">
      <alignment vertical="center" textRotation="255"/>
    </xf>
    <xf numFmtId="0" fontId="8" fillId="0" borderId="5" xfId="0" applyFont="1" applyFill="1" applyBorder="1" applyAlignment="1">
      <alignment/>
    </xf>
    <xf numFmtId="181" fontId="12" fillId="0" borderId="5" xfId="15" applyFont="1" applyFill="1" applyBorder="1" applyAlignment="1">
      <alignment horizontal="left" vertical="center"/>
    </xf>
    <xf numFmtId="181" fontId="12" fillId="0" borderId="5" xfId="15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181" fontId="12" fillId="0" borderId="7" xfId="15" applyFont="1" applyFill="1" applyBorder="1" applyAlignment="1">
      <alignment horizontal="distributed" vertical="center"/>
    </xf>
    <xf numFmtId="181" fontId="12" fillId="0" borderId="0" xfId="15" applyFont="1" applyFill="1" applyBorder="1" applyAlignment="1">
      <alignment horizontal="distributed" vertical="center"/>
    </xf>
    <xf numFmtId="181" fontId="12" fillId="0" borderId="8" xfId="15" applyFont="1" applyFill="1" applyBorder="1" applyAlignment="1">
      <alignment horizontal="distributed" vertical="center"/>
    </xf>
    <xf numFmtId="181" fontId="12" fillId="0" borderId="1" xfId="15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181" fontId="12" fillId="0" borderId="1" xfId="15" applyFont="1" applyFill="1" applyBorder="1" applyAlignment="1">
      <alignment/>
    </xf>
    <xf numFmtId="181" fontId="12" fillId="0" borderId="0" xfId="15" applyFont="1" applyFill="1" applyBorder="1" applyAlignment="1">
      <alignment/>
    </xf>
    <xf numFmtId="181" fontId="12" fillId="0" borderId="0" xfId="15" applyFont="1" applyFill="1" applyBorder="1" applyAlignment="1">
      <alignment horizontal="right"/>
    </xf>
    <xf numFmtId="181" fontId="12" fillId="0" borderId="0" xfId="15" applyFont="1" applyFill="1" applyBorder="1" applyAlignment="1">
      <alignment/>
    </xf>
    <xf numFmtId="0" fontId="12" fillId="0" borderId="0" xfId="0" applyFont="1" applyFill="1" applyAlignment="1">
      <alignment horizontal="distributed"/>
    </xf>
    <xf numFmtId="181" fontId="12" fillId="0" borderId="0" xfId="15" applyFont="1" applyFill="1" applyBorder="1" applyAlignment="1">
      <alignment horizontal="distributed"/>
    </xf>
    <xf numFmtId="181" fontId="12" fillId="0" borderId="8" xfId="15" applyFont="1" applyFill="1" applyBorder="1" applyAlignment="1">
      <alignment horizontal="right" vertical="center"/>
    </xf>
    <xf numFmtId="181" fontId="12" fillId="0" borderId="8" xfId="15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/>
    </xf>
    <xf numFmtId="181" fontId="12" fillId="0" borderId="8" xfId="15" applyFont="1" applyFill="1" applyBorder="1" applyAlignment="1">
      <alignment horizontal="distributed"/>
    </xf>
    <xf numFmtId="181" fontId="12" fillId="0" borderId="8" xfId="15" applyFont="1" applyFill="1" applyBorder="1" applyAlignment="1">
      <alignment horizontal="right"/>
    </xf>
    <xf numFmtId="0" fontId="12" fillId="0" borderId="5" xfId="0" applyFont="1" applyFill="1" applyBorder="1" applyAlignment="1">
      <alignment/>
    </xf>
    <xf numFmtId="181" fontId="12" fillId="0" borderId="9" xfId="15" applyFont="1" applyFill="1" applyBorder="1" applyAlignment="1">
      <alignment horizontal="right" vertical="center"/>
    </xf>
    <xf numFmtId="181" fontId="12" fillId="0" borderId="6" xfId="15" applyFont="1" applyFill="1" applyBorder="1" applyAlignment="1">
      <alignment/>
    </xf>
    <xf numFmtId="181" fontId="12" fillId="0" borderId="5" xfId="15" applyFont="1" applyFill="1" applyBorder="1" applyAlignment="1">
      <alignment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distributed"/>
    </xf>
    <xf numFmtId="186" fontId="8" fillId="0" borderId="1" xfId="0" applyNumberFormat="1" applyFont="1" applyFill="1" applyBorder="1" applyAlignment="1">
      <alignment horizontal="right" wrapText="1"/>
    </xf>
    <xf numFmtId="186" fontId="8" fillId="0" borderId="1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186" fontId="8" fillId="0" borderId="2" xfId="0" applyNumberFormat="1" applyFont="1" applyFill="1" applyBorder="1" applyAlignment="1">
      <alignment horizontal="right" wrapText="1"/>
    </xf>
    <xf numFmtId="0" fontId="8" fillId="0" borderId="6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distributed" vertical="center"/>
    </xf>
    <xf numFmtId="181" fontId="13" fillId="2" borderId="0" xfId="15" applyNumberFormat="1" applyFont="1" applyFill="1" applyAlignment="1">
      <alignment horizontal="right" vertical="center"/>
    </xf>
    <xf numFmtId="181" fontId="13" fillId="2" borderId="0" xfId="0" applyNumberFormat="1" applyFont="1" applyFill="1" applyAlignment="1">
      <alignment horizontal="right" vertical="center"/>
    </xf>
    <xf numFmtId="181" fontId="14" fillId="0" borderId="0" xfId="0" applyNumberFormat="1" applyFont="1" applyAlignment="1">
      <alignment horizontal="right"/>
    </xf>
    <xf numFmtId="0" fontId="8" fillId="0" borderId="11" xfId="0" applyFont="1" applyFill="1" applyBorder="1" applyAlignment="1">
      <alignment horizontal="distributed" vertical="center" textRotation="255"/>
    </xf>
    <xf numFmtId="0" fontId="8" fillId="0" borderId="12" xfId="0" applyFont="1" applyFill="1" applyBorder="1" applyAlignment="1">
      <alignment horizontal="distributed" vertical="center" textRotation="255"/>
    </xf>
    <xf numFmtId="181" fontId="13" fillId="0" borderId="0" xfId="15" applyNumberFormat="1" applyFont="1" applyFill="1" applyAlignment="1">
      <alignment horizontal="right" vertical="center"/>
    </xf>
    <xf numFmtId="181" fontId="13" fillId="0" borderId="0" xfId="0" applyNumberFormat="1" applyFont="1" applyFill="1" applyAlignment="1">
      <alignment horizontal="right" vertical="center"/>
    </xf>
    <xf numFmtId="181" fontId="10" fillId="0" borderId="0" xfId="15" applyFont="1" applyFill="1" applyAlignment="1">
      <alignment horizontal="right"/>
    </xf>
    <xf numFmtId="0" fontId="12" fillId="0" borderId="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distributed"/>
    </xf>
    <xf numFmtId="181" fontId="12" fillId="0" borderId="0" xfId="15" applyFont="1" applyFill="1" applyBorder="1" applyAlignment="1">
      <alignment horizontal="distributed"/>
    </xf>
    <xf numFmtId="181" fontId="12" fillId="0" borderId="5" xfId="15" applyFont="1" applyFill="1" applyBorder="1" applyAlignment="1">
      <alignment horizontal="right" vertical="center"/>
    </xf>
    <xf numFmtId="181" fontId="12" fillId="0" borderId="2" xfId="15" applyFont="1" applyFill="1" applyBorder="1" applyAlignment="1">
      <alignment horizontal="distributed" vertical="center"/>
    </xf>
    <xf numFmtId="181" fontId="12" fillId="0" borderId="3" xfId="15" applyFont="1" applyFill="1" applyBorder="1" applyAlignment="1">
      <alignment horizontal="distributed" vertical="center"/>
    </xf>
    <xf numFmtId="181" fontId="12" fillId="0" borderId="13" xfId="15" applyFont="1" applyFill="1" applyBorder="1" applyAlignment="1">
      <alignment horizontal="distributed" vertical="center"/>
    </xf>
    <xf numFmtId="181" fontId="12" fillId="0" borderId="14" xfId="15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181" fontId="7" fillId="0" borderId="0" xfId="15" applyFont="1" applyFill="1" applyAlignment="1">
      <alignment horizontal="left" vertical="top"/>
    </xf>
    <xf numFmtId="0" fontId="8" fillId="0" borderId="5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/>
    </xf>
    <xf numFmtId="0" fontId="8" fillId="0" borderId="11" xfId="0" applyFont="1" applyFill="1" applyBorder="1" applyAlignment="1">
      <alignment vertical="center" textRotation="255"/>
    </xf>
    <xf numFmtId="0" fontId="8" fillId="0" borderId="12" xfId="0" applyFont="1" applyFill="1" applyBorder="1" applyAlignment="1">
      <alignment vertical="center" textRotation="255"/>
    </xf>
    <xf numFmtId="0" fontId="8" fillId="0" borderId="16" xfId="0" applyFont="1" applyFill="1" applyBorder="1" applyAlignment="1">
      <alignment vertical="center" textRotation="255"/>
    </xf>
    <xf numFmtId="0" fontId="8" fillId="0" borderId="17" xfId="0" applyFont="1" applyFill="1" applyBorder="1" applyAlignment="1">
      <alignment vertical="center" textRotation="255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tabSelected="1" zoomScaleSheetLayoutView="100" workbookViewId="0" topLeftCell="A1">
      <selection activeCell="A1" sqref="A1:I1"/>
    </sheetView>
  </sheetViews>
  <sheetFormatPr defaultColWidth="8.625" defaultRowHeight="12.75"/>
  <cols>
    <col min="1" max="1" width="1.37890625" style="2" customWidth="1"/>
    <col min="2" max="2" width="3.00390625" style="4" customWidth="1"/>
    <col min="3" max="3" width="16.75390625" style="4" customWidth="1"/>
    <col min="4" max="4" width="1.37890625" style="4" customWidth="1"/>
    <col min="5" max="8" width="18.875" style="3" customWidth="1"/>
    <col min="9" max="9" width="1.37890625" style="3" customWidth="1"/>
    <col min="10" max="10" width="7.125" style="2" customWidth="1"/>
    <col min="11" max="11" width="14.125" style="2" customWidth="1"/>
    <col min="12" max="20" width="8.625" style="2" customWidth="1"/>
    <col min="21" max="21" width="1.37890625" style="2" customWidth="1"/>
    <col min="22" max="16384" width="8.625" style="2" customWidth="1"/>
  </cols>
  <sheetData>
    <row r="1" spans="1:21" ht="18.75">
      <c r="A1" s="73" t="s">
        <v>71</v>
      </c>
      <c r="B1" s="73"/>
      <c r="C1" s="73"/>
      <c r="D1" s="73"/>
      <c r="E1" s="73"/>
      <c r="F1" s="73"/>
      <c r="G1" s="73"/>
      <c r="H1" s="73"/>
      <c r="I1" s="7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13" ht="18.75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</row>
    <row r="3" spans="1:12" s="35" customFormat="1" ht="12.75" thickBot="1">
      <c r="A3" s="74" t="s">
        <v>55</v>
      </c>
      <c r="B3" s="74"/>
      <c r="C3" s="74"/>
      <c r="D3" s="74"/>
      <c r="E3" s="74"/>
      <c r="F3" s="74"/>
      <c r="G3" s="33"/>
      <c r="H3" s="77" t="s">
        <v>21</v>
      </c>
      <c r="I3" s="77"/>
      <c r="J3" s="64"/>
      <c r="K3" s="64"/>
      <c r="L3" s="64"/>
    </row>
    <row r="4" spans="1:10" ht="30" customHeight="1">
      <c r="A4" s="80" t="s">
        <v>76</v>
      </c>
      <c r="B4" s="80"/>
      <c r="C4" s="80"/>
      <c r="D4" s="81"/>
      <c r="E4" s="36" t="s">
        <v>16</v>
      </c>
      <c r="F4" s="36" t="s">
        <v>40</v>
      </c>
      <c r="G4" s="36" t="s">
        <v>17</v>
      </c>
      <c r="H4" s="78" t="s">
        <v>18</v>
      </c>
      <c r="I4" s="79"/>
      <c r="J4" s="4"/>
    </row>
    <row r="5" spans="1:9" ht="11.25" customHeight="1">
      <c r="A5" s="37"/>
      <c r="B5" s="37"/>
      <c r="C5" s="37"/>
      <c r="D5" s="38"/>
      <c r="E5" s="39"/>
      <c r="F5" s="37"/>
      <c r="G5" s="37"/>
      <c r="H5" s="37"/>
      <c r="I5" s="37"/>
    </row>
    <row r="6" spans="1:9" ht="13.5">
      <c r="A6" s="35"/>
      <c r="B6" s="75" t="s">
        <v>78</v>
      </c>
      <c r="C6" s="75"/>
      <c r="D6" s="40"/>
      <c r="E6" s="41">
        <f aca="true" t="shared" si="0" ref="E6:E33">SUM(F6:H6)</f>
        <v>295091</v>
      </c>
      <c r="F6" s="42">
        <f>SUM(F7:F8)</f>
        <v>201744</v>
      </c>
      <c r="G6" s="42">
        <f>SUM(G7:G8)</f>
        <v>2579</v>
      </c>
      <c r="H6" s="42">
        <f>SUM(H7:H8)</f>
        <v>90768</v>
      </c>
      <c r="I6" s="43"/>
    </row>
    <row r="7" spans="1:9" ht="37.5" customHeight="1">
      <c r="A7" s="35"/>
      <c r="B7" s="75" t="s">
        <v>5</v>
      </c>
      <c r="C7" s="75"/>
      <c r="D7" s="40"/>
      <c r="E7" s="41">
        <f t="shared" si="0"/>
        <v>264635</v>
      </c>
      <c r="F7" s="42">
        <f>SUM(F9:F21)</f>
        <v>182607</v>
      </c>
      <c r="G7" s="42">
        <f>SUM(G9:G21)</f>
        <v>2371</v>
      </c>
      <c r="H7" s="42">
        <f>SUM(H9:H21)</f>
        <v>79657</v>
      </c>
      <c r="I7" s="44"/>
    </row>
    <row r="8" spans="1:9" ht="37.5" customHeight="1">
      <c r="A8" s="35"/>
      <c r="B8" s="75" t="s">
        <v>6</v>
      </c>
      <c r="C8" s="75"/>
      <c r="D8" s="40"/>
      <c r="E8" s="41">
        <f t="shared" si="0"/>
        <v>30456</v>
      </c>
      <c r="F8" s="42">
        <f>SUM(F22,F25,F29,F32)</f>
        <v>19137</v>
      </c>
      <c r="G8" s="42">
        <f>SUM(G22,G25,G29,G32)</f>
        <v>208</v>
      </c>
      <c r="H8" s="42">
        <f>SUM(H22,H25,H29,H32)</f>
        <v>11111</v>
      </c>
      <c r="I8" s="44"/>
    </row>
    <row r="9" spans="1:9" ht="37.5" customHeight="1">
      <c r="A9" s="35"/>
      <c r="B9" s="75" t="s">
        <v>7</v>
      </c>
      <c r="C9" s="75"/>
      <c r="D9" s="40"/>
      <c r="E9" s="41">
        <f t="shared" si="0"/>
        <v>94297</v>
      </c>
      <c r="F9" s="42">
        <v>63452</v>
      </c>
      <c r="G9" s="42">
        <v>1055</v>
      </c>
      <c r="H9" s="42">
        <v>29790</v>
      </c>
      <c r="I9" s="44"/>
    </row>
    <row r="10" spans="1:9" ht="18.75" customHeight="1">
      <c r="A10" s="35"/>
      <c r="B10" s="75" t="s">
        <v>8</v>
      </c>
      <c r="C10" s="75"/>
      <c r="D10" s="40"/>
      <c r="E10" s="41">
        <f t="shared" si="0"/>
        <v>51489</v>
      </c>
      <c r="F10" s="42">
        <v>33223</v>
      </c>
      <c r="G10" s="42">
        <v>535</v>
      </c>
      <c r="H10" s="42">
        <v>17731</v>
      </c>
      <c r="I10" s="43"/>
    </row>
    <row r="11" spans="1:9" ht="18.75" customHeight="1">
      <c r="A11" s="35"/>
      <c r="B11" s="75" t="s">
        <v>9</v>
      </c>
      <c r="C11" s="75"/>
      <c r="D11" s="40"/>
      <c r="E11" s="41">
        <f t="shared" si="0"/>
        <v>10033</v>
      </c>
      <c r="F11" s="42">
        <v>7751</v>
      </c>
      <c r="G11" s="42">
        <v>65</v>
      </c>
      <c r="H11" s="42">
        <v>2217</v>
      </c>
      <c r="I11" s="44"/>
    </row>
    <row r="12" spans="1:9" ht="18.75" customHeight="1">
      <c r="A12" s="35"/>
      <c r="B12" s="75" t="s">
        <v>10</v>
      </c>
      <c r="C12" s="75"/>
      <c r="D12" s="40"/>
      <c r="E12" s="41">
        <f t="shared" si="0"/>
        <v>29033</v>
      </c>
      <c r="F12" s="42">
        <v>19332</v>
      </c>
      <c r="G12" s="42">
        <v>219</v>
      </c>
      <c r="H12" s="42">
        <v>9482</v>
      </c>
      <c r="I12" s="44"/>
    </row>
    <row r="13" spans="1:9" ht="18.75" customHeight="1">
      <c r="A13" s="35"/>
      <c r="B13" s="75" t="s">
        <v>11</v>
      </c>
      <c r="C13" s="75"/>
      <c r="D13" s="40"/>
      <c r="E13" s="41">
        <f t="shared" si="0"/>
        <v>19685</v>
      </c>
      <c r="F13" s="42">
        <v>11610</v>
      </c>
      <c r="G13" s="42">
        <v>122</v>
      </c>
      <c r="H13" s="42">
        <v>7953</v>
      </c>
      <c r="I13" s="44"/>
    </row>
    <row r="14" spans="1:9" ht="37.5" customHeight="1">
      <c r="A14" s="35"/>
      <c r="B14" s="75" t="s">
        <v>12</v>
      </c>
      <c r="C14" s="75"/>
      <c r="D14" s="40"/>
      <c r="E14" s="41">
        <f t="shared" si="0"/>
        <v>6687</v>
      </c>
      <c r="F14" s="42">
        <v>5247</v>
      </c>
      <c r="G14" s="42">
        <v>33</v>
      </c>
      <c r="H14" s="42">
        <v>1407</v>
      </c>
      <c r="I14" s="43"/>
    </row>
    <row r="15" spans="1:9" ht="18.75" customHeight="1">
      <c r="A15" s="35"/>
      <c r="B15" s="75" t="s">
        <v>13</v>
      </c>
      <c r="C15" s="75"/>
      <c r="D15" s="40"/>
      <c r="E15" s="41">
        <f t="shared" si="0"/>
        <v>4465</v>
      </c>
      <c r="F15" s="42">
        <v>3358</v>
      </c>
      <c r="G15" s="42">
        <v>32</v>
      </c>
      <c r="H15" s="42">
        <v>1075</v>
      </c>
      <c r="I15" s="43"/>
    </row>
    <row r="16" spans="1:9" ht="18.75" customHeight="1">
      <c r="A16" s="35"/>
      <c r="B16" s="75" t="s">
        <v>23</v>
      </c>
      <c r="C16" s="75"/>
      <c r="D16" s="40"/>
      <c r="E16" s="41">
        <f t="shared" si="0"/>
        <v>7347</v>
      </c>
      <c r="F16" s="42">
        <v>5647</v>
      </c>
      <c r="G16" s="42">
        <v>55</v>
      </c>
      <c r="H16" s="42">
        <v>1645</v>
      </c>
      <c r="I16" s="43"/>
    </row>
    <row r="17" spans="1:9" ht="18.75" customHeight="1">
      <c r="A17" s="35"/>
      <c r="B17" s="75" t="s">
        <v>22</v>
      </c>
      <c r="C17" s="75"/>
      <c r="D17" s="40"/>
      <c r="E17" s="41">
        <f t="shared" si="0"/>
        <v>5726</v>
      </c>
      <c r="F17" s="42">
        <v>4577</v>
      </c>
      <c r="G17" s="42">
        <v>19</v>
      </c>
      <c r="H17" s="42">
        <v>1130</v>
      </c>
      <c r="I17" s="43"/>
    </row>
    <row r="18" spans="1:9" ht="18.75" customHeight="1">
      <c r="A18" s="35"/>
      <c r="B18" s="75" t="s">
        <v>24</v>
      </c>
      <c r="C18" s="75"/>
      <c r="D18" s="40"/>
      <c r="E18" s="41">
        <f t="shared" si="0"/>
        <v>8479</v>
      </c>
      <c r="F18" s="42">
        <v>6464</v>
      </c>
      <c r="G18" s="42">
        <v>79</v>
      </c>
      <c r="H18" s="42">
        <v>1936</v>
      </c>
      <c r="I18" s="43"/>
    </row>
    <row r="19" spans="1:9" ht="37.5" customHeight="1">
      <c r="A19" s="35"/>
      <c r="B19" s="75" t="s">
        <v>25</v>
      </c>
      <c r="C19" s="75"/>
      <c r="D19" s="40"/>
      <c r="E19" s="41">
        <f t="shared" si="0"/>
        <v>5505</v>
      </c>
      <c r="F19" s="42">
        <v>4019</v>
      </c>
      <c r="G19" s="42">
        <v>36</v>
      </c>
      <c r="H19" s="42">
        <v>1450</v>
      </c>
      <c r="I19" s="43"/>
    </row>
    <row r="20" spans="1:9" ht="18.75" customHeight="1">
      <c r="A20" s="35"/>
      <c r="B20" s="75" t="s">
        <v>26</v>
      </c>
      <c r="C20" s="75"/>
      <c r="D20" s="40"/>
      <c r="E20" s="41">
        <f t="shared" si="0"/>
        <v>10649</v>
      </c>
      <c r="F20" s="42">
        <v>8677</v>
      </c>
      <c r="G20" s="42">
        <v>45</v>
      </c>
      <c r="H20" s="42">
        <v>1927</v>
      </c>
      <c r="I20" s="44"/>
    </row>
    <row r="21" spans="1:9" ht="18.75" customHeight="1">
      <c r="A21" s="35"/>
      <c r="B21" s="75" t="s">
        <v>27</v>
      </c>
      <c r="C21" s="75"/>
      <c r="D21" s="40"/>
      <c r="E21" s="41">
        <f t="shared" si="0"/>
        <v>11240</v>
      </c>
      <c r="F21" s="42">
        <v>9250</v>
      </c>
      <c r="G21" s="42">
        <v>76</v>
      </c>
      <c r="H21" s="42">
        <v>1914</v>
      </c>
      <c r="I21" s="44"/>
    </row>
    <row r="22" spans="1:9" ht="37.5" customHeight="1">
      <c r="A22" s="35"/>
      <c r="B22" s="75" t="s">
        <v>14</v>
      </c>
      <c r="C22" s="75"/>
      <c r="D22" s="40"/>
      <c r="E22" s="41">
        <f t="shared" si="0"/>
        <v>16000</v>
      </c>
      <c r="F22" s="42">
        <f>SUM(F23:F24)</f>
        <v>9092</v>
      </c>
      <c r="G22" s="42">
        <f>SUM(G23:G24)</f>
        <v>122</v>
      </c>
      <c r="H22" s="42">
        <f>SUM(H23:H24)</f>
        <v>6786</v>
      </c>
      <c r="I22" s="44"/>
    </row>
    <row r="23" spans="1:9" ht="18.75" customHeight="1">
      <c r="A23" s="35"/>
      <c r="B23" s="45"/>
      <c r="C23" s="46" t="s">
        <v>47</v>
      </c>
      <c r="D23" s="47"/>
      <c r="E23" s="41">
        <f t="shared" si="0"/>
        <v>9335</v>
      </c>
      <c r="F23" s="42">
        <v>5106</v>
      </c>
      <c r="G23" s="42">
        <v>88</v>
      </c>
      <c r="H23" s="42">
        <v>4141</v>
      </c>
      <c r="I23" s="44"/>
    </row>
    <row r="24" spans="1:9" ht="18.75" customHeight="1">
      <c r="A24" s="35"/>
      <c r="B24" s="45"/>
      <c r="C24" s="46" t="s">
        <v>48</v>
      </c>
      <c r="D24" s="47"/>
      <c r="E24" s="41">
        <f t="shared" si="0"/>
        <v>6665</v>
      </c>
      <c r="F24" s="42">
        <v>3986</v>
      </c>
      <c r="G24" s="42">
        <v>34</v>
      </c>
      <c r="H24" s="42">
        <v>2645</v>
      </c>
      <c r="I24" s="44"/>
    </row>
    <row r="25" spans="1:9" ht="37.5" customHeight="1">
      <c r="A25" s="35"/>
      <c r="B25" s="76" t="s">
        <v>15</v>
      </c>
      <c r="C25" s="76"/>
      <c r="D25" s="48"/>
      <c r="E25" s="41">
        <f t="shared" si="0"/>
        <v>6942</v>
      </c>
      <c r="F25" s="42">
        <f>SUM(F26:F28)</f>
        <v>4925</v>
      </c>
      <c r="G25" s="42">
        <f>SUM(G26:G28)</f>
        <v>28</v>
      </c>
      <c r="H25" s="42">
        <f>SUM(H26:H28)</f>
        <v>1989</v>
      </c>
      <c r="I25" s="44"/>
    </row>
    <row r="26" spans="1:9" ht="18.75" customHeight="1">
      <c r="A26" s="35"/>
      <c r="B26" s="45"/>
      <c r="C26" s="46" t="s">
        <v>49</v>
      </c>
      <c r="D26" s="47"/>
      <c r="E26" s="41">
        <f t="shared" si="0"/>
        <v>1618</v>
      </c>
      <c r="F26" s="42">
        <v>1251</v>
      </c>
      <c r="G26" s="42">
        <v>6</v>
      </c>
      <c r="H26" s="42">
        <v>361</v>
      </c>
      <c r="I26" s="44"/>
    </row>
    <row r="27" spans="1:9" ht="18.75" customHeight="1">
      <c r="A27" s="35"/>
      <c r="B27" s="45"/>
      <c r="C27" s="46" t="s">
        <v>50</v>
      </c>
      <c r="D27" s="47"/>
      <c r="E27" s="41">
        <f t="shared" si="0"/>
        <v>2631</v>
      </c>
      <c r="F27" s="42">
        <v>1777</v>
      </c>
      <c r="G27" s="42">
        <v>15</v>
      </c>
      <c r="H27" s="42">
        <v>839</v>
      </c>
      <c r="I27" s="44"/>
    </row>
    <row r="28" spans="1:9" ht="18.75" customHeight="1">
      <c r="A28" s="35"/>
      <c r="B28" s="45"/>
      <c r="C28" s="46" t="s">
        <v>51</v>
      </c>
      <c r="D28" s="47"/>
      <c r="E28" s="41">
        <f t="shared" si="0"/>
        <v>2693</v>
      </c>
      <c r="F28" s="42">
        <v>1897</v>
      </c>
      <c r="G28" s="42">
        <v>7</v>
      </c>
      <c r="H28" s="42">
        <v>789</v>
      </c>
      <c r="I28" s="44"/>
    </row>
    <row r="29" spans="1:9" ht="37.5" customHeight="1">
      <c r="A29" s="49"/>
      <c r="B29" s="76" t="s">
        <v>19</v>
      </c>
      <c r="C29" s="76"/>
      <c r="D29" s="50"/>
      <c r="E29" s="41">
        <f t="shared" si="0"/>
        <v>3181</v>
      </c>
      <c r="F29" s="42">
        <f>SUM(F30:F31)</f>
        <v>2157</v>
      </c>
      <c r="G29" s="42">
        <f>SUM(G30:G31)</f>
        <v>24</v>
      </c>
      <c r="H29" s="42">
        <f>SUM(H30:H31)</f>
        <v>1000</v>
      </c>
      <c r="I29" s="42"/>
    </row>
    <row r="30" spans="1:9" ht="18.75" customHeight="1">
      <c r="A30" s="49"/>
      <c r="B30" s="45"/>
      <c r="C30" s="46" t="s">
        <v>52</v>
      </c>
      <c r="D30" s="51"/>
      <c r="E30" s="41">
        <f t="shared" si="0"/>
        <v>524</v>
      </c>
      <c r="F30" s="42">
        <v>407</v>
      </c>
      <c r="G30" s="42">
        <v>3</v>
      </c>
      <c r="H30" s="42">
        <v>114</v>
      </c>
      <c r="I30" s="44"/>
    </row>
    <row r="31" spans="1:9" ht="18.75" customHeight="1">
      <c r="A31" s="49"/>
      <c r="B31" s="45"/>
      <c r="C31" s="46" t="s">
        <v>53</v>
      </c>
      <c r="D31" s="51"/>
      <c r="E31" s="41">
        <f t="shared" si="0"/>
        <v>2657</v>
      </c>
      <c r="F31" s="42">
        <v>1750</v>
      </c>
      <c r="G31" s="42">
        <v>21</v>
      </c>
      <c r="H31" s="42">
        <v>886</v>
      </c>
      <c r="I31" s="44"/>
    </row>
    <row r="32" spans="1:9" ht="37.5" customHeight="1">
      <c r="A32" s="49"/>
      <c r="B32" s="76" t="s">
        <v>20</v>
      </c>
      <c r="C32" s="76"/>
      <c r="D32" s="50"/>
      <c r="E32" s="41">
        <f t="shared" si="0"/>
        <v>4333</v>
      </c>
      <c r="F32" s="42">
        <f>F33</f>
        <v>2963</v>
      </c>
      <c r="G32" s="42">
        <f>G33</f>
        <v>34</v>
      </c>
      <c r="H32" s="42">
        <f>H33</f>
        <v>1336</v>
      </c>
      <c r="I32" s="44"/>
    </row>
    <row r="33" spans="1:9" ht="18.75" customHeight="1">
      <c r="A33" s="49"/>
      <c r="B33" s="45"/>
      <c r="C33" s="46" t="s">
        <v>54</v>
      </c>
      <c r="D33" s="51"/>
      <c r="E33" s="41">
        <f t="shared" si="0"/>
        <v>4333</v>
      </c>
      <c r="F33" s="42">
        <v>2963</v>
      </c>
      <c r="G33" s="42">
        <v>34</v>
      </c>
      <c r="H33" s="42">
        <v>1336</v>
      </c>
      <c r="I33" s="44"/>
    </row>
    <row r="34" spans="1:9" ht="11.25" customHeight="1" thickBot="1">
      <c r="A34" s="52"/>
      <c r="B34" s="34"/>
      <c r="C34" s="34"/>
      <c r="D34" s="53"/>
      <c r="E34" s="54"/>
      <c r="F34" s="55"/>
      <c r="G34" s="55"/>
      <c r="H34" s="55"/>
      <c r="I34" s="55"/>
    </row>
    <row r="35" spans="1:9" ht="13.5">
      <c r="A35" s="35"/>
      <c r="B35" s="82" t="s">
        <v>80</v>
      </c>
      <c r="C35" s="82"/>
      <c r="D35" s="82"/>
      <c r="E35" s="82"/>
      <c r="F35" s="82"/>
      <c r="G35" s="82"/>
      <c r="H35" s="82"/>
      <c r="I35" s="44"/>
    </row>
    <row r="36" ht="15" customHeight="1"/>
    <row r="37" ht="15.75" customHeight="1"/>
    <row r="38" ht="15.75" customHeight="1">
      <c r="E38" s="56"/>
    </row>
    <row r="39" spans="1:2" ht="15.75" customHeight="1">
      <c r="A39" s="6"/>
      <c r="B39" s="6"/>
    </row>
    <row r="40" spans="1:2" ht="15" customHeight="1">
      <c r="A40" s="6"/>
      <c r="B40" s="6"/>
    </row>
    <row r="41" spans="1:2" ht="15" customHeight="1">
      <c r="A41" s="6"/>
      <c r="B41" s="6"/>
    </row>
    <row r="42" spans="1:2" ht="15" customHeight="1">
      <c r="A42" s="6"/>
      <c r="B42" s="6"/>
    </row>
  </sheetData>
  <mergeCells count="26">
    <mergeCell ref="B13:C13"/>
    <mergeCell ref="B35:H35"/>
    <mergeCell ref="B6:C6"/>
    <mergeCell ref="B7:C7"/>
    <mergeCell ref="B8:C8"/>
    <mergeCell ref="B9:C9"/>
    <mergeCell ref="B10:C10"/>
    <mergeCell ref="B11:C11"/>
    <mergeCell ref="B12:C12"/>
    <mergeCell ref="B32:C32"/>
    <mergeCell ref="B29:C29"/>
    <mergeCell ref="B21:C21"/>
    <mergeCell ref="B17:C17"/>
    <mergeCell ref="B18:C18"/>
    <mergeCell ref="B19:C19"/>
    <mergeCell ref="B20:C20"/>
    <mergeCell ref="A1:I1"/>
    <mergeCell ref="A3:F3"/>
    <mergeCell ref="B22:C22"/>
    <mergeCell ref="B25:C25"/>
    <mergeCell ref="H3:I3"/>
    <mergeCell ref="B14:C14"/>
    <mergeCell ref="B15:C15"/>
    <mergeCell ref="B16:C16"/>
    <mergeCell ref="H4:I4"/>
    <mergeCell ref="A4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SheetLayoutView="100" workbookViewId="0" topLeftCell="A1">
      <selection activeCell="A1" sqref="A1:L1"/>
    </sheetView>
  </sheetViews>
  <sheetFormatPr defaultColWidth="9.00390625" defaultRowHeight="15" customHeight="1"/>
  <cols>
    <col min="1" max="1" width="1.12109375" style="7" customWidth="1"/>
    <col min="2" max="2" width="4.875" style="7" customWidth="1"/>
    <col min="3" max="3" width="1.12109375" style="7" customWidth="1"/>
    <col min="4" max="5" width="5.00390625" style="7" customWidth="1"/>
    <col min="6" max="6" width="21.375" style="7" customWidth="1"/>
    <col min="7" max="7" width="2.125" style="7" customWidth="1"/>
    <col min="8" max="8" width="12.625" style="7" customWidth="1"/>
    <col min="9" max="9" width="24.125" style="7" customWidth="1"/>
    <col min="10" max="11" width="22.375" style="7" customWidth="1"/>
    <col min="12" max="12" width="1.00390625" style="7" customWidth="1"/>
    <col min="13" max="16384" width="15.375" style="7" customWidth="1"/>
  </cols>
  <sheetData>
    <row r="1" spans="1:12" ht="24">
      <c r="A1" s="84" t="s">
        <v>79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ht="18.75" customHeight="1"/>
    <row r="3" spans="1:12" ht="15" customHeight="1" thickBot="1">
      <c r="A3" s="27"/>
      <c r="B3" s="27" t="s">
        <v>41</v>
      </c>
      <c r="C3" s="27"/>
      <c r="D3" s="27"/>
      <c r="E3" s="27"/>
      <c r="F3" s="27"/>
      <c r="G3" s="27"/>
      <c r="H3" s="27"/>
      <c r="I3" s="27"/>
      <c r="J3" s="27"/>
      <c r="K3" s="85" t="s">
        <v>75</v>
      </c>
      <c r="L3" s="85"/>
    </row>
    <row r="4" spans="1:13" s="12" customFormat="1" ht="18.75" customHeight="1">
      <c r="A4" s="86" t="s">
        <v>72</v>
      </c>
      <c r="B4" s="86"/>
      <c r="C4" s="86"/>
      <c r="D4" s="86"/>
      <c r="E4" s="86"/>
      <c r="F4" s="86"/>
      <c r="G4" s="86"/>
      <c r="H4" s="86"/>
      <c r="I4" s="87"/>
      <c r="J4" s="65" t="s">
        <v>56</v>
      </c>
      <c r="K4" s="88" t="s">
        <v>43</v>
      </c>
      <c r="L4" s="88"/>
      <c r="M4" s="21"/>
    </row>
    <row r="5" spans="1:13" ht="4.5" customHeight="1">
      <c r="A5" s="69" t="s">
        <v>73</v>
      </c>
      <c r="B5" s="70"/>
      <c r="C5" s="28"/>
      <c r="D5" s="24"/>
      <c r="E5" s="20"/>
      <c r="F5" s="20"/>
      <c r="G5" s="20"/>
      <c r="H5" s="20"/>
      <c r="I5" s="20"/>
      <c r="J5" s="57"/>
      <c r="K5" s="29"/>
      <c r="L5" s="15"/>
      <c r="M5" s="8"/>
    </row>
    <row r="6" spans="1:13" ht="15" customHeight="1">
      <c r="A6" s="69"/>
      <c r="B6" s="70"/>
      <c r="C6" s="26"/>
      <c r="D6" s="83" t="s">
        <v>68</v>
      </c>
      <c r="E6" s="83"/>
      <c r="F6" s="83"/>
      <c r="G6" s="22"/>
      <c r="H6" s="22"/>
      <c r="I6" s="22"/>
      <c r="J6" s="58">
        <v>401347</v>
      </c>
      <c r="K6" s="13">
        <v>277559253</v>
      </c>
      <c r="M6" s="8"/>
    </row>
    <row r="7" spans="1:11" ht="24" customHeight="1">
      <c r="A7" s="69"/>
      <c r="B7" s="70"/>
      <c r="C7" s="26"/>
      <c r="D7" s="22"/>
      <c r="E7" s="83" t="s">
        <v>63</v>
      </c>
      <c r="F7" s="83"/>
      <c r="G7" s="22"/>
      <c r="H7" s="22"/>
      <c r="I7" s="22"/>
      <c r="J7" s="58">
        <v>25553</v>
      </c>
      <c r="K7" s="13">
        <v>26877054</v>
      </c>
    </row>
    <row r="8" spans="1:15" ht="15" customHeight="1">
      <c r="A8" s="69"/>
      <c r="B8" s="70"/>
      <c r="C8" s="26"/>
      <c r="D8" s="22"/>
      <c r="E8" s="22"/>
      <c r="F8" s="17" t="s">
        <v>0</v>
      </c>
      <c r="G8" s="17"/>
      <c r="H8" s="17" t="s">
        <v>58</v>
      </c>
      <c r="I8" s="22"/>
      <c r="J8" s="58">
        <v>9182</v>
      </c>
      <c r="K8" s="13">
        <v>15924495</v>
      </c>
      <c r="N8" s="66"/>
      <c r="O8" s="66"/>
    </row>
    <row r="9" spans="1:15" ht="15" customHeight="1">
      <c r="A9" s="69"/>
      <c r="B9" s="70"/>
      <c r="C9" s="26"/>
      <c r="D9" s="23"/>
      <c r="E9" s="22"/>
      <c r="F9" s="17"/>
      <c r="G9" s="17"/>
      <c r="H9" s="17" t="s">
        <v>59</v>
      </c>
      <c r="I9" s="22"/>
      <c r="J9" s="58">
        <v>11</v>
      </c>
      <c r="K9" s="13">
        <v>14437</v>
      </c>
      <c r="N9" s="66"/>
      <c r="O9" s="66"/>
    </row>
    <row r="10" spans="1:15" ht="15" customHeight="1">
      <c r="A10" s="69"/>
      <c r="B10" s="70"/>
      <c r="C10" s="26"/>
      <c r="D10" s="23"/>
      <c r="E10" s="22"/>
      <c r="F10" s="17" t="s">
        <v>1</v>
      </c>
      <c r="G10" s="17"/>
      <c r="H10" s="17" t="s">
        <v>58</v>
      </c>
      <c r="I10" s="22"/>
      <c r="J10" s="58">
        <v>7924</v>
      </c>
      <c r="K10" s="13">
        <v>2764347</v>
      </c>
      <c r="N10" s="66"/>
      <c r="O10" s="66"/>
    </row>
    <row r="11" spans="1:15" ht="15" customHeight="1">
      <c r="A11" s="69"/>
      <c r="B11" s="70"/>
      <c r="C11" s="26"/>
      <c r="D11" s="23"/>
      <c r="E11" s="22"/>
      <c r="F11" s="17"/>
      <c r="G11" s="17"/>
      <c r="H11" s="17" t="s">
        <v>59</v>
      </c>
      <c r="I11" s="22"/>
      <c r="J11" s="58">
        <v>10</v>
      </c>
      <c r="K11" s="13">
        <v>5212</v>
      </c>
      <c r="N11" s="66"/>
      <c r="O11" s="66"/>
    </row>
    <row r="12" spans="1:15" ht="15" customHeight="1">
      <c r="A12" s="69"/>
      <c r="B12" s="70"/>
      <c r="C12" s="26"/>
      <c r="D12" s="23"/>
      <c r="E12" s="22"/>
      <c r="F12" s="17" t="s">
        <v>2</v>
      </c>
      <c r="G12" s="17"/>
      <c r="H12" s="17"/>
      <c r="I12" s="22"/>
      <c r="J12" s="58">
        <v>1038</v>
      </c>
      <c r="K12" s="13">
        <v>1187819</v>
      </c>
      <c r="N12" s="66"/>
      <c r="O12" s="66"/>
    </row>
    <row r="13" spans="1:15" ht="15" customHeight="1">
      <c r="A13" s="69"/>
      <c r="B13" s="70"/>
      <c r="C13" s="26"/>
      <c r="D13" s="23"/>
      <c r="E13" s="22"/>
      <c r="F13" s="17" t="s">
        <v>3</v>
      </c>
      <c r="G13" s="17"/>
      <c r="H13" s="17"/>
      <c r="I13" s="22"/>
      <c r="J13" s="58">
        <v>6702</v>
      </c>
      <c r="K13" s="13">
        <v>6811621</v>
      </c>
      <c r="N13" s="66"/>
      <c r="O13" s="66"/>
    </row>
    <row r="14" spans="1:15" ht="15" customHeight="1">
      <c r="A14" s="69"/>
      <c r="B14" s="70"/>
      <c r="C14" s="26"/>
      <c r="D14" s="23"/>
      <c r="E14" s="22"/>
      <c r="F14" s="17" t="s">
        <v>4</v>
      </c>
      <c r="G14" s="17"/>
      <c r="H14" s="17"/>
      <c r="I14" s="22"/>
      <c r="J14" s="58">
        <v>686</v>
      </c>
      <c r="K14" s="13">
        <v>169124</v>
      </c>
      <c r="N14" s="66"/>
      <c r="O14" s="66"/>
    </row>
    <row r="15" spans="1:11" ht="24" customHeight="1">
      <c r="A15" s="69"/>
      <c r="B15" s="70"/>
      <c r="C15" s="26"/>
      <c r="D15" s="23"/>
      <c r="E15" s="83" t="s">
        <v>64</v>
      </c>
      <c r="F15" s="83"/>
      <c r="G15" s="17"/>
      <c r="H15" s="17"/>
      <c r="I15" s="22"/>
      <c r="J15" s="58">
        <v>3011</v>
      </c>
      <c r="K15" s="13">
        <v>6001598</v>
      </c>
    </row>
    <row r="16" spans="1:14" ht="15" customHeight="1">
      <c r="A16" s="69"/>
      <c r="B16" s="70"/>
      <c r="C16" s="26"/>
      <c r="D16" s="23"/>
      <c r="E16" s="22"/>
      <c r="F16" s="17" t="s">
        <v>0</v>
      </c>
      <c r="G16" s="17"/>
      <c r="H16" s="17" t="s">
        <v>58</v>
      </c>
      <c r="I16" s="22"/>
      <c r="J16" s="58">
        <v>1341</v>
      </c>
      <c r="K16" s="13">
        <v>3759788</v>
      </c>
      <c r="N16" s="71"/>
    </row>
    <row r="17" spans="1:14" ht="15" customHeight="1">
      <c r="A17" s="69"/>
      <c r="B17" s="70"/>
      <c r="C17" s="26"/>
      <c r="D17" s="23"/>
      <c r="E17" s="22"/>
      <c r="F17" s="17"/>
      <c r="G17" s="17"/>
      <c r="H17" s="17" t="s">
        <v>59</v>
      </c>
      <c r="I17" s="22"/>
      <c r="J17" s="58" t="s">
        <v>81</v>
      </c>
      <c r="K17" s="13" t="s">
        <v>81</v>
      </c>
      <c r="N17" s="71"/>
    </row>
    <row r="18" spans="1:14" ht="15" customHeight="1">
      <c r="A18" s="69"/>
      <c r="B18" s="70"/>
      <c r="C18" s="26"/>
      <c r="D18" s="23"/>
      <c r="E18" s="22"/>
      <c r="F18" s="17" t="s">
        <v>1</v>
      </c>
      <c r="G18" s="17"/>
      <c r="H18" s="17" t="s">
        <v>58</v>
      </c>
      <c r="I18" s="22"/>
      <c r="J18" s="58">
        <v>179</v>
      </c>
      <c r="K18" s="13">
        <v>74050</v>
      </c>
      <c r="N18" s="71"/>
    </row>
    <row r="19" spans="1:14" ht="15" customHeight="1">
      <c r="A19" s="69"/>
      <c r="B19" s="70"/>
      <c r="C19" s="26"/>
      <c r="D19" s="23"/>
      <c r="E19" s="22"/>
      <c r="F19" s="17"/>
      <c r="G19" s="17"/>
      <c r="H19" s="17" t="s">
        <v>59</v>
      </c>
      <c r="I19" s="22"/>
      <c r="J19" s="58" t="s">
        <v>77</v>
      </c>
      <c r="K19" s="13" t="s">
        <v>77</v>
      </c>
      <c r="N19" s="71"/>
    </row>
    <row r="20" spans="1:14" ht="15" customHeight="1">
      <c r="A20" s="69"/>
      <c r="B20" s="70"/>
      <c r="C20" s="26"/>
      <c r="D20" s="23"/>
      <c r="E20" s="22"/>
      <c r="F20" s="17" t="s">
        <v>2</v>
      </c>
      <c r="G20" s="17"/>
      <c r="H20" s="17"/>
      <c r="I20" s="22"/>
      <c r="J20" s="58">
        <v>185</v>
      </c>
      <c r="K20" s="13">
        <v>342074</v>
      </c>
      <c r="N20" s="71"/>
    </row>
    <row r="21" spans="1:14" ht="15" customHeight="1">
      <c r="A21" s="69"/>
      <c r="B21" s="70"/>
      <c r="C21" s="26"/>
      <c r="D21" s="23"/>
      <c r="E21" s="22"/>
      <c r="F21" s="17" t="s">
        <v>3</v>
      </c>
      <c r="G21" s="17"/>
      <c r="H21" s="17"/>
      <c r="I21" s="22"/>
      <c r="J21" s="58">
        <v>1236</v>
      </c>
      <c r="K21" s="13">
        <v>1809494</v>
      </c>
      <c r="N21" s="71"/>
    </row>
    <row r="22" spans="1:14" ht="15" customHeight="1">
      <c r="A22" s="69"/>
      <c r="B22" s="70"/>
      <c r="C22" s="26"/>
      <c r="D22" s="23"/>
      <c r="E22" s="22"/>
      <c r="F22" s="17" t="s">
        <v>4</v>
      </c>
      <c r="G22" s="17"/>
      <c r="H22" s="17"/>
      <c r="I22" s="22"/>
      <c r="J22" s="58">
        <v>70</v>
      </c>
      <c r="K22" s="13">
        <v>16192</v>
      </c>
      <c r="N22" s="71"/>
    </row>
    <row r="23" spans="1:15" ht="24" customHeight="1">
      <c r="A23" s="69"/>
      <c r="B23" s="70"/>
      <c r="C23" s="26"/>
      <c r="D23" s="23"/>
      <c r="E23" s="83" t="s">
        <v>44</v>
      </c>
      <c r="F23" s="83"/>
      <c r="G23" s="17"/>
      <c r="H23" s="17"/>
      <c r="I23" s="22"/>
      <c r="J23" s="58">
        <v>366303</v>
      </c>
      <c r="K23" s="13">
        <v>237077022</v>
      </c>
      <c r="N23" s="72"/>
      <c r="O23" s="67"/>
    </row>
    <row r="24" spans="1:15" ht="15" customHeight="1">
      <c r="A24" s="69"/>
      <c r="B24" s="70"/>
      <c r="C24" s="26"/>
      <c r="D24" s="23"/>
      <c r="E24" s="22"/>
      <c r="F24" s="17" t="s">
        <v>35</v>
      </c>
      <c r="G24" s="17"/>
      <c r="H24" s="17" t="s">
        <v>58</v>
      </c>
      <c r="I24" s="22"/>
      <c r="J24" s="58">
        <v>265590</v>
      </c>
      <c r="K24" s="13">
        <v>150190787</v>
      </c>
      <c r="N24" s="67"/>
      <c r="O24" s="67"/>
    </row>
    <row r="25" spans="1:11" ht="15" customHeight="1">
      <c r="A25" s="69"/>
      <c r="B25" s="70"/>
      <c r="C25" s="26"/>
      <c r="D25" s="23"/>
      <c r="E25" s="22"/>
      <c r="F25" s="17"/>
      <c r="G25" s="17"/>
      <c r="H25" s="17" t="s">
        <v>59</v>
      </c>
      <c r="I25" s="22"/>
      <c r="J25" s="58">
        <v>34668</v>
      </c>
      <c r="K25" s="13">
        <v>30120533</v>
      </c>
    </row>
    <row r="26" spans="1:15" ht="15" customHeight="1">
      <c r="A26" s="69"/>
      <c r="B26" s="70"/>
      <c r="C26" s="26"/>
      <c r="D26" s="23"/>
      <c r="E26" s="22"/>
      <c r="F26" s="17" t="s">
        <v>36</v>
      </c>
      <c r="G26" s="17"/>
      <c r="H26" s="17"/>
      <c r="I26" s="22"/>
      <c r="J26" s="58">
        <v>5968</v>
      </c>
      <c r="K26" s="13">
        <v>3818056</v>
      </c>
      <c r="N26" s="67"/>
      <c r="O26" s="67"/>
    </row>
    <row r="27" spans="1:15" ht="15" customHeight="1">
      <c r="A27" s="69"/>
      <c r="B27" s="70"/>
      <c r="C27" s="26"/>
      <c r="D27" s="23"/>
      <c r="E27" s="22"/>
      <c r="F27" s="17" t="s">
        <v>37</v>
      </c>
      <c r="G27" s="17"/>
      <c r="H27" s="17"/>
      <c r="I27" s="22"/>
      <c r="J27" s="58">
        <v>60077</v>
      </c>
      <c r="K27" s="13">
        <v>52947646</v>
      </c>
      <c r="N27" s="67"/>
      <c r="O27" s="67"/>
    </row>
    <row r="28" spans="1:11" ht="24" customHeight="1">
      <c r="A28" s="69"/>
      <c r="B28" s="70"/>
      <c r="C28" s="26"/>
      <c r="D28" s="23"/>
      <c r="E28" s="83" t="s">
        <v>42</v>
      </c>
      <c r="F28" s="83"/>
      <c r="G28" s="17"/>
      <c r="H28" s="17"/>
      <c r="I28" s="22"/>
      <c r="J28" s="58">
        <v>2019</v>
      </c>
      <c r="K28" s="13">
        <v>3678144</v>
      </c>
    </row>
    <row r="29" spans="1:14" ht="15" customHeight="1">
      <c r="A29" s="69"/>
      <c r="B29" s="70"/>
      <c r="C29" s="26"/>
      <c r="D29" s="23"/>
      <c r="E29" s="22"/>
      <c r="F29" s="17" t="s">
        <v>29</v>
      </c>
      <c r="G29" s="17"/>
      <c r="H29" s="17" t="s">
        <v>58</v>
      </c>
      <c r="I29" s="22"/>
      <c r="J29" s="58">
        <v>942</v>
      </c>
      <c r="K29" s="13">
        <v>2206690</v>
      </c>
      <c r="N29" s="67"/>
    </row>
    <row r="30" spans="1:14" ht="15" customHeight="1">
      <c r="A30" s="69"/>
      <c r="B30" s="70"/>
      <c r="C30" s="26"/>
      <c r="D30" s="23"/>
      <c r="E30" s="22"/>
      <c r="F30" s="17"/>
      <c r="G30" s="17"/>
      <c r="H30" s="17" t="s">
        <v>59</v>
      </c>
      <c r="I30" s="22"/>
      <c r="J30" s="58">
        <v>5</v>
      </c>
      <c r="K30" s="13">
        <v>6201</v>
      </c>
      <c r="N30" s="67"/>
    </row>
    <row r="31" spans="1:14" ht="15" customHeight="1">
      <c r="A31" s="69"/>
      <c r="B31" s="70"/>
      <c r="C31" s="26"/>
      <c r="D31" s="23"/>
      <c r="E31" s="22"/>
      <c r="F31" s="17" t="s">
        <v>30</v>
      </c>
      <c r="G31" s="17"/>
      <c r="H31" s="17" t="s">
        <v>58</v>
      </c>
      <c r="I31" s="22"/>
      <c r="J31" s="58">
        <v>451</v>
      </c>
      <c r="K31" s="13">
        <v>864078</v>
      </c>
      <c r="N31" s="67"/>
    </row>
    <row r="32" spans="1:14" ht="15" customHeight="1">
      <c r="A32" s="69"/>
      <c r="B32" s="70"/>
      <c r="C32" s="26"/>
      <c r="D32" s="23"/>
      <c r="E32" s="22"/>
      <c r="F32" s="17"/>
      <c r="G32" s="17"/>
      <c r="H32" s="17" t="s">
        <v>59</v>
      </c>
      <c r="I32" s="22"/>
      <c r="J32" s="58" t="s">
        <v>77</v>
      </c>
      <c r="K32" s="13" t="s">
        <v>77</v>
      </c>
      <c r="N32" s="67"/>
    </row>
    <row r="33" spans="1:14" ht="15" customHeight="1">
      <c r="A33" s="69"/>
      <c r="B33" s="70"/>
      <c r="C33" s="26"/>
      <c r="D33" s="23"/>
      <c r="E33" s="22"/>
      <c r="F33" s="17" t="s">
        <v>31</v>
      </c>
      <c r="G33" s="17"/>
      <c r="H33" s="17" t="s">
        <v>58</v>
      </c>
      <c r="I33" s="22"/>
      <c r="J33" s="58">
        <v>112</v>
      </c>
      <c r="K33" s="13">
        <v>52458</v>
      </c>
      <c r="N33" s="67"/>
    </row>
    <row r="34" spans="1:14" ht="15" customHeight="1">
      <c r="A34" s="69"/>
      <c r="B34" s="70"/>
      <c r="C34" s="26"/>
      <c r="D34" s="23"/>
      <c r="E34" s="22"/>
      <c r="F34" s="17"/>
      <c r="G34" s="17"/>
      <c r="H34" s="17" t="s">
        <v>59</v>
      </c>
      <c r="I34" s="22"/>
      <c r="J34" s="58" t="s">
        <v>77</v>
      </c>
      <c r="K34" s="13" t="s">
        <v>77</v>
      </c>
      <c r="N34" s="67"/>
    </row>
    <row r="35" spans="1:14" ht="15" customHeight="1">
      <c r="A35" s="69"/>
      <c r="B35" s="70"/>
      <c r="C35" s="26"/>
      <c r="D35" s="23"/>
      <c r="E35" s="22"/>
      <c r="F35" s="17" t="s">
        <v>2</v>
      </c>
      <c r="G35" s="17"/>
      <c r="H35" s="17" t="s">
        <v>60</v>
      </c>
      <c r="I35" s="22"/>
      <c r="J35" s="58">
        <v>1</v>
      </c>
      <c r="K35" s="13">
        <v>954</v>
      </c>
      <c r="N35" s="67"/>
    </row>
    <row r="36" spans="1:14" ht="15" customHeight="1">
      <c r="A36" s="69"/>
      <c r="B36" s="70"/>
      <c r="C36" s="26"/>
      <c r="D36" s="23"/>
      <c r="E36" s="22"/>
      <c r="F36" s="17"/>
      <c r="G36" s="17"/>
      <c r="H36" s="17" t="s">
        <v>61</v>
      </c>
      <c r="I36" s="22"/>
      <c r="J36" s="58">
        <v>31</v>
      </c>
      <c r="K36" s="13">
        <v>38526</v>
      </c>
      <c r="N36" s="67"/>
    </row>
    <row r="37" spans="1:14" ht="15" customHeight="1">
      <c r="A37" s="69"/>
      <c r="B37" s="70"/>
      <c r="C37" s="26"/>
      <c r="D37" s="23"/>
      <c r="E37" s="22"/>
      <c r="F37" s="17" t="s">
        <v>28</v>
      </c>
      <c r="G37" s="17"/>
      <c r="H37" s="17" t="s">
        <v>60</v>
      </c>
      <c r="I37" s="22"/>
      <c r="J37" s="58">
        <v>4</v>
      </c>
      <c r="K37" s="13">
        <v>3320</v>
      </c>
      <c r="N37" s="67"/>
    </row>
    <row r="38" spans="1:15" ht="15" customHeight="1">
      <c r="A38" s="69"/>
      <c r="B38" s="70"/>
      <c r="C38" s="26"/>
      <c r="D38" s="23"/>
      <c r="E38" s="22"/>
      <c r="F38" s="17"/>
      <c r="G38" s="17"/>
      <c r="H38" s="17" t="s">
        <v>61</v>
      </c>
      <c r="I38" s="22"/>
      <c r="J38" s="58">
        <v>446</v>
      </c>
      <c r="K38" s="13">
        <v>499285</v>
      </c>
      <c r="N38" s="67"/>
      <c r="O38" s="67"/>
    </row>
    <row r="39" spans="1:15" ht="15" customHeight="1">
      <c r="A39" s="69"/>
      <c r="B39" s="70"/>
      <c r="C39" s="26"/>
      <c r="D39" s="23"/>
      <c r="E39" s="22"/>
      <c r="F39" s="17" t="s">
        <v>4</v>
      </c>
      <c r="G39" s="17"/>
      <c r="H39" s="17"/>
      <c r="I39" s="22"/>
      <c r="J39" s="58">
        <v>27</v>
      </c>
      <c r="K39" s="13">
        <v>6632</v>
      </c>
      <c r="N39" s="67"/>
      <c r="O39" s="67"/>
    </row>
    <row r="40" spans="1:15" ht="24" customHeight="1">
      <c r="A40" s="69"/>
      <c r="B40" s="70"/>
      <c r="C40" s="26"/>
      <c r="D40" s="23"/>
      <c r="E40" s="83" t="s">
        <v>45</v>
      </c>
      <c r="F40" s="83"/>
      <c r="G40" s="17"/>
      <c r="H40" s="17"/>
      <c r="I40" s="22"/>
      <c r="J40" s="59">
        <v>4461</v>
      </c>
      <c r="K40" s="14">
        <v>3925436</v>
      </c>
      <c r="N40" s="67"/>
      <c r="O40" s="67"/>
    </row>
    <row r="41" spans="1:15" ht="15" customHeight="1">
      <c r="A41" s="69"/>
      <c r="B41" s="70"/>
      <c r="C41" s="26"/>
      <c r="D41" s="23"/>
      <c r="E41" s="22"/>
      <c r="F41" s="17" t="s">
        <v>38</v>
      </c>
      <c r="G41" s="17"/>
      <c r="H41" s="17" t="s">
        <v>58</v>
      </c>
      <c r="I41" s="22"/>
      <c r="J41" s="59">
        <v>3293</v>
      </c>
      <c r="K41" s="14">
        <v>2791302</v>
      </c>
      <c r="N41" s="67"/>
      <c r="O41" s="67"/>
    </row>
    <row r="42" spans="1:15" ht="15" customHeight="1">
      <c r="A42" s="69"/>
      <c r="B42" s="70"/>
      <c r="C42" s="26"/>
      <c r="D42" s="23"/>
      <c r="E42" s="22"/>
      <c r="F42" s="17"/>
      <c r="G42" s="17"/>
      <c r="H42" s="17" t="s">
        <v>59</v>
      </c>
      <c r="I42" s="22"/>
      <c r="J42" s="59">
        <v>31</v>
      </c>
      <c r="K42" s="14">
        <v>17009</v>
      </c>
      <c r="N42" s="67"/>
      <c r="O42" s="67"/>
    </row>
    <row r="43" spans="1:15" ht="15" customHeight="1">
      <c r="A43" s="69"/>
      <c r="B43" s="70"/>
      <c r="C43" s="26"/>
      <c r="D43" s="23"/>
      <c r="E43" s="22"/>
      <c r="F43" s="17" t="s">
        <v>39</v>
      </c>
      <c r="G43" s="17"/>
      <c r="H43" s="17" t="s">
        <v>60</v>
      </c>
      <c r="I43" s="22"/>
      <c r="J43" s="59">
        <v>2</v>
      </c>
      <c r="K43" s="14">
        <v>1168</v>
      </c>
      <c r="O43" s="67"/>
    </row>
    <row r="44" spans="1:15" ht="15" customHeight="1">
      <c r="A44" s="69"/>
      <c r="B44" s="70"/>
      <c r="C44" s="26"/>
      <c r="D44" s="23"/>
      <c r="E44" s="22"/>
      <c r="F44" s="17"/>
      <c r="G44" s="17"/>
      <c r="H44" s="17" t="s">
        <v>61</v>
      </c>
      <c r="I44" s="22"/>
      <c r="J44" s="59">
        <v>62</v>
      </c>
      <c r="K44" s="14">
        <v>38328</v>
      </c>
      <c r="O44" s="67"/>
    </row>
    <row r="45" spans="1:11" ht="15" customHeight="1">
      <c r="A45" s="69"/>
      <c r="B45" s="70"/>
      <c r="C45" s="26"/>
      <c r="D45" s="23"/>
      <c r="E45" s="22"/>
      <c r="F45" s="17" t="s">
        <v>46</v>
      </c>
      <c r="G45" s="17"/>
      <c r="H45" s="17" t="s">
        <v>60</v>
      </c>
      <c r="I45" s="22"/>
      <c r="J45" s="59">
        <v>5</v>
      </c>
      <c r="K45" s="14">
        <v>4154</v>
      </c>
    </row>
    <row r="46" spans="1:11" ht="15" customHeight="1">
      <c r="A46" s="69"/>
      <c r="B46" s="70"/>
      <c r="C46" s="26"/>
      <c r="D46" s="23"/>
      <c r="E46" s="22"/>
      <c r="F46" s="17"/>
      <c r="G46" s="17"/>
      <c r="H46" s="17" t="s">
        <v>61</v>
      </c>
      <c r="I46" s="22"/>
      <c r="J46" s="59">
        <v>1068</v>
      </c>
      <c r="K46" s="14">
        <v>1073475</v>
      </c>
    </row>
    <row r="47" spans="1:12" ht="4.5" customHeight="1">
      <c r="A47" s="69"/>
      <c r="B47" s="70"/>
      <c r="C47" s="30"/>
      <c r="D47" s="25"/>
      <c r="E47" s="25"/>
      <c r="F47" s="18"/>
      <c r="G47" s="18"/>
      <c r="H47" s="25"/>
      <c r="I47" s="25"/>
      <c r="J47" s="60"/>
      <c r="K47" s="25"/>
      <c r="L47" s="11"/>
    </row>
    <row r="48" spans="1:14" ht="4.5" customHeight="1">
      <c r="A48" s="90" t="s">
        <v>74</v>
      </c>
      <c r="B48" s="91"/>
      <c r="C48" s="19"/>
      <c r="D48" s="22"/>
      <c r="E48" s="22"/>
      <c r="F48" s="17"/>
      <c r="G48" s="17"/>
      <c r="H48" s="22"/>
      <c r="I48" s="22"/>
      <c r="J48" s="61"/>
      <c r="K48" s="22"/>
      <c r="N48" s="67"/>
    </row>
    <row r="49" spans="1:14" ht="15" customHeight="1">
      <c r="A49" s="90"/>
      <c r="B49" s="91"/>
      <c r="C49" s="19"/>
      <c r="D49" s="83" t="s">
        <v>69</v>
      </c>
      <c r="E49" s="83"/>
      <c r="F49" s="83"/>
      <c r="G49" s="17"/>
      <c r="H49" s="22"/>
      <c r="I49" s="22"/>
      <c r="J49" s="58">
        <v>397276</v>
      </c>
      <c r="K49" s="13">
        <v>257102687</v>
      </c>
      <c r="M49" s="8"/>
      <c r="N49" s="67"/>
    </row>
    <row r="50" spans="1:15" ht="24" customHeight="1">
      <c r="A50" s="90"/>
      <c r="B50" s="91"/>
      <c r="C50" s="19"/>
      <c r="D50" s="22"/>
      <c r="E50" s="83" t="s">
        <v>65</v>
      </c>
      <c r="F50" s="83"/>
      <c r="G50" s="17"/>
      <c r="H50" s="22"/>
      <c r="I50" s="22"/>
      <c r="J50" s="58">
        <v>34383</v>
      </c>
      <c r="K50" s="13">
        <v>13823515</v>
      </c>
      <c r="M50" s="68"/>
      <c r="N50" s="68"/>
      <c r="O50" s="68"/>
    </row>
    <row r="51" spans="1:15" ht="15" customHeight="1">
      <c r="A51" s="90"/>
      <c r="B51" s="91"/>
      <c r="C51" s="19"/>
      <c r="D51" s="22"/>
      <c r="E51" s="22"/>
      <c r="F51" s="17" t="s">
        <v>0</v>
      </c>
      <c r="G51" s="17"/>
      <c r="H51" s="22"/>
      <c r="I51" s="22"/>
      <c r="J51" s="58">
        <v>21586</v>
      </c>
      <c r="K51" s="13">
        <v>10066132</v>
      </c>
      <c r="M51" s="68"/>
      <c r="N51" s="68"/>
      <c r="O51" s="68"/>
    </row>
    <row r="52" spans="1:15" ht="15" customHeight="1">
      <c r="A52" s="90"/>
      <c r="B52" s="91"/>
      <c r="C52" s="19"/>
      <c r="D52" s="22"/>
      <c r="E52" s="22"/>
      <c r="F52" s="17" t="s">
        <v>1</v>
      </c>
      <c r="G52" s="17"/>
      <c r="H52" s="22"/>
      <c r="I52" s="22"/>
      <c r="J52" s="58">
        <v>11004</v>
      </c>
      <c r="K52" s="13">
        <v>2403776</v>
      </c>
      <c r="M52" s="68"/>
      <c r="N52" s="68"/>
      <c r="O52" s="68"/>
    </row>
    <row r="53" spans="1:15" ht="15" customHeight="1">
      <c r="A53" s="90"/>
      <c r="B53" s="91"/>
      <c r="C53" s="19"/>
      <c r="D53" s="22"/>
      <c r="E53" s="22"/>
      <c r="F53" s="17" t="s">
        <v>2</v>
      </c>
      <c r="G53" s="17"/>
      <c r="H53" s="22"/>
      <c r="I53" s="22"/>
      <c r="J53" s="58">
        <v>1265</v>
      </c>
      <c r="K53" s="13">
        <v>1123027</v>
      </c>
      <c r="M53" s="68"/>
      <c r="N53" s="68"/>
      <c r="O53" s="68"/>
    </row>
    <row r="54" spans="1:11" ht="15" customHeight="1">
      <c r="A54" s="90"/>
      <c r="B54" s="91"/>
      <c r="C54" s="19"/>
      <c r="D54" s="22"/>
      <c r="E54" s="22"/>
      <c r="F54" s="17" t="s">
        <v>28</v>
      </c>
      <c r="G54" s="17"/>
      <c r="H54" s="22"/>
      <c r="I54" s="22"/>
      <c r="J54" s="58">
        <v>528</v>
      </c>
      <c r="K54" s="13">
        <v>230580</v>
      </c>
    </row>
    <row r="55" spans="1:11" ht="24" customHeight="1">
      <c r="A55" s="90"/>
      <c r="B55" s="91"/>
      <c r="C55" s="19"/>
      <c r="D55" s="22"/>
      <c r="E55" s="83" t="s">
        <v>66</v>
      </c>
      <c r="F55" s="83"/>
      <c r="G55" s="17"/>
      <c r="H55" s="22"/>
      <c r="I55" s="22"/>
      <c r="J55" s="58">
        <v>362893</v>
      </c>
      <c r="K55" s="13">
        <v>243279173</v>
      </c>
    </row>
    <row r="56" spans="1:11" ht="15" customHeight="1">
      <c r="A56" s="90"/>
      <c r="B56" s="91"/>
      <c r="C56" s="19"/>
      <c r="D56" s="22"/>
      <c r="E56" s="22"/>
      <c r="F56" s="17" t="s">
        <v>32</v>
      </c>
      <c r="G56" s="17"/>
      <c r="H56" s="22"/>
      <c r="I56" s="22"/>
      <c r="J56" s="58">
        <v>330670</v>
      </c>
      <c r="K56" s="13">
        <v>215435876</v>
      </c>
    </row>
    <row r="57" spans="1:11" ht="15" customHeight="1">
      <c r="A57" s="90"/>
      <c r="B57" s="91"/>
      <c r="C57" s="19"/>
      <c r="D57" s="22"/>
      <c r="E57" s="22"/>
      <c r="F57" s="17" t="s">
        <v>33</v>
      </c>
      <c r="G57" s="17"/>
      <c r="H57" s="22" t="s">
        <v>67</v>
      </c>
      <c r="I57" s="22"/>
      <c r="J57" s="58">
        <v>11861</v>
      </c>
      <c r="K57" s="13">
        <v>10105885</v>
      </c>
    </row>
    <row r="58" spans="1:11" ht="15" customHeight="1">
      <c r="A58" s="90"/>
      <c r="B58" s="91"/>
      <c r="C58" s="19"/>
      <c r="D58" s="22"/>
      <c r="E58" s="22"/>
      <c r="F58" s="17"/>
      <c r="G58" s="17"/>
      <c r="H58" s="22" t="s">
        <v>62</v>
      </c>
      <c r="I58" s="22"/>
      <c r="J58" s="58">
        <v>17098</v>
      </c>
      <c r="K58" s="13">
        <v>15238557</v>
      </c>
    </row>
    <row r="59" spans="1:11" ht="26.25" customHeight="1">
      <c r="A59" s="90"/>
      <c r="B59" s="91"/>
      <c r="C59" s="9"/>
      <c r="D59" s="22"/>
      <c r="E59" s="22"/>
      <c r="F59" s="17" t="s">
        <v>34</v>
      </c>
      <c r="G59" s="17"/>
      <c r="H59" s="22"/>
      <c r="I59" s="22"/>
      <c r="J59" s="58">
        <v>3264</v>
      </c>
      <c r="K59" s="13">
        <v>2498855</v>
      </c>
    </row>
    <row r="60" spans="1:12" ht="4.5" customHeight="1">
      <c r="A60" s="90"/>
      <c r="B60" s="91"/>
      <c r="C60" s="10"/>
      <c r="D60" s="25"/>
      <c r="E60" s="25"/>
      <c r="F60" s="18"/>
      <c r="G60" s="18"/>
      <c r="H60" s="25"/>
      <c r="I60" s="25"/>
      <c r="J60" s="62"/>
      <c r="K60" s="16"/>
      <c r="L60" s="11"/>
    </row>
    <row r="61" spans="1:11" ht="4.5" customHeight="1">
      <c r="A61" s="90"/>
      <c r="B61" s="91"/>
      <c r="C61" s="19"/>
      <c r="D61" s="22"/>
      <c r="E61" s="22"/>
      <c r="F61" s="22"/>
      <c r="G61" s="22"/>
      <c r="H61" s="22"/>
      <c r="I61" s="22"/>
      <c r="J61" s="61"/>
      <c r="K61" s="22"/>
    </row>
    <row r="62" spans="1:11" ht="15" customHeight="1">
      <c r="A62" s="90"/>
      <c r="B62" s="91"/>
      <c r="C62" s="19"/>
      <c r="D62" s="83" t="s">
        <v>57</v>
      </c>
      <c r="E62" s="83"/>
      <c r="F62" s="83"/>
      <c r="G62" s="17"/>
      <c r="H62" s="22"/>
      <c r="I62" s="22"/>
      <c r="J62" s="58">
        <v>45</v>
      </c>
      <c r="K62" s="13">
        <v>17946</v>
      </c>
    </row>
    <row r="63" spans="1:12" ht="4.5" customHeight="1" thickBot="1">
      <c r="A63" s="92"/>
      <c r="B63" s="93"/>
      <c r="C63" s="31"/>
      <c r="D63" s="32"/>
      <c r="E63" s="32"/>
      <c r="F63" s="32"/>
      <c r="G63" s="32"/>
      <c r="H63" s="32"/>
      <c r="I63" s="32"/>
      <c r="J63" s="63"/>
      <c r="K63" s="32"/>
      <c r="L63" s="27"/>
    </row>
    <row r="64" spans="2:12" ht="15" customHeight="1">
      <c r="B64" s="89" t="s">
        <v>70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</row>
  </sheetData>
  <mergeCells count="17">
    <mergeCell ref="B64:L64"/>
    <mergeCell ref="A5:B47"/>
    <mergeCell ref="A48:B63"/>
    <mergeCell ref="D62:F62"/>
    <mergeCell ref="E28:F28"/>
    <mergeCell ref="E23:F23"/>
    <mergeCell ref="E40:F40"/>
    <mergeCell ref="E55:F55"/>
    <mergeCell ref="E50:F50"/>
    <mergeCell ref="D49:F49"/>
    <mergeCell ref="E15:F15"/>
    <mergeCell ref="D6:F6"/>
    <mergeCell ref="E7:F7"/>
    <mergeCell ref="A1:L1"/>
    <mergeCell ref="K3:L3"/>
    <mergeCell ref="A4:I4"/>
    <mergeCell ref="K4:L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2" r:id="rId1"/>
  <rowBreaks count="1" manualBreakCount="1"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2015-11-26T07:39:23Z</cp:lastPrinted>
  <dcterms:modified xsi:type="dcterms:W3CDTF">2015-12-08T01:57:46Z</dcterms:modified>
  <cp:category/>
  <cp:version/>
  <cp:contentType/>
  <cp:contentStatus/>
</cp:coreProperties>
</file>