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20235" windowHeight="9345" activeTab="0"/>
  </bookViews>
  <sheets>
    <sheet name="表１８　売場面積規模別事業所数等（郡部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'表１８　売場面積規模別事業所数等（郡部計）'!$A$1:$Q$17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<sst xmlns="http://schemas.openxmlformats.org/spreadsheetml/2006/main" count="38" uniqueCount="24">
  <si>
    <t>規   模</t>
  </si>
  <si>
    <t>事業所数</t>
  </si>
  <si>
    <t>従業者数</t>
  </si>
  <si>
    <t>年間商品販売額（万円）</t>
  </si>
  <si>
    <t>売場面積（㎡）</t>
  </si>
  <si>
    <t>その他の収入額（万円）</t>
  </si>
  <si>
    <t>計</t>
  </si>
  <si>
    <t>男</t>
  </si>
  <si>
    <t>女</t>
  </si>
  <si>
    <t>１事業所当り</t>
  </si>
  <si>
    <t>販売額</t>
  </si>
  <si>
    <t>１従業者当り</t>
  </si>
  <si>
    <t>１㎡当り</t>
  </si>
  <si>
    <t>売場面積</t>
  </si>
  <si>
    <t>売場面積㎡</t>
  </si>
  <si>
    <t>合　　計</t>
  </si>
  <si>
    <t>3000以上</t>
  </si>
  <si>
    <t>な　　し</t>
  </si>
  <si>
    <t xml:space="preserve">         -</t>
  </si>
  <si>
    <t xml:space="preserve">       -  </t>
  </si>
  <si>
    <t>注）</t>
  </si>
  <si>
    <t>合計欄の１㎡当り商品販売額、１事業所当り売場面積及び１人当り売場面積は売場面積なしの各数値を除いて算出。</t>
  </si>
  <si>
    <t>表18　売場面積規模別事業所等　（郡部計）</t>
  </si>
  <si>
    <t>～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</si>
</sst>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8" fontId="23" fillId="0" borderId="1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76" fontId="23" fillId="0" borderId="15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7" fontId="23" fillId="0" borderId="1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6" fontId="23" fillId="0" borderId="16" xfId="0" applyNumberFormat="1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176" fontId="23" fillId="0" borderId="23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3" fillId="0" borderId="25" xfId="0" applyNumberFormat="1" applyFont="1" applyBorder="1" applyAlignment="1">
      <alignment vertical="center"/>
    </xf>
    <xf numFmtId="176" fontId="23" fillId="0" borderId="26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3" fillId="0" borderId="28" xfId="0" applyNumberFormat="1" applyFont="1" applyBorder="1" applyAlignment="1">
      <alignment vertical="center"/>
    </xf>
    <xf numFmtId="176" fontId="23" fillId="0" borderId="29" xfId="0" applyNumberFormat="1" applyFont="1" applyBorder="1" applyAlignment="1">
      <alignment vertical="center"/>
    </xf>
    <xf numFmtId="176" fontId="23" fillId="0" borderId="3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24" borderId="38" xfId="0" applyFont="1" applyFill="1" applyBorder="1" applyAlignment="1">
      <alignment horizontal="center" vertical="center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21" fillId="24" borderId="41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21" fillId="24" borderId="49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Q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4.875" style="1" customWidth="1"/>
    <col min="3" max="3" width="3.25390625" style="2" customWidth="1"/>
    <col min="4" max="4" width="4.875" style="1" customWidth="1"/>
    <col min="5" max="9" width="8.375" style="1" customWidth="1"/>
    <col min="10" max="10" width="12.875" style="1" customWidth="1"/>
    <col min="11" max="12" width="8.375" style="1" customWidth="1"/>
    <col min="13" max="13" width="7.75390625" style="1" customWidth="1"/>
    <col min="14" max="14" width="10.625" style="1" customWidth="1"/>
    <col min="15" max="16" width="8.375" style="1" customWidth="1"/>
    <col min="17" max="17" width="11.875" style="1" customWidth="1"/>
    <col min="18" max="18" width="4.50390625" style="1" customWidth="1"/>
    <col min="19" max="19" width="11.625" style="1" customWidth="1"/>
    <col min="20" max="16384" width="9.00390625" style="1" customWidth="1"/>
  </cols>
  <sheetData>
    <row r="1" ht="18.75" customHeight="1" thickBot="1">
      <c r="A1" s="1" t="s">
        <v>22</v>
      </c>
    </row>
    <row r="2" spans="1:17" ht="18.75" customHeight="1">
      <c r="A2" s="49" t="s">
        <v>0</v>
      </c>
      <c r="B2" s="50"/>
      <c r="C2" s="50"/>
      <c r="D2" s="51"/>
      <c r="E2" s="52" t="s">
        <v>1</v>
      </c>
      <c r="F2" s="53" t="s">
        <v>2</v>
      </c>
      <c r="G2" s="54"/>
      <c r="H2" s="54"/>
      <c r="I2" s="55"/>
      <c r="J2" s="53" t="s">
        <v>3</v>
      </c>
      <c r="K2" s="56"/>
      <c r="L2" s="56"/>
      <c r="M2" s="57"/>
      <c r="N2" s="53" t="s">
        <v>4</v>
      </c>
      <c r="O2" s="56"/>
      <c r="P2" s="57"/>
      <c r="Q2" s="58" t="s">
        <v>5</v>
      </c>
    </row>
    <row r="3" spans="1:17" ht="18.75" customHeight="1" thickBot="1">
      <c r="A3" s="59"/>
      <c r="B3" s="60"/>
      <c r="C3" s="60"/>
      <c r="D3" s="61"/>
      <c r="E3" s="62"/>
      <c r="F3" s="63" t="s">
        <v>6</v>
      </c>
      <c r="G3" s="63" t="s">
        <v>7</v>
      </c>
      <c r="H3" s="64" t="s">
        <v>8</v>
      </c>
      <c r="I3" s="65" t="s">
        <v>9</v>
      </c>
      <c r="J3" s="64" t="s">
        <v>10</v>
      </c>
      <c r="K3" s="65" t="s">
        <v>9</v>
      </c>
      <c r="L3" s="66" t="s">
        <v>11</v>
      </c>
      <c r="M3" s="63" t="s">
        <v>12</v>
      </c>
      <c r="N3" s="64" t="s">
        <v>13</v>
      </c>
      <c r="O3" s="65" t="s">
        <v>9</v>
      </c>
      <c r="P3" s="66" t="s">
        <v>11</v>
      </c>
      <c r="Q3" s="67"/>
    </row>
    <row r="4" spans="1:17" ht="18.75" customHeight="1" thickBot="1">
      <c r="A4" s="40" t="s">
        <v>14</v>
      </c>
      <c r="B4" s="43" t="s">
        <v>15</v>
      </c>
      <c r="C4" s="44"/>
      <c r="D4" s="45"/>
      <c r="E4" s="28">
        <f>SUM(E5:E16)</f>
        <v>1228</v>
      </c>
      <c r="F4" s="29">
        <f>SUM(F5:F16)</f>
        <v>7777</v>
      </c>
      <c r="G4" s="29">
        <f>SUM(G5:G16)</f>
        <v>3278</v>
      </c>
      <c r="H4" s="29">
        <f>SUM(H5:H16)</f>
        <v>4499</v>
      </c>
      <c r="I4" s="3">
        <f aca="true" t="shared" si="0" ref="I4:I16">F4/E4</f>
        <v>6.333061889250814</v>
      </c>
      <c r="J4" s="4">
        <f>SUM(J5:J16)</f>
        <v>13274545</v>
      </c>
      <c r="K4" s="4">
        <f aca="true" t="shared" si="1" ref="K4:K16">J4/E4</f>
        <v>10809.89006514658</v>
      </c>
      <c r="L4" s="5">
        <f aca="true" t="shared" si="2" ref="L4:L16">J4/F4</f>
        <v>1706.897904076122</v>
      </c>
      <c r="M4" s="5">
        <f>(J4-J16)/N4</f>
        <v>50.78675725704223</v>
      </c>
      <c r="N4" s="4">
        <f>SUM(N5:N15)</f>
        <v>188541</v>
      </c>
      <c r="O4" s="6">
        <f>N4/(E4-E16)</f>
        <v>196.396875</v>
      </c>
      <c r="P4" s="6">
        <f>N4/(F4-F16)</f>
        <v>31.319102990033223</v>
      </c>
      <c r="Q4" s="30">
        <f>SUM(Q5:Q16)</f>
        <v>616409</v>
      </c>
    </row>
    <row r="5" spans="1:17" ht="18.75" customHeight="1" thickTop="1">
      <c r="A5" s="41"/>
      <c r="B5" s="7">
        <v>1</v>
      </c>
      <c r="C5" s="8" t="s">
        <v>23</v>
      </c>
      <c r="D5" s="9">
        <v>9</v>
      </c>
      <c r="E5" s="31">
        <v>70</v>
      </c>
      <c r="F5" s="10">
        <v>136</v>
      </c>
      <c r="G5" s="10">
        <v>49</v>
      </c>
      <c r="H5" s="12">
        <v>87</v>
      </c>
      <c r="I5" s="11">
        <f t="shared" si="0"/>
        <v>1.9428571428571428</v>
      </c>
      <c r="J5" s="12">
        <v>75873</v>
      </c>
      <c r="K5" s="12">
        <f t="shared" si="1"/>
        <v>1083.9</v>
      </c>
      <c r="L5" s="10">
        <f t="shared" si="2"/>
        <v>557.8897058823529</v>
      </c>
      <c r="M5" s="10">
        <f aca="true" t="shared" si="3" ref="M5:M15">J5/N5</f>
        <v>213.72676056338028</v>
      </c>
      <c r="N5" s="12">
        <v>355</v>
      </c>
      <c r="O5" s="13">
        <f aca="true" t="shared" si="4" ref="O5:O15">N5/E5</f>
        <v>5.071428571428571</v>
      </c>
      <c r="P5" s="13">
        <f aca="true" t="shared" si="5" ref="P5:P15">N5/F5</f>
        <v>2.610294117647059</v>
      </c>
      <c r="Q5" s="32">
        <v>393</v>
      </c>
    </row>
    <row r="6" spans="1:17" ht="18.75" customHeight="1">
      <c r="A6" s="41"/>
      <c r="B6" s="14">
        <v>10</v>
      </c>
      <c r="C6" s="15" t="s">
        <v>23</v>
      </c>
      <c r="D6" s="16">
        <v>19</v>
      </c>
      <c r="E6" s="33">
        <v>125</v>
      </c>
      <c r="F6" s="17">
        <v>316</v>
      </c>
      <c r="G6" s="17">
        <v>122</v>
      </c>
      <c r="H6" s="19">
        <v>194</v>
      </c>
      <c r="I6" s="18">
        <f t="shared" si="0"/>
        <v>2.528</v>
      </c>
      <c r="J6" s="19">
        <v>228080</v>
      </c>
      <c r="K6" s="19">
        <f t="shared" si="1"/>
        <v>1824.64</v>
      </c>
      <c r="L6" s="17">
        <f t="shared" si="2"/>
        <v>721.7721518987341</v>
      </c>
      <c r="M6" s="17">
        <f t="shared" si="3"/>
        <v>137.6463488231744</v>
      </c>
      <c r="N6" s="19">
        <v>1657</v>
      </c>
      <c r="O6" s="20">
        <f t="shared" si="4"/>
        <v>13.256</v>
      </c>
      <c r="P6" s="20">
        <f t="shared" si="5"/>
        <v>5.243670886075949</v>
      </c>
      <c r="Q6" s="34">
        <v>5712</v>
      </c>
    </row>
    <row r="7" spans="1:17" ht="18.75" customHeight="1">
      <c r="A7" s="41"/>
      <c r="B7" s="14">
        <v>20</v>
      </c>
      <c r="C7" s="15" t="s">
        <v>23</v>
      </c>
      <c r="D7" s="16">
        <v>29</v>
      </c>
      <c r="E7" s="33">
        <v>113</v>
      </c>
      <c r="F7" s="17">
        <v>302</v>
      </c>
      <c r="G7" s="17">
        <v>107</v>
      </c>
      <c r="H7" s="19">
        <v>195</v>
      </c>
      <c r="I7" s="18">
        <f t="shared" si="0"/>
        <v>2.672566371681416</v>
      </c>
      <c r="J7" s="19">
        <v>368368</v>
      </c>
      <c r="K7" s="19">
        <f t="shared" si="1"/>
        <v>3259.8938053097345</v>
      </c>
      <c r="L7" s="17">
        <f t="shared" si="2"/>
        <v>1219.7615894039734</v>
      </c>
      <c r="M7" s="17">
        <f t="shared" si="3"/>
        <v>140.1171548117155</v>
      </c>
      <c r="N7" s="19">
        <v>2629</v>
      </c>
      <c r="O7" s="20">
        <f t="shared" si="4"/>
        <v>23.265486725663717</v>
      </c>
      <c r="P7" s="20">
        <f t="shared" si="5"/>
        <v>8.705298013245033</v>
      </c>
      <c r="Q7" s="34">
        <v>7533</v>
      </c>
    </row>
    <row r="8" spans="1:17" ht="18.75" customHeight="1">
      <c r="A8" s="41"/>
      <c r="B8" s="14">
        <v>30</v>
      </c>
      <c r="C8" s="15" t="s">
        <v>23</v>
      </c>
      <c r="D8" s="16">
        <v>49</v>
      </c>
      <c r="E8" s="33">
        <v>176</v>
      </c>
      <c r="F8" s="17">
        <v>486</v>
      </c>
      <c r="G8" s="17">
        <v>182</v>
      </c>
      <c r="H8" s="19">
        <v>304</v>
      </c>
      <c r="I8" s="18">
        <f t="shared" si="0"/>
        <v>2.7613636363636362</v>
      </c>
      <c r="J8" s="19">
        <v>435146</v>
      </c>
      <c r="K8" s="19">
        <f t="shared" si="1"/>
        <v>2472.4204545454545</v>
      </c>
      <c r="L8" s="17">
        <f t="shared" si="2"/>
        <v>895.3621399176955</v>
      </c>
      <c r="M8" s="17">
        <f t="shared" si="3"/>
        <v>67.464496124031</v>
      </c>
      <c r="N8" s="19">
        <v>6450</v>
      </c>
      <c r="O8" s="20">
        <f t="shared" si="4"/>
        <v>36.64772727272727</v>
      </c>
      <c r="P8" s="20">
        <f t="shared" si="5"/>
        <v>13.271604938271604</v>
      </c>
      <c r="Q8" s="34">
        <v>11969</v>
      </c>
    </row>
    <row r="9" spans="1:17" ht="18.75" customHeight="1">
      <c r="A9" s="41"/>
      <c r="B9" s="14">
        <v>50</v>
      </c>
      <c r="C9" s="15" t="s">
        <v>23</v>
      </c>
      <c r="D9" s="16">
        <v>99</v>
      </c>
      <c r="E9" s="33">
        <v>192</v>
      </c>
      <c r="F9" s="17">
        <v>802</v>
      </c>
      <c r="G9" s="17">
        <v>329</v>
      </c>
      <c r="H9" s="19">
        <v>473</v>
      </c>
      <c r="I9" s="18">
        <f t="shared" si="0"/>
        <v>4.177083333333333</v>
      </c>
      <c r="J9" s="19">
        <v>1093592</v>
      </c>
      <c r="K9" s="19">
        <f t="shared" si="1"/>
        <v>5695.791666666667</v>
      </c>
      <c r="L9" s="17">
        <f t="shared" si="2"/>
        <v>1363.581047381546</v>
      </c>
      <c r="M9" s="17">
        <f t="shared" si="3"/>
        <v>85.3235546539752</v>
      </c>
      <c r="N9" s="19">
        <v>12817</v>
      </c>
      <c r="O9" s="20">
        <f t="shared" si="4"/>
        <v>66.75520833333333</v>
      </c>
      <c r="P9" s="20">
        <f t="shared" si="5"/>
        <v>15.981296758104738</v>
      </c>
      <c r="Q9" s="34">
        <v>19209</v>
      </c>
    </row>
    <row r="10" spans="1:17" ht="18.75" customHeight="1">
      <c r="A10" s="41"/>
      <c r="B10" s="14">
        <v>100</v>
      </c>
      <c r="C10" s="15" t="s">
        <v>23</v>
      </c>
      <c r="D10" s="16">
        <v>199</v>
      </c>
      <c r="E10" s="33">
        <v>130</v>
      </c>
      <c r="F10" s="17">
        <v>833</v>
      </c>
      <c r="G10" s="17">
        <v>357</v>
      </c>
      <c r="H10" s="19">
        <v>476</v>
      </c>
      <c r="I10" s="18">
        <f t="shared" si="0"/>
        <v>6.407692307692308</v>
      </c>
      <c r="J10" s="19">
        <v>1168438</v>
      </c>
      <c r="K10" s="19">
        <f t="shared" si="1"/>
        <v>8987.984615384616</v>
      </c>
      <c r="L10" s="17">
        <f t="shared" si="2"/>
        <v>1402.686674669868</v>
      </c>
      <c r="M10" s="17">
        <f t="shared" si="3"/>
        <v>68.63878282323915</v>
      </c>
      <c r="N10" s="19">
        <v>17023</v>
      </c>
      <c r="O10" s="20">
        <f t="shared" si="4"/>
        <v>130.94615384615383</v>
      </c>
      <c r="P10" s="20">
        <f t="shared" si="5"/>
        <v>20.43577430972389</v>
      </c>
      <c r="Q10" s="34">
        <v>54441</v>
      </c>
    </row>
    <row r="11" spans="1:17" ht="18.75" customHeight="1">
      <c r="A11" s="41"/>
      <c r="B11" s="14">
        <v>200</v>
      </c>
      <c r="C11" s="15" t="s">
        <v>23</v>
      </c>
      <c r="D11" s="16">
        <v>499</v>
      </c>
      <c r="E11" s="33">
        <v>70</v>
      </c>
      <c r="F11" s="17">
        <v>568</v>
      </c>
      <c r="G11" s="17">
        <v>202</v>
      </c>
      <c r="H11" s="19">
        <v>366</v>
      </c>
      <c r="I11" s="18">
        <f t="shared" si="0"/>
        <v>8.114285714285714</v>
      </c>
      <c r="J11" s="19">
        <v>946743</v>
      </c>
      <c r="K11" s="19">
        <f t="shared" si="1"/>
        <v>13524.9</v>
      </c>
      <c r="L11" s="17">
        <f t="shared" si="2"/>
        <v>1666.8010563380283</v>
      </c>
      <c r="M11" s="17">
        <f t="shared" si="3"/>
        <v>43.68709335056066</v>
      </c>
      <c r="N11" s="19">
        <v>21671</v>
      </c>
      <c r="O11" s="20">
        <f t="shared" si="4"/>
        <v>309.5857142857143</v>
      </c>
      <c r="P11" s="20">
        <f t="shared" si="5"/>
        <v>38.153169014084504</v>
      </c>
      <c r="Q11" s="34">
        <v>22997</v>
      </c>
    </row>
    <row r="12" spans="1:17" ht="18.75" customHeight="1">
      <c r="A12" s="41"/>
      <c r="B12" s="14">
        <v>500</v>
      </c>
      <c r="C12" s="15" t="s">
        <v>23</v>
      </c>
      <c r="D12" s="16">
        <v>999</v>
      </c>
      <c r="E12" s="33">
        <v>50</v>
      </c>
      <c r="F12" s="17">
        <v>965</v>
      </c>
      <c r="G12" s="17">
        <v>268</v>
      </c>
      <c r="H12" s="19">
        <v>697</v>
      </c>
      <c r="I12" s="18">
        <f t="shared" si="0"/>
        <v>19.3</v>
      </c>
      <c r="J12" s="19">
        <v>1766166</v>
      </c>
      <c r="K12" s="19">
        <f t="shared" si="1"/>
        <v>35323.32</v>
      </c>
      <c r="L12" s="17">
        <f t="shared" si="2"/>
        <v>1830.2238341968912</v>
      </c>
      <c r="M12" s="17">
        <f t="shared" si="3"/>
        <v>52.2395220207637</v>
      </c>
      <c r="N12" s="19">
        <v>33809</v>
      </c>
      <c r="O12" s="20">
        <f t="shared" si="4"/>
        <v>676.18</v>
      </c>
      <c r="P12" s="20">
        <f t="shared" si="5"/>
        <v>35.035233160621765</v>
      </c>
      <c r="Q12" s="34">
        <v>25697</v>
      </c>
    </row>
    <row r="13" spans="1:17" ht="18.75" customHeight="1">
      <c r="A13" s="41"/>
      <c r="B13" s="14">
        <v>1000</v>
      </c>
      <c r="C13" s="15" t="s">
        <v>23</v>
      </c>
      <c r="D13" s="16">
        <v>1499</v>
      </c>
      <c r="E13" s="33">
        <v>12</v>
      </c>
      <c r="F13" s="17">
        <v>441</v>
      </c>
      <c r="G13" s="17">
        <v>135</v>
      </c>
      <c r="H13" s="19">
        <v>306</v>
      </c>
      <c r="I13" s="18">
        <f t="shared" si="0"/>
        <v>36.75</v>
      </c>
      <c r="J13" s="19">
        <v>804938</v>
      </c>
      <c r="K13" s="19">
        <f t="shared" si="1"/>
        <v>67078.16666666667</v>
      </c>
      <c r="L13" s="17">
        <f t="shared" si="2"/>
        <v>1825.2562358276643</v>
      </c>
      <c r="M13" s="17">
        <f t="shared" si="3"/>
        <v>54.76886439409403</v>
      </c>
      <c r="N13" s="19">
        <v>14697</v>
      </c>
      <c r="O13" s="20">
        <f t="shared" si="4"/>
        <v>1224.75</v>
      </c>
      <c r="P13" s="20">
        <f t="shared" si="5"/>
        <v>33.326530612244895</v>
      </c>
      <c r="Q13" s="34">
        <v>63611</v>
      </c>
    </row>
    <row r="14" spans="1:17" ht="18.75" customHeight="1">
      <c r="A14" s="41"/>
      <c r="B14" s="14">
        <v>1500</v>
      </c>
      <c r="C14" s="15" t="s">
        <v>23</v>
      </c>
      <c r="D14" s="16">
        <v>2999</v>
      </c>
      <c r="E14" s="33">
        <v>13</v>
      </c>
      <c r="F14" s="17">
        <v>592</v>
      </c>
      <c r="G14" s="17">
        <v>147</v>
      </c>
      <c r="H14" s="19">
        <v>445</v>
      </c>
      <c r="I14" s="18">
        <f t="shared" si="0"/>
        <v>45.53846153846154</v>
      </c>
      <c r="J14" s="19">
        <v>1279841</v>
      </c>
      <c r="K14" s="19">
        <f t="shared" si="1"/>
        <v>98449.30769230769</v>
      </c>
      <c r="L14" s="17">
        <f t="shared" si="2"/>
        <v>2161.8935810810813</v>
      </c>
      <c r="M14" s="17">
        <f t="shared" si="3"/>
        <v>49.721872571872574</v>
      </c>
      <c r="N14" s="19">
        <v>25740</v>
      </c>
      <c r="O14" s="20">
        <f t="shared" si="4"/>
        <v>1980</v>
      </c>
      <c r="P14" s="20">
        <f t="shared" si="5"/>
        <v>43.479729729729726</v>
      </c>
      <c r="Q14" s="34">
        <v>84</v>
      </c>
    </row>
    <row r="15" spans="1:17" ht="18.75" customHeight="1">
      <c r="A15" s="41"/>
      <c r="B15" s="46" t="s">
        <v>16</v>
      </c>
      <c r="C15" s="47"/>
      <c r="D15" s="48"/>
      <c r="E15" s="33">
        <v>9</v>
      </c>
      <c r="F15" s="17">
        <v>579</v>
      </c>
      <c r="G15" s="17">
        <v>152</v>
      </c>
      <c r="H15" s="19">
        <v>427</v>
      </c>
      <c r="I15" s="18">
        <f t="shared" si="0"/>
        <v>64.33333333333333</v>
      </c>
      <c r="J15" s="19">
        <v>1408201</v>
      </c>
      <c r="K15" s="19">
        <f t="shared" si="1"/>
        <v>156466.77777777778</v>
      </c>
      <c r="L15" s="17">
        <f t="shared" si="2"/>
        <v>2432.126079447323</v>
      </c>
      <c r="M15" s="17">
        <f t="shared" si="3"/>
        <v>27.241618787843617</v>
      </c>
      <c r="N15" s="19">
        <v>51693</v>
      </c>
      <c r="O15" s="20">
        <f t="shared" si="4"/>
        <v>5743.666666666667</v>
      </c>
      <c r="P15" s="20">
        <f t="shared" si="5"/>
        <v>89.27979274611398</v>
      </c>
      <c r="Q15" s="34">
        <v>70</v>
      </c>
    </row>
    <row r="16" spans="1:17" ht="18.75" customHeight="1" thickBot="1">
      <c r="A16" s="42"/>
      <c r="B16" s="37" t="s">
        <v>17</v>
      </c>
      <c r="C16" s="38"/>
      <c r="D16" s="39"/>
      <c r="E16" s="35">
        <v>268</v>
      </c>
      <c r="F16" s="23">
        <v>1757</v>
      </c>
      <c r="G16" s="23">
        <v>1228</v>
      </c>
      <c r="H16" s="22">
        <v>529</v>
      </c>
      <c r="I16" s="21">
        <f t="shared" si="0"/>
        <v>6.5559701492537314</v>
      </c>
      <c r="J16" s="22">
        <v>3699159</v>
      </c>
      <c r="K16" s="22">
        <f t="shared" si="1"/>
        <v>13802.83208955224</v>
      </c>
      <c r="L16" s="23">
        <f t="shared" si="2"/>
        <v>2105.383608423449</v>
      </c>
      <c r="M16" s="23" t="s">
        <v>18</v>
      </c>
      <c r="N16" s="24" t="s">
        <v>19</v>
      </c>
      <c r="O16" s="25" t="s">
        <v>18</v>
      </c>
      <c r="P16" s="25" t="s">
        <v>18</v>
      </c>
      <c r="Q16" s="36">
        <v>404693</v>
      </c>
    </row>
    <row r="17" spans="1:2" ht="13.5">
      <c r="A17" s="26" t="s">
        <v>20</v>
      </c>
      <c r="B17" s="27" t="s">
        <v>21</v>
      </c>
    </row>
  </sheetData>
  <mergeCells count="10">
    <mergeCell ref="N2:P2"/>
    <mergeCell ref="Q2:Q3"/>
    <mergeCell ref="B16:D16"/>
    <mergeCell ref="A4:A16"/>
    <mergeCell ref="E2:E3"/>
    <mergeCell ref="F2:I2"/>
    <mergeCell ref="A2:D3"/>
    <mergeCell ref="B4:D4"/>
    <mergeCell ref="B15:D15"/>
    <mergeCell ref="J2:M2"/>
  </mergeCells>
  <printOptions/>
  <pageMargins left="1.062992125984252" right="0.7874015748031497" top="3.6220472440944884" bottom="0.787401574803149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2016-02-15T08:22:51Z</dcterms:created>
  <dcterms:modified xsi:type="dcterms:W3CDTF">2016-03-25T08:59:21Z</dcterms:modified>
  <cp:category/>
  <cp:version/>
  <cp:contentType/>
  <cp:contentStatus/>
</cp:coreProperties>
</file>