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10" yWindow="65521" windowWidth="8640" windowHeight="7725" activeTab="0"/>
  </bookViews>
  <sheets>
    <sheet name="市-4" sheetId="1" r:id="rId1"/>
  </sheets>
  <definedNames>
    <definedName name="_xlnm.Print_Area" localSheetId="0">'市-4'!$A$1:$P$41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<sst xmlns="http://schemas.openxmlformats.org/spreadsheetml/2006/main" count="76" uniqueCount="67">
  <si>
    <t>調査年</t>
  </si>
  <si>
    <t>人</t>
  </si>
  <si>
    <t>長崎県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</si>
  <si>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</si>
  <si>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</si>
  <si>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</si>
  <si>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</si>
  <si>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</si>
  <si>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</si>
  <si>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</si>
  <si>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</si>
  <si>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</si>
  <si>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</si>
  <si>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</si>
  <si>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</si>
  <si>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</si>
  <si>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>-</t>
  </si>
  <si>
    <t>小学校</t>
  </si>
  <si>
    <t>中学校</t>
  </si>
  <si>
    <t>件数</t>
  </si>
  <si>
    <t>死者</t>
  </si>
  <si>
    <t>件</t>
  </si>
  <si>
    <t>対馬市</t>
  </si>
  <si>
    <t>壱岐市</t>
  </si>
  <si>
    <t>資料</t>
  </si>
  <si>
    <t>西海市</t>
  </si>
  <si>
    <t>雲仙市</t>
  </si>
  <si>
    <t>負傷者</t>
  </si>
  <si>
    <t>南島原市</t>
  </si>
  <si>
    <t>火    災
発生件数</t>
  </si>
  <si>
    <t>市町</t>
  </si>
  <si>
    <t>衛生</t>
  </si>
  <si>
    <t>児童・生徒数</t>
  </si>
  <si>
    <t>交通事故</t>
  </si>
  <si>
    <t>単　   位</t>
  </si>
  <si>
    <t>-</t>
  </si>
  <si>
    <t>五島市</t>
  </si>
  <si>
    <t>文部科学省
（学校基本調査）</t>
  </si>
  <si>
    <t>平成26年12月31日</t>
  </si>
  <si>
    <t>1)</t>
  </si>
  <si>
    <t xml:space="preserve"> 厚生労働省
（ 医療施設調査 ）</t>
  </si>
  <si>
    <t>県選挙管理委員会</t>
  </si>
  <si>
    <t>県警察本部
（ 交通統計 ）</t>
  </si>
  <si>
    <t>選挙人
名簿
登録者数</t>
  </si>
  <si>
    <t>医師数</t>
  </si>
  <si>
    <t>病院数</t>
  </si>
  <si>
    <t>一般診療所数</t>
  </si>
  <si>
    <t>歯科診療所数</t>
  </si>
  <si>
    <t>　1) 従業地による。</t>
  </si>
  <si>
    <t>歯   科
医師数</t>
  </si>
  <si>
    <t xml:space="preserve"> ２    市     町     現　   況　　指　　標　（4）</t>
  </si>
  <si>
    <t>長与町</t>
  </si>
  <si>
    <t>時津町</t>
  </si>
  <si>
    <t>小値賀町</t>
  </si>
  <si>
    <t>新上五島町</t>
  </si>
  <si>
    <t>東彼杵町</t>
  </si>
  <si>
    <t>川棚町</t>
  </si>
  <si>
    <t>波佐見町</t>
  </si>
  <si>
    <t>佐々町</t>
  </si>
  <si>
    <t>施  設</t>
  </si>
  <si>
    <t>平成 27 年</t>
  </si>
  <si>
    <t>平成　28　年</t>
  </si>
  <si>
    <t>-</t>
  </si>
  <si>
    <t>平成27年10月1日</t>
  </si>
  <si>
    <t>平成29年9月1日</t>
  </si>
  <si>
    <t>県危機管理監（消防防災
年報）</t>
  </si>
  <si>
    <r>
      <t xml:space="preserve"> 厚生労働省
</t>
    </r>
    <r>
      <rPr>
        <sz val="10"/>
        <rFont val="ＭＳ 明朝"/>
        <family val="1"/>
      </rPr>
      <t>（医師・歯科医師・
薬剤師調査）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</si>
</sst>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#,##0.0;&quot;△ &quot;#,##0.0"/>
    <numFmt numFmtId="186" formatCode="0.00_);[Red]\(0.00\)"/>
  </numFmts>
  <fonts count="4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1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Alignment="1">
      <alignment/>
    </xf>
    <xf numFmtId="181" fontId="4" fillId="0" borderId="0" xfId="48" applyFont="1" applyFill="1" applyBorder="1" applyAlignment="1">
      <alignment/>
    </xf>
    <xf numFmtId="181" fontId="4" fillId="0" borderId="0" xfId="48" applyFont="1" applyFill="1" applyAlignment="1">
      <alignment horizontal="right"/>
    </xf>
    <xf numFmtId="181" fontId="4" fillId="0" borderId="0" xfId="48" applyFont="1" applyFill="1" applyBorder="1" applyAlignment="1">
      <alignment horizontal="right"/>
    </xf>
    <xf numFmtId="181" fontId="4" fillId="0" borderId="10" xfId="48" applyFont="1" applyFill="1" applyBorder="1" applyAlignment="1">
      <alignment/>
    </xf>
    <xf numFmtId="181" fontId="4" fillId="0" borderId="0" xfId="48" applyFont="1" applyFill="1" applyAlignment="1">
      <alignment/>
    </xf>
    <xf numFmtId="181" fontId="4" fillId="0" borderId="11" xfId="48" applyFont="1" applyFill="1" applyBorder="1" applyAlignment="1">
      <alignment/>
    </xf>
    <xf numFmtId="181" fontId="4" fillId="0" borderId="12" xfId="48" applyFont="1" applyFill="1" applyBorder="1" applyAlignment="1">
      <alignment horizontal="distributed" vertical="center"/>
    </xf>
    <xf numFmtId="181" fontId="4" fillId="0" borderId="0" xfId="48" applyFont="1" applyFill="1" applyAlignment="1">
      <alignment horizontal="distributed" vertical="center"/>
    </xf>
    <xf numFmtId="181" fontId="4" fillId="0" borderId="13" xfId="48" applyFont="1" applyFill="1" applyBorder="1" applyAlignment="1">
      <alignment vertical="center"/>
    </xf>
    <xf numFmtId="181" fontId="4" fillId="0" borderId="12" xfId="48" applyFont="1" applyFill="1" applyBorder="1" applyAlignment="1">
      <alignment/>
    </xf>
    <xf numFmtId="181" fontId="0" fillId="0" borderId="10" xfId="48" applyFont="1" applyFill="1" applyBorder="1" applyAlignment="1">
      <alignment/>
    </xf>
    <xf numFmtId="181" fontId="4" fillId="0" borderId="14" xfId="48" applyFont="1" applyFill="1" applyBorder="1" applyAlignment="1">
      <alignment/>
    </xf>
    <xf numFmtId="181" fontId="4" fillId="0" borderId="15" xfId="48" applyFont="1" applyFill="1" applyBorder="1" applyAlignment="1">
      <alignment/>
    </xf>
    <xf numFmtId="181" fontId="4" fillId="0" borderId="15" xfId="48" applyFont="1" applyFill="1" applyBorder="1" applyAlignment="1">
      <alignment horizontal="distributed" vertical="center"/>
    </xf>
    <xf numFmtId="181" fontId="9" fillId="0" borderId="16" xfId="48" applyFont="1" applyFill="1" applyBorder="1" applyAlignment="1">
      <alignment horizontal="center" vertical="center" wrapText="1"/>
    </xf>
    <xf numFmtId="181" fontId="0" fillId="0" borderId="0" xfId="48" applyFont="1" applyFill="1" applyAlignment="1">
      <alignment/>
    </xf>
    <xf numFmtId="181" fontId="0" fillId="0" borderId="11" xfId="48" applyFont="1" applyFill="1" applyBorder="1" applyAlignment="1">
      <alignment/>
    </xf>
    <xf numFmtId="181" fontId="0" fillId="0" borderId="0" xfId="48" applyFont="1" applyFill="1" applyBorder="1" applyAlignment="1">
      <alignment/>
    </xf>
    <xf numFmtId="181" fontId="4" fillId="0" borderId="17" xfId="48" applyFont="1" applyFill="1" applyBorder="1" applyAlignment="1">
      <alignment vertical="center"/>
    </xf>
    <xf numFmtId="181" fontId="4" fillId="0" borderId="0" xfId="48" applyFont="1" applyFill="1" applyBorder="1" applyAlignment="1">
      <alignment horizontal="distributed" vertical="center" wrapText="1"/>
    </xf>
    <xf numFmtId="181" fontId="4" fillId="0" borderId="0" xfId="48" applyFont="1" applyFill="1" applyBorder="1" applyAlignment="1">
      <alignment horizontal="center" vertical="center" wrapText="1"/>
    </xf>
    <xf numFmtId="181" fontId="9" fillId="0" borderId="0" xfId="48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81" fontId="11" fillId="0" borderId="0" xfId="48" applyFont="1" applyFill="1" applyBorder="1" applyAlignment="1">
      <alignment horizontal="distributed" vertical="center" wrapText="1"/>
    </xf>
    <xf numFmtId="181" fontId="10" fillId="0" borderId="0" xfId="48" applyFont="1" applyFill="1" applyBorder="1" applyAlignment="1">
      <alignment/>
    </xf>
    <xf numFmtId="181" fontId="4" fillId="0" borderId="0" xfId="48" applyFont="1" applyFill="1" applyBorder="1" applyAlignment="1">
      <alignment horizontal="distributed" vertical="center"/>
    </xf>
    <xf numFmtId="181" fontId="4" fillId="0" borderId="14" xfId="48" applyFont="1" applyFill="1" applyBorder="1" applyAlignment="1">
      <alignment horizontal="distributed" vertical="center"/>
    </xf>
    <xf numFmtId="181" fontId="4" fillId="0" borderId="18" xfId="48" applyFont="1" applyFill="1" applyBorder="1" applyAlignment="1">
      <alignment horizontal="distributed" vertical="center"/>
    </xf>
    <xf numFmtId="181" fontId="4" fillId="0" borderId="0" xfId="48" applyFont="1" applyFill="1" applyBorder="1" applyAlignment="1">
      <alignment horizontal="distributed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center" vertical="center" wrapText="1"/>
    </xf>
    <xf numFmtId="181" fontId="4" fillId="0" borderId="19" xfId="48" applyFont="1" applyFill="1" applyBorder="1" applyAlignment="1">
      <alignment horizontal="distributed" vertical="center"/>
    </xf>
    <xf numFmtId="181" fontId="4" fillId="0" borderId="20" xfId="48" applyFont="1" applyFill="1" applyBorder="1" applyAlignment="1">
      <alignment horizontal="distributed" vertical="center"/>
    </xf>
    <xf numFmtId="181" fontId="4" fillId="0" borderId="21" xfId="48" applyFont="1" applyFill="1" applyBorder="1" applyAlignment="1">
      <alignment horizontal="distributed" vertical="center"/>
    </xf>
    <xf numFmtId="181" fontId="4" fillId="0" borderId="22" xfId="48" applyFont="1" applyFill="1" applyBorder="1" applyAlignment="1">
      <alignment horizontal="center" vertical="center"/>
    </xf>
    <xf numFmtId="49" fontId="4" fillId="0" borderId="23" xfId="48" applyNumberFormat="1" applyFont="1" applyFill="1" applyBorder="1" applyAlignment="1">
      <alignment horizontal="center" vertical="center" shrinkToFit="1"/>
    </xf>
    <xf numFmtId="181" fontId="4" fillId="0" borderId="0" xfId="48" applyFont="1" applyFill="1" applyAlignment="1">
      <alignment vertical="center"/>
    </xf>
    <xf numFmtId="181" fontId="0" fillId="0" borderId="0" xfId="48" applyFont="1" applyFill="1" applyAlignment="1">
      <alignment vertical="center"/>
    </xf>
    <xf numFmtId="181" fontId="5" fillId="0" borderId="0" xfId="48" applyFont="1" applyFill="1" applyAlignment="1">
      <alignment vertical="center"/>
    </xf>
    <xf numFmtId="181" fontId="5" fillId="0" borderId="0" xfId="48" applyFont="1" applyFill="1" applyBorder="1" applyAlignment="1">
      <alignment horizontal="distributed" vertical="center"/>
    </xf>
    <xf numFmtId="181" fontId="4" fillId="0" borderId="0" xfId="48" applyFont="1" applyFill="1" applyAlignment="1">
      <alignment horizontal="center" vertical="center"/>
    </xf>
    <xf numFmtId="181" fontId="11" fillId="0" borderId="16" xfId="48" applyFont="1" applyFill="1" applyBorder="1" applyAlignment="1">
      <alignment horizontal="center" vertical="center" wrapText="1"/>
    </xf>
    <xf numFmtId="181" fontId="4" fillId="0" borderId="0" xfId="48" applyFont="1" applyFill="1" applyBorder="1" applyAlignment="1">
      <alignment horizontal="center"/>
    </xf>
    <xf numFmtId="181" fontId="4" fillId="0" borderId="16" xfId="48" applyFont="1" applyFill="1" applyBorder="1" applyAlignment="1">
      <alignment horizontal="center" vertical="center" wrapText="1"/>
    </xf>
    <xf numFmtId="181" fontId="4" fillId="0" borderId="24" xfId="48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181" fontId="4" fillId="0" borderId="25" xfId="48" applyFont="1" applyFill="1" applyBorder="1" applyAlignment="1">
      <alignment horizontal="distributed" vertical="center"/>
    </xf>
    <xf numFmtId="181" fontId="4" fillId="0" borderId="26" xfId="48" applyFont="1" applyFill="1" applyBorder="1" applyAlignment="1">
      <alignment horizontal="distributed" vertical="center"/>
    </xf>
    <xf numFmtId="181" fontId="4" fillId="0" borderId="27" xfId="48" applyFont="1" applyFill="1" applyBorder="1" applyAlignment="1">
      <alignment horizontal="distributed" vertical="center"/>
    </xf>
    <xf numFmtId="49" fontId="4" fillId="0" borderId="22" xfId="48" applyNumberFormat="1" applyFont="1" applyFill="1" applyBorder="1" applyAlignment="1">
      <alignment horizontal="center" vertical="center"/>
    </xf>
    <xf numFmtId="49" fontId="4" fillId="0" borderId="21" xfId="48" applyNumberFormat="1" applyFont="1" applyFill="1" applyBorder="1" applyAlignment="1">
      <alignment horizontal="center" vertical="center"/>
    </xf>
    <xf numFmtId="181" fontId="4" fillId="0" borderId="18" xfId="48" applyFont="1" applyFill="1" applyBorder="1" applyAlignment="1">
      <alignment horizontal="distributed" vertical="center"/>
    </xf>
    <xf numFmtId="181" fontId="4" fillId="0" borderId="14" xfId="48" applyFont="1" applyFill="1" applyBorder="1" applyAlignment="1">
      <alignment horizontal="distributed" vertical="center"/>
    </xf>
    <xf numFmtId="181" fontId="4" fillId="0" borderId="28" xfId="48" applyFont="1" applyFill="1" applyBorder="1" applyAlignment="1">
      <alignment horizontal="distributed" vertical="center"/>
    </xf>
    <xf numFmtId="181" fontId="4" fillId="0" borderId="17" xfId="48" applyFont="1" applyFill="1" applyBorder="1" applyAlignment="1">
      <alignment horizontal="distributed" vertical="center"/>
    </xf>
    <xf numFmtId="58" fontId="4" fillId="0" borderId="22" xfId="48" applyNumberFormat="1" applyFont="1" applyFill="1" applyBorder="1" applyAlignment="1">
      <alignment horizontal="center" vertical="center"/>
    </xf>
    <xf numFmtId="0" fontId="4" fillId="0" borderId="21" xfId="48" applyNumberFormat="1" applyFont="1" applyFill="1" applyBorder="1" applyAlignment="1">
      <alignment horizontal="center" vertical="center"/>
    </xf>
    <xf numFmtId="181" fontId="4" fillId="0" borderId="29" xfId="48" applyFont="1" applyFill="1" applyBorder="1" applyAlignment="1">
      <alignment horizontal="distributed" vertical="center" wrapText="1"/>
    </xf>
    <xf numFmtId="181" fontId="4" fillId="0" borderId="13" xfId="48" applyFont="1" applyFill="1" applyBorder="1" applyAlignment="1">
      <alignment horizontal="distributed" vertical="center" wrapText="1"/>
    </xf>
    <xf numFmtId="181" fontId="4" fillId="0" borderId="30" xfId="48" applyFont="1" applyFill="1" applyBorder="1" applyAlignment="1">
      <alignment horizontal="distributed" vertical="center" wrapText="1"/>
    </xf>
    <xf numFmtId="181" fontId="4" fillId="0" borderId="17" xfId="48" applyFont="1" applyFill="1" applyBorder="1" applyAlignment="1">
      <alignment horizontal="distributed" vertical="center" wrapText="1"/>
    </xf>
    <xf numFmtId="181" fontId="4" fillId="0" borderId="22" xfId="48" applyFont="1" applyFill="1" applyBorder="1" applyAlignment="1">
      <alignment horizontal="center" vertical="center"/>
    </xf>
    <xf numFmtId="181" fontId="4" fillId="0" borderId="20" xfId="48" applyFont="1" applyFill="1" applyBorder="1" applyAlignment="1">
      <alignment horizontal="center" vertical="center"/>
    </xf>
    <xf numFmtId="181" fontId="4" fillId="0" borderId="21" xfId="48" applyFont="1" applyFill="1" applyBorder="1" applyAlignment="1">
      <alignment horizontal="center" vertical="center"/>
    </xf>
    <xf numFmtId="181" fontId="4" fillId="0" borderId="31" xfId="48" applyFont="1" applyFill="1" applyBorder="1" applyAlignment="1">
      <alignment horizontal="distributed"/>
    </xf>
    <xf numFmtId="0" fontId="0" fillId="0" borderId="31" xfId="0" applyFont="1" applyBorder="1" applyAlignment="1">
      <alignment/>
    </xf>
    <xf numFmtId="181" fontId="4" fillId="0" borderId="0" xfId="48" applyFont="1" applyFill="1" applyAlignment="1">
      <alignment horizontal="distributed"/>
    </xf>
    <xf numFmtId="0" fontId="0" fillId="0" borderId="0" xfId="0" applyFont="1" applyAlignment="1">
      <alignment/>
    </xf>
    <xf numFmtId="181" fontId="9" fillId="0" borderId="16" xfId="48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181" fontId="4" fillId="0" borderId="18" xfId="48" applyFont="1" applyFill="1" applyBorder="1" applyAlignment="1">
      <alignment horizontal="center" vertical="center"/>
    </xf>
    <xf numFmtId="181" fontId="4" fillId="0" borderId="10" xfId="48" applyFont="1" applyFill="1" applyBorder="1" applyAlignment="1">
      <alignment horizontal="center" vertical="center"/>
    </xf>
    <xf numFmtId="49" fontId="4" fillId="0" borderId="20" xfId="48" applyNumberFormat="1" applyFont="1" applyFill="1" applyBorder="1" applyAlignment="1">
      <alignment horizontal="center" vertical="center"/>
    </xf>
    <xf numFmtId="181" fontId="4" fillId="0" borderId="16" xfId="48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81" fontId="4" fillId="0" borderId="32" xfId="48" applyFont="1" applyFill="1" applyBorder="1" applyAlignment="1">
      <alignment horizontal="center" vertical="center"/>
    </xf>
    <xf numFmtId="181" fontId="4" fillId="0" borderId="0" xfId="48" applyFont="1" applyFill="1" applyBorder="1" applyAlignment="1">
      <alignment horizontal="center" vertical="center"/>
    </xf>
    <xf numFmtId="181" fontId="4" fillId="0" borderId="20" xfId="48" applyFont="1" applyFill="1" applyBorder="1" applyAlignment="1">
      <alignment horizontal="distributed" vertical="center"/>
    </xf>
    <xf numFmtId="181" fontId="5" fillId="0" borderId="0" xfId="48" applyFont="1" applyFill="1" applyAlignment="1">
      <alignment horizontal="distributed" vertical="center"/>
    </xf>
    <xf numFmtId="0" fontId="13" fillId="0" borderId="0" xfId="0" applyFont="1" applyAlignment="1">
      <alignment horizontal="distributed" vertical="center"/>
    </xf>
    <xf numFmtId="0" fontId="0" fillId="0" borderId="0" xfId="0" applyFont="1" applyAlignment="1">
      <alignment vertical="center"/>
    </xf>
    <xf numFmtId="182" fontId="4" fillId="0" borderId="0" xfId="48" applyNumberFormat="1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2"/>
  <sheetViews>
    <sheetView showGridLines="0" tabSelected="1" zoomScale="85" zoomScaleNormal="85" zoomScaleSheetLayoutView="100" zoomScalePageLayoutView="0" workbookViewId="0" topLeftCell="A1">
      <selection activeCell="B1" sqref="B1"/>
    </sheetView>
  </sheetViews>
  <sheetFormatPr defaultColWidth="8.625" defaultRowHeight="23.25" customHeight="1"/>
  <cols>
    <col min="1" max="1" width="0.875" style="5" customWidth="1"/>
    <col min="2" max="2" width="2.75390625" style="5" customWidth="1"/>
    <col min="3" max="3" width="12.75390625" style="5" customWidth="1"/>
    <col min="4" max="4" width="0.875" style="5" customWidth="1"/>
    <col min="5" max="7" width="9.125" style="5" customWidth="1"/>
    <col min="8" max="9" width="10.25390625" style="5" customWidth="1"/>
    <col min="10" max="11" width="10.75390625" style="5" customWidth="1"/>
    <col min="12" max="12" width="12.75390625" style="5" customWidth="1"/>
    <col min="13" max="15" width="10.00390625" style="5" customWidth="1"/>
    <col min="16" max="16" width="14.375" style="5" customWidth="1"/>
    <col min="17" max="18" width="12.75390625" style="5" customWidth="1"/>
    <col min="19" max="19" width="15.00390625" style="5" customWidth="1"/>
    <col min="20" max="22" width="11.75390625" style="5" customWidth="1"/>
    <col min="23" max="23" width="17.625" style="5" customWidth="1"/>
    <col min="24" max="16384" width="8.625" style="5" customWidth="1"/>
  </cols>
  <sheetData>
    <row r="1" spans="2:23" s="39" customFormat="1" ht="30" customHeight="1">
      <c r="B1" s="40"/>
      <c r="E1" s="82" t="s">
        <v>50</v>
      </c>
      <c r="F1" s="83"/>
      <c r="G1" s="83"/>
      <c r="H1" s="83"/>
      <c r="I1" s="83"/>
      <c r="J1" s="83"/>
      <c r="K1" s="83"/>
      <c r="L1" s="83"/>
      <c r="M1" s="84"/>
      <c r="N1" s="84"/>
      <c r="R1" s="41"/>
      <c r="S1" s="42"/>
      <c r="T1" s="42"/>
      <c r="U1" s="43"/>
      <c r="V1" s="42"/>
      <c r="W1" s="42"/>
    </row>
    <row r="2" spans="1:23" ht="24.75" customHeight="1" thickBot="1">
      <c r="A2" s="6"/>
      <c r="B2" s="1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1"/>
      <c r="R2" s="1"/>
      <c r="S2" s="25"/>
      <c r="T2" s="1"/>
      <c r="U2" s="1"/>
      <c r="V2" s="1"/>
      <c r="W2" s="1"/>
    </row>
    <row r="3" spans="2:23" s="8" customFormat="1" ht="15.75" customHeight="1">
      <c r="B3" s="79" t="s">
        <v>30</v>
      </c>
      <c r="C3" s="79"/>
      <c r="D3" s="7"/>
      <c r="E3" s="50" t="s">
        <v>31</v>
      </c>
      <c r="F3" s="51"/>
      <c r="G3" s="51"/>
      <c r="H3" s="51"/>
      <c r="I3" s="52"/>
      <c r="J3" s="50" t="s">
        <v>32</v>
      </c>
      <c r="K3" s="52"/>
      <c r="L3" s="63" t="s">
        <v>43</v>
      </c>
      <c r="M3" s="50" t="s">
        <v>33</v>
      </c>
      <c r="N3" s="51"/>
      <c r="O3" s="52"/>
      <c r="P3" s="61" t="s">
        <v>29</v>
      </c>
      <c r="Q3" s="26"/>
      <c r="R3" s="26"/>
      <c r="S3" s="26"/>
      <c r="T3" s="26"/>
      <c r="U3" s="26"/>
      <c r="V3" s="26"/>
      <c r="W3" s="26"/>
    </row>
    <row r="4" spans="2:16" s="8" customFormat="1" ht="15.75" customHeight="1">
      <c r="B4" s="80"/>
      <c r="C4" s="80"/>
      <c r="D4" s="7"/>
      <c r="E4" s="9"/>
      <c r="F4" s="19"/>
      <c r="G4" s="9"/>
      <c r="H4" s="19" t="s">
        <v>39</v>
      </c>
      <c r="I4" s="9" t="s">
        <v>39</v>
      </c>
      <c r="J4" s="57" t="s">
        <v>17</v>
      </c>
      <c r="K4" s="57" t="s">
        <v>18</v>
      </c>
      <c r="L4" s="64"/>
      <c r="M4" s="57" t="s">
        <v>19</v>
      </c>
      <c r="N4" s="57" t="s">
        <v>20</v>
      </c>
      <c r="O4" s="57" t="s">
        <v>27</v>
      </c>
      <c r="P4" s="62"/>
    </row>
    <row r="5" spans="2:16" s="8" customFormat="1" ht="15" customHeight="1">
      <c r="B5" s="80"/>
      <c r="C5" s="80"/>
      <c r="D5" s="7"/>
      <c r="E5" s="64" t="s">
        <v>45</v>
      </c>
      <c r="F5" s="64" t="s">
        <v>46</v>
      </c>
      <c r="G5" s="64" t="s">
        <v>47</v>
      </c>
      <c r="H5" s="64" t="s">
        <v>44</v>
      </c>
      <c r="I5" s="64" t="s">
        <v>49</v>
      </c>
      <c r="J5" s="58"/>
      <c r="K5" s="58"/>
      <c r="L5" s="64"/>
      <c r="M5" s="58"/>
      <c r="N5" s="58"/>
      <c r="O5" s="58"/>
      <c r="P5" s="62"/>
    </row>
    <row r="6" spans="1:16" s="8" customFormat="1" ht="30.75" customHeight="1">
      <c r="A6" s="26"/>
      <c r="B6" s="80"/>
      <c r="C6" s="80"/>
      <c r="D6" s="7"/>
      <c r="E6" s="64"/>
      <c r="F6" s="64"/>
      <c r="G6" s="64"/>
      <c r="H6" s="64"/>
      <c r="I6" s="64"/>
      <c r="J6" s="58"/>
      <c r="K6" s="58"/>
      <c r="L6" s="64"/>
      <c r="M6" s="58"/>
      <c r="N6" s="58"/>
      <c r="O6" s="58"/>
      <c r="P6" s="62"/>
    </row>
    <row r="7" spans="1:16" s="8" customFormat="1" ht="23.25" customHeight="1">
      <c r="A7" s="35"/>
      <c r="B7" s="81" t="s">
        <v>0</v>
      </c>
      <c r="C7" s="81"/>
      <c r="D7" s="36"/>
      <c r="E7" s="53" t="s">
        <v>63</v>
      </c>
      <c r="F7" s="76"/>
      <c r="G7" s="76"/>
      <c r="H7" s="53" t="s">
        <v>38</v>
      </c>
      <c r="I7" s="54"/>
      <c r="J7" s="59">
        <v>42491</v>
      </c>
      <c r="K7" s="60"/>
      <c r="L7" s="38" t="s">
        <v>64</v>
      </c>
      <c r="M7" s="65" t="s">
        <v>61</v>
      </c>
      <c r="N7" s="66"/>
      <c r="O7" s="67"/>
      <c r="P7" s="37" t="s">
        <v>60</v>
      </c>
    </row>
    <row r="8" spans="2:19" s="8" customFormat="1" ht="23.25" customHeight="1">
      <c r="B8" s="66" t="s">
        <v>34</v>
      </c>
      <c r="C8" s="66"/>
      <c r="D8" s="27"/>
      <c r="E8" s="74" t="s">
        <v>59</v>
      </c>
      <c r="F8" s="75"/>
      <c r="G8" s="75"/>
      <c r="H8" s="55" t="s">
        <v>1</v>
      </c>
      <c r="I8" s="56"/>
      <c r="J8" s="55" t="s">
        <v>1</v>
      </c>
      <c r="K8" s="56"/>
      <c r="L8" s="34" t="s">
        <v>1</v>
      </c>
      <c r="M8" s="34" t="s">
        <v>21</v>
      </c>
      <c r="N8" s="55" t="s">
        <v>1</v>
      </c>
      <c r="O8" s="56"/>
      <c r="P8" s="28" t="s">
        <v>21</v>
      </c>
      <c r="S8" s="26"/>
    </row>
    <row r="9" spans="2:19" ht="36" customHeight="1">
      <c r="B9" s="68" t="s">
        <v>2</v>
      </c>
      <c r="C9" s="69"/>
      <c r="D9" s="10"/>
      <c r="E9" s="1">
        <f>SUM(E10:E11)</f>
        <v>154</v>
      </c>
      <c r="F9" s="1">
        <f>SUM(F10:F11)</f>
        <v>1400</v>
      </c>
      <c r="G9" s="1">
        <f>SUM(G10:G11)</f>
        <v>744</v>
      </c>
      <c r="H9" s="1">
        <f>SUM(H10:H11)</f>
        <v>4170</v>
      </c>
      <c r="I9" s="1">
        <f>SUM(I10:I11)</f>
        <v>1224</v>
      </c>
      <c r="J9" s="1">
        <f aca="true" t="shared" si="0" ref="J9:P9">SUM(J10:J11)</f>
        <v>72271</v>
      </c>
      <c r="K9" s="1">
        <f t="shared" si="0"/>
        <v>38595</v>
      </c>
      <c r="L9" s="1">
        <f t="shared" si="0"/>
        <v>1158092</v>
      </c>
      <c r="M9" s="1">
        <f t="shared" si="0"/>
        <v>5652</v>
      </c>
      <c r="N9" s="1">
        <f t="shared" si="0"/>
        <v>41</v>
      </c>
      <c r="O9" s="1">
        <f t="shared" si="0"/>
        <v>7416</v>
      </c>
      <c r="P9" s="1">
        <f t="shared" si="0"/>
        <v>394</v>
      </c>
      <c r="Q9" s="1"/>
      <c r="R9" s="1"/>
      <c r="S9" s="85"/>
    </row>
    <row r="10" spans="2:16" ht="36" customHeight="1">
      <c r="B10" s="70" t="s">
        <v>3</v>
      </c>
      <c r="C10" s="71"/>
      <c r="D10" s="10"/>
      <c r="E10" s="1">
        <f>SUM(E12:E24)</f>
        <v>143</v>
      </c>
      <c r="F10" s="1">
        <f>SUM(F12:F24)</f>
        <v>1264</v>
      </c>
      <c r="G10" s="1">
        <f>SUM(G12:G24)</f>
        <v>676</v>
      </c>
      <c r="H10" s="1">
        <f>SUM(H12:H24)</f>
        <v>3901</v>
      </c>
      <c r="I10" s="1">
        <f>SUM(I12:I24)</f>
        <v>1138</v>
      </c>
      <c r="J10" s="1">
        <f aca="true" t="shared" si="1" ref="J10:P10">SUM(J12:J24)</f>
        <v>64229</v>
      </c>
      <c r="K10" s="1">
        <f t="shared" si="1"/>
        <v>33837</v>
      </c>
      <c r="L10" s="1">
        <f t="shared" si="1"/>
        <v>1037287</v>
      </c>
      <c r="M10" s="1">
        <f t="shared" si="1"/>
        <v>5081</v>
      </c>
      <c r="N10" s="1">
        <f t="shared" si="1"/>
        <v>33</v>
      </c>
      <c r="O10" s="1">
        <f t="shared" si="1"/>
        <v>6670</v>
      </c>
      <c r="P10" s="1">
        <f t="shared" si="1"/>
        <v>366</v>
      </c>
    </row>
    <row r="11" spans="2:16" ht="36" customHeight="1">
      <c r="B11" s="70" t="s">
        <v>4</v>
      </c>
      <c r="C11" s="71"/>
      <c r="D11" s="10"/>
      <c r="E11" s="5">
        <f>SUM(E25,E28,E32,E35)</f>
        <v>11</v>
      </c>
      <c r="F11" s="5">
        <f>SUM(F25,F28,F32,F35)</f>
        <v>136</v>
      </c>
      <c r="G11" s="5">
        <f>SUM(G25,G28,G32,G35)</f>
        <v>68</v>
      </c>
      <c r="H11" s="5">
        <f>SUM(H25,H28,H32,H35)</f>
        <v>269</v>
      </c>
      <c r="I11" s="5">
        <f>SUM(I25,I28,I32,I35)</f>
        <v>86</v>
      </c>
      <c r="J11" s="5">
        <f aca="true" t="shared" si="2" ref="J11:P11">SUM(J25,J28,J32,J35)</f>
        <v>8042</v>
      </c>
      <c r="K11" s="5">
        <f t="shared" si="2"/>
        <v>4758</v>
      </c>
      <c r="L11" s="5">
        <f t="shared" si="2"/>
        <v>120805</v>
      </c>
      <c r="M11" s="5">
        <f t="shared" si="2"/>
        <v>571</v>
      </c>
      <c r="N11" s="5">
        <f t="shared" si="2"/>
        <v>8</v>
      </c>
      <c r="O11" s="5">
        <f t="shared" si="2"/>
        <v>746</v>
      </c>
      <c r="P11" s="5">
        <f t="shared" si="2"/>
        <v>28</v>
      </c>
    </row>
    <row r="12" spans="2:16" ht="36" customHeight="1">
      <c r="B12" s="70" t="s">
        <v>5</v>
      </c>
      <c r="C12" s="71"/>
      <c r="D12" s="10"/>
      <c r="E12" s="5">
        <v>49</v>
      </c>
      <c r="F12" s="5">
        <v>557</v>
      </c>
      <c r="G12" s="5">
        <v>277</v>
      </c>
      <c r="H12" s="5">
        <v>1984</v>
      </c>
      <c r="I12" s="5">
        <v>588</v>
      </c>
      <c r="J12" s="5">
        <v>20873</v>
      </c>
      <c r="K12" s="5">
        <v>11153</v>
      </c>
      <c r="L12" s="1">
        <v>362375</v>
      </c>
      <c r="M12" s="5">
        <v>1930</v>
      </c>
      <c r="N12" s="5">
        <v>3</v>
      </c>
      <c r="O12" s="5">
        <v>2394</v>
      </c>
      <c r="P12" s="5">
        <v>95</v>
      </c>
    </row>
    <row r="13" spans="2:16" ht="22.5" customHeight="1">
      <c r="B13" s="70" t="s">
        <v>6</v>
      </c>
      <c r="C13" s="71"/>
      <c r="D13" s="10"/>
      <c r="E13" s="5">
        <v>26</v>
      </c>
      <c r="F13" s="5">
        <v>228</v>
      </c>
      <c r="G13" s="5">
        <v>138</v>
      </c>
      <c r="H13" s="5">
        <v>653</v>
      </c>
      <c r="I13" s="5">
        <v>198</v>
      </c>
      <c r="J13" s="5">
        <v>13749</v>
      </c>
      <c r="K13" s="5">
        <v>7002</v>
      </c>
      <c r="L13" s="1">
        <v>212220</v>
      </c>
      <c r="M13" s="5">
        <v>1035</v>
      </c>
      <c r="N13" s="5">
        <v>10</v>
      </c>
      <c r="O13" s="5">
        <v>1349</v>
      </c>
      <c r="P13" s="5">
        <v>77</v>
      </c>
    </row>
    <row r="14" spans="2:16" ht="22.5" customHeight="1">
      <c r="B14" s="70" t="s">
        <v>7</v>
      </c>
      <c r="C14" s="71"/>
      <c r="D14" s="10"/>
      <c r="E14" s="5">
        <v>9</v>
      </c>
      <c r="F14" s="5">
        <v>42</v>
      </c>
      <c r="G14" s="5">
        <v>27</v>
      </c>
      <c r="H14" s="5">
        <v>114</v>
      </c>
      <c r="I14" s="5">
        <v>37</v>
      </c>
      <c r="J14" s="5">
        <v>2274</v>
      </c>
      <c r="K14" s="5">
        <v>1279</v>
      </c>
      <c r="L14" s="1">
        <v>38612</v>
      </c>
      <c r="M14" s="5">
        <v>165</v>
      </c>
      <c r="N14" s="2">
        <v>1</v>
      </c>
      <c r="O14" s="5">
        <v>212</v>
      </c>
      <c r="P14" s="5">
        <v>15</v>
      </c>
    </row>
    <row r="15" spans="2:16" ht="22.5" customHeight="1">
      <c r="B15" s="70" t="s">
        <v>8</v>
      </c>
      <c r="C15" s="71"/>
      <c r="D15" s="10"/>
      <c r="E15" s="5">
        <v>20</v>
      </c>
      <c r="F15" s="5">
        <v>136</v>
      </c>
      <c r="G15" s="5">
        <v>66</v>
      </c>
      <c r="H15" s="5">
        <v>381</v>
      </c>
      <c r="I15" s="5">
        <v>103</v>
      </c>
      <c r="J15" s="5">
        <v>7726</v>
      </c>
      <c r="K15" s="5">
        <v>4290</v>
      </c>
      <c r="L15" s="1">
        <v>114938</v>
      </c>
      <c r="M15" s="5">
        <v>803</v>
      </c>
      <c r="N15" s="2">
        <v>4</v>
      </c>
      <c r="O15" s="5">
        <v>1102</v>
      </c>
      <c r="P15" s="5">
        <v>34</v>
      </c>
    </row>
    <row r="16" spans="2:16" ht="22.5" customHeight="1">
      <c r="B16" s="70" t="s">
        <v>9</v>
      </c>
      <c r="C16" s="71"/>
      <c r="D16" s="10"/>
      <c r="E16" s="5">
        <v>7</v>
      </c>
      <c r="F16" s="5">
        <v>86</v>
      </c>
      <c r="G16" s="5">
        <v>45</v>
      </c>
      <c r="H16" s="5">
        <v>358</v>
      </c>
      <c r="I16" s="5">
        <v>58</v>
      </c>
      <c r="J16" s="5">
        <v>6144</v>
      </c>
      <c r="K16" s="5">
        <v>3012</v>
      </c>
      <c r="L16" s="1">
        <v>76625</v>
      </c>
      <c r="M16" s="5">
        <v>487</v>
      </c>
      <c r="N16" s="2">
        <v>3</v>
      </c>
      <c r="O16" s="5">
        <v>632</v>
      </c>
      <c r="P16" s="5">
        <v>19</v>
      </c>
    </row>
    <row r="17" spans="2:16" ht="36" customHeight="1">
      <c r="B17" s="70" t="s">
        <v>10</v>
      </c>
      <c r="C17" s="71"/>
      <c r="D17" s="10"/>
      <c r="E17" s="5">
        <v>7</v>
      </c>
      <c r="F17" s="5">
        <v>17</v>
      </c>
      <c r="G17" s="5">
        <v>12</v>
      </c>
      <c r="H17" s="5">
        <v>49</v>
      </c>
      <c r="I17" s="5">
        <v>15</v>
      </c>
      <c r="J17" s="5">
        <v>1528</v>
      </c>
      <c r="K17" s="5">
        <v>818</v>
      </c>
      <c r="L17" s="1">
        <v>27772</v>
      </c>
      <c r="M17" s="2">
        <v>59</v>
      </c>
      <c r="N17" s="3" t="s">
        <v>16</v>
      </c>
      <c r="O17" s="5">
        <v>94</v>
      </c>
      <c r="P17" s="5">
        <v>12</v>
      </c>
    </row>
    <row r="18" spans="2:16" ht="22.5" customHeight="1">
      <c r="B18" s="70" t="s">
        <v>11</v>
      </c>
      <c r="C18" s="71"/>
      <c r="D18" s="10"/>
      <c r="E18" s="5">
        <v>3</v>
      </c>
      <c r="F18" s="5">
        <v>19</v>
      </c>
      <c r="G18" s="5">
        <v>10</v>
      </c>
      <c r="H18" s="5">
        <v>25</v>
      </c>
      <c r="I18" s="5">
        <v>12</v>
      </c>
      <c r="J18" s="5">
        <v>1230</v>
      </c>
      <c r="K18" s="5">
        <v>613</v>
      </c>
      <c r="L18" s="1">
        <v>19759</v>
      </c>
      <c r="M18" s="5">
        <v>58</v>
      </c>
      <c r="N18" s="3">
        <v>2</v>
      </c>
      <c r="O18" s="5">
        <v>70</v>
      </c>
      <c r="P18" s="5">
        <v>8</v>
      </c>
    </row>
    <row r="19" spans="2:16" ht="22.5" customHeight="1">
      <c r="B19" s="70" t="s">
        <v>22</v>
      </c>
      <c r="C19" s="71"/>
      <c r="D19" s="10"/>
      <c r="E19" s="2">
        <v>2</v>
      </c>
      <c r="F19" s="2">
        <v>30</v>
      </c>
      <c r="G19" s="2">
        <v>15</v>
      </c>
      <c r="H19" s="5">
        <v>54</v>
      </c>
      <c r="I19" s="5">
        <v>18</v>
      </c>
      <c r="J19" s="2">
        <v>1652</v>
      </c>
      <c r="K19" s="2">
        <v>848</v>
      </c>
      <c r="L19" s="3">
        <v>26649</v>
      </c>
      <c r="M19" s="5">
        <v>53</v>
      </c>
      <c r="N19" s="2">
        <v>2</v>
      </c>
      <c r="O19" s="2">
        <v>76</v>
      </c>
      <c r="P19" s="3">
        <v>16</v>
      </c>
    </row>
    <row r="20" spans="2:16" ht="22.5" customHeight="1">
      <c r="B20" s="70" t="s">
        <v>23</v>
      </c>
      <c r="C20" s="71"/>
      <c r="D20" s="10"/>
      <c r="E20" s="2">
        <v>6</v>
      </c>
      <c r="F20" s="2">
        <v>17</v>
      </c>
      <c r="G20" s="2">
        <v>10</v>
      </c>
      <c r="H20" s="2">
        <v>42</v>
      </c>
      <c r="I20" s="2">
        <v>15</v>
      </c>
      <c r="J20" s="2">
        <v>1532</v>
      </c>
      <c r="K20" s="2">
        <v>798</v>
      </c>
      <c r="L20" s="3">
        <v>22881</v>
      </c>
      <c r="M20" s="2">
        <v>43</v>
      </c>
      <c r="N20" s="3">
        <v>1</v>
      </c>
      <c r="O20" s="2">
        <v>47</v>
      </c>
      <c r="P20" s="3">
        <v>23</v>
      </c>
    </row>
    <row r="21" spans="2:16" ht="22.5" customHeight="1">
      <c r="B21" s="70" t="s">
        <v>36</v>
      </c>
      <c r="C21" s="71"/>
      <c r="D21" s="10"/>
      <c r="E21" s="3">
        <v>4</v>
      </c>
      <c r="F21" s="3">
        <v>41</v>
      </c>
      <c r="G21" s="3">
        <v>17</v>
      </c>
      <c r="H21" s="2">
        <v>79</v>
      </c>
      <c r="I21" s="2">
        <v>19</v>
      </c>
      <c r="J21" s="3">
        <v>1751</v>
      </c>
      <c r="K21" s="3">
        <v>890</v>
      </c>
      <c r="L21" s="3">
        <v>32875</v>
      </c>
      <c r="M21" s="2">
        <v>55</v>
      </c>
      <c r="N21" s="2">
        <v>1</v>
      </c>
      <c r="O21" s="2">
        <v>77</v>
      </c>
      <c r="P21" s="3">
        <v>16</v>
      </c>
    </row>
    <row r="22" spans="2:16" ht="36" customHeight="1">
      <c r="B22" s="70" t="s">
        <v>25</v>
      </c>
      <c r="C22" s="71"/>
      <c r="D22" s="10"/>
      <c r="E22" s="2">
        <v>2</v>
      </c>
      <c r="F22" s="2">
        <v>25</v>
      </c>
      <c r="G22" s="2">
        <v>12</v>
      </c>
      <c r="H22" s="2">
        <v>33</v>
      </c>
      <c r="I22" s="2">
        <v>13</v>
      </c>
      <c r="J22" s="3">
        <v>1280</v>
      </c>
      <c r="K22" s="3">
        <v>699</v>
      </c>
      <c r="L22" s="3">
        <v>24446</v>
      </c>
      <c r="M22" s="2">
        <v>70</v>
      </c>
      <c r="N22" s="2">
        <v>1</v>
      </c>
      <c r="O22" s="2">
        <v>92</v>
      </c>
      <c r="P22" s="3">
        <v>19</v>
      </c>
    </row>
    <row r="23" spans="2:16" ht="22.5" customHeight="1">
      <c r="B23" s="70" t="s">
        <v>26</v>
      </c>
      <c r="C23" s="71"/>
      <c r="D23" s="10"/>
      <c r="E23" s="2">
        <v>4</v>
      </c>
      <c r="F23" s="2">
        <v>34</v>
      </c>
      <c r="G23" s="2">
        <v>22</v>
      </c>
      <c r="H23" s="2">
        <v>76</v>
      </c>
      <c r="I23" s="2">
        <v>32</v>
      </c>
      <c r="J23" s="2">
        <v>2237</v>
      </c>
      <c r="K23" s="2">
        <v>1212</v>
      </c>
      <c r="L23" s="2">
        <v>37655</v>
      </c>
      <c r="M23" s="2">
        <v>215</v>
      </c>
      <c r="N23" s="2">
        <v>3</v>
      </c>
      <c r="O23" s="2">
        <v>383</v>
      </c>
      <c r="P23" s="3">
        <v>19</v>
      </c>
    </row>
    <row r="24" spans="2:16" ht="22.5" customHeight="1">
      <c r="B24" s="70" t="s">
        <v>28</v>
      </c>
      <c r="C24" s="71"/>
      <c r="D24" s="10"/>
      <c r="E24" s="2">
        <v>4</v>
      </c>
      <c r="F24" s="2">
        <v>32</v>
      </c>
      <c r="G24" s="2">
        <v>25</v>
      </c>
      <c r="H24" s="2">
        <v>53</v>
      </c>
      <c r="I24" s="2">
        <v>30</v>
      </c>
      <c r="J24" s="2">
        <v>2253</v>
      </c>
      <c r="K24" s="2">
        <v>1223</v>
      </c>
      <c r="L24" s="2">
        <v>40480</v>
      </c>
      <c r="M24" s="2">
        <v>108</v>
      </c>
      <c r="N24" s="2">
        <v>2</v>
      </c>
      <c r="O24" s="2">
        <v>142</v>
      </c>
      <c r="P24" s="3">
        <v>13</v>
      </c>
    </row>
    <row r="25" spans="2:16" ht="36" customHeight="1">
      <c r="B25" s="70" t="s">
        <v>12</v>
      </c>
      <c r="C25" s="71"/>
      <c r="D25" s="10"/>
      <c r="E25" s="1">
        <f>SUM(E26:E27)</f>
        <v>5</v>
      </c>
      <c r="F25" s="1">
        <f>SUM(F26:F27)</f>
        <v>70</v>
      </c>
      <c r="G25" s="1">
        <f>SUM(G26:G27)</f>
        <v>32</v>
      </c>
      <c r="H25" s="1">
        <f>SUM(H26:H27)</f>
        <v>142</v>
      </c>
      <c r="I25" s="1">
        <f>SUM(I26:I27)</f>
        <v>41</v>
      </c>
      <c r="J25" s="1">
        <f aca="true" t="shared" si="3" ref="J25:P25">SUM(J26:J27)</f>
        <v>4210</v>
      </c>
      <c r="K25" s="1">
        <f t="shared" si="3"/>
        <v>2717</v>
      </c>
      <c r="L25" s="1">
        <f t="shared" si="3"/>
        <v>58718</v>
      </c>
      <c r="M25" s="1">
        <f t="shared" si="3"/>
        <v>352</v>
      </c>
      <c r="N25" s="1">
        <f t="shared" si="3"/>
        <v>5</v>
      </c>
      <c r="O25" s="1">
        <f t="shared" si="3"/>
        <v>447</v>
      </c>
      <c r="P25" s="1">
        <f t="shared" si="3"/>
        <v>5</v>
      </c>
    </row>
    <row r="26" spans="3:16" ht="36" customHeight="1">
      <c r="C26" s="29" t="s">
        <v>51</v>
      </c>
      <c r="D26" s="10"/>
      <c r="E26" s="5">
        <v>2</v>
      </c>
      <c r="F26" s="5">
        <v>35</v>
      </c>
      <c r="G26" s="5">
        <v>17</v>
      </c>
      <c r="H26" s="5">
        <v>56</v>
      </c>
      <c r="I26" s="5">
        <v>22</v>
      </c>
      <c r="J26" s="5">
        <v>2391</v>
      </c>
      <c r="K26" s="5">
        <v>1309</v>
      </c>
      <c r="L26" s="1">
        <v>34570</v>
      </c>
      <c r="M26" s="5">
        <v>137</v>
      </c>
      <c r="N26" s="2">
        <v>1</v>
      </c>
      <c r="O26" s="5">
        <v>171</v>
      </c>
      <c r="P26" s="5">
        <v>3</v>
      </c>
    </row>
    <row r="27" spans="3:16" ht="22.5" customHeight="1">
      <c r="C27" s="29" t="s">
        <v>52</v>
      </c>
      <c r="D27" s="10"/>
      <c r="E27" s="5">
        <v>3</v>
      </c>
      <c r="F27" s="5">
        <v>35</v>
      </c>
      <c r="G27" s="5">
        <v>15</v>
      </c>
      <c r="H27" s="5">
        <v>86</v>
      </c>
      <c r="I27" s="5">
        <v>19</v>
      </c>
      <c r="J27" s="5">
        <v>1819</v>
      </c>
      <c r="K27" s="5">
        <v>1408</v>
      </c>
      <c r="L27" s="1">
        <v>24148</v>
      </c>
      <c r="M27" s="5">
        <v>215</v>
      </c>
      <c r="N27" s="2">
        <v>4</v>
      </c>
      <c r="O27" s="5">
        <v>276</v>
      </c>
      <c r="P27" s="5">
        <v>2</v>
      </c>
    </row>
    <row r="28" spans="2:16" ht="36" customHeight="1">
      <c r="B28" s="70" t="s">
        <v>13</v>
      </c>
      <c r="C28" s="71"/>
      <c r="D28" s="10"/>
      <c r="E28" s="1">
        <f>SUM(E29:E31)</f>
        <v>4</v>
      </c>
      <c r="F28" s="1">
        <f>SUM(F29:F31)</f>
        <v>32</v>
      </c>
      <c r="G28" s="1">
        <f>SUM(G29:G31)</f>
        <v>17</v>
      </c>
      <c r="H28" s="1">
        <f>SUM(H29:H31)</f>
        <v>78</v>
      </c>
      <c r="I28" s="1">
        <f>SUM(I29:I31)</f>
        <v>23</v>
      </c>
      <c r="J28" s="1">
        <f aca="true" t="shared" si="4" ref="J28:P28">SUM(J29:J31)</f>
        <v>2006</v>
      </c>
      <c r="K28" s="1">
        <f t="shared" si="4"/>
        <v>1060</v>
      </c>
      <c r="L28" s="1">
        <f t="shared" si="4"/>
        <v>31299</v>
      </c>
      <c r="M28" s="1">
        <f t="shared" si="4"/>
        <v>140</v>
      </c>
      <c r="N28" s="2">
        <f>SUM(N29:N31)</f>
        <v>2</v>
      </c>
      <c r="O28" s="1">
        <f t="shared" si="4"/>
        <v>197</v>
      </c>
      <c r="P28" s="1">
        <f t="shared" si="4"/>
        <v>12</v>
      </c>
    </row>
    <row r="29" spans="3:16" ht="36" customHeight="1">
      <c r="C29" s="29" t="s">
        <v>55</v>
      </c>
      <c r="D29" s="10"/>
      <c r="E29" s="5">
        <v>1</v>
      </c>
      <c r="F29" s="5">
        <v>7</v>
      </c>
      <c r="G29" s="5">
        <v>4</v>
      </c>
      <c r="H29" s="5">
        <v>12</v>
      </c>
      <c r="I29" s="5">
        <v>8</v>
      </c>
      <c r="J29" s="5">
        <v>368</v>
      </c>
      <c r="K29" s="5">
        <v>229</v>
      </c>
      <c r="L29" s="1">
        <v>7011</v>
      </c>
      <c r="M29" s="5">
        <v>47</v>
      </c>
      <c r="N29" s="2">
        <v>2</v>
      </c>
      <c r="O29" s="5">
        <v>72</v>
      </c>
      <c r="P29" s="5">
        <v>2</v>
      </c>
    </row>
    <row r="30" spans="3:16" ht="22.5" customHeight="1">
      <c r="C30" s="29" t="s">
        <v>56</v>
      </c>
      <c r="D30" s="10"/>
      <c r="E30" s="5">
        <v>1</v>
      </c>
      <c r="F30" s="5">
        <v>13</v>
      </c>
      <c r="G30" s="5">
        <v>6</v>
      </c>
      <c r="H30" s="5">
        <v>41</v>
      </c>
      <c r="I30" s="5">
        <v>7</v>
      </c>
      <c r="J30" s="5">
        <v>796</v>
      </c>
      <c r="K30" s="5">
        <v>420</v>
      </c>
      <c r="L30" s="1">
        <v>11838</v>
      </c>
      <c r="M30" s="5">
        <v>51</v>
      </c>
      <c r="N30" s="2" t="s">
        <v>16</v>
      </c>
      <c r="O30" s="5">
        <v>68</v>
      </c>
      <c r="P30" s="5">
        <v>5</v>
      </c>
    </row>
    <row r="31" spans="3:16" ht="22.5" customHeight="1">
      <c r="C31" s="29" t="s">
        <v>57</v>
      </c>
      <c r="D31" s="10"/>
      <c r="E31" s="5">
        <v>2</v>
      </c>
      <c r="F31" s="5">
        <v>12</v>
      </c>
      <c r="G31" s="5">
        <v>7</v>
      </c>
      <c r="H31" s="5">
        <v>25</v>
      </c>
      <c r="I31" s="5">
        <v>8</v>
      </c>
      <c r="J31" s="5">
        <v>842</v>
      </c>
      <c r="K31" s="5">
        <v>411</v>
      </c>
      <c r="L31" s="1">
        <v>12450</v>
      </c>
      <c r="M31" s="5">
        <v>42</v>
      </c>
      <c r="N31" s="2" t="s">
        <v>62</v>
      </c>
      <c r="O31" s="5">
        <v>57</v>
      </c>
      <c r="P31" s="5">
        <v>5</v>
      </c>
    </row>
    <row r="32" spans="2:16" ht="36" customHeight="1">
      <c r="B32" s="70" t="s">
        <v>14</v>
      </c>
      <c r="C32" s="71"/>
      <c r="D32" s="10"/>
      <c r="E32" s="3">
        <f aca="true" t="shared" si="5" ref="E32:M32">SUM(E33:E34)</f>
        <v>1</v>
      </c>
      <c r="F32" s="3">
        <f t="shared" si="5"/>
        <v>14</v>
      </c>
      <c r="G32" s="3">
        <f t="shared" si="5"/>
        <v>8</v>
      </c>
      <c r="H32" s="3">
        <f t="shared" si="5"/>
        <v>18</v>
      </c>
      <c r="I32" s="3">
        <f t="shared" si="5"/>
        <v>10</v>
      </c>
      <c r="J32" s="3">
        <f t="shared" si="5"/>
        <v>971</v>
      </c>
      <c r="K32" s="3">
        <f t="shared" si="5"/>
        <v>447</v>
      </c>
      <c r="L32" s="3">
        <f t="shared" si="5"/>
        <v>13394</v>
      </c>
      <c r="M32" s="3">
        <f t="shared" si="5"/>
        <v>67</v>
      </c>
      <c r="N32" s="2">
        <v>1</v>
      </c>
      <c r="O32" s="3">
        <f>SUM(O33:O34)</f>
        <v>89</v>
      </c>
      <c r="P32" s="3">
        <f>SUM(P33:P34)</f>
        <v>7</v>
      </c>
    </row>
    <row r="33" spans="2:16" ht="36" customHeight="1">
      <c r="B33" s="16"/>
      <c r="C33" s="29" t="s">
        <v>53</v>
      </c>
      <c r="D33" s="10"/>
      <c r="E33" s="3" t="s">
        <v>35</v>
      </c>
      <c r="F33" s="3">
        <v>2</v>
      </c>
      <c r="G33" s="3">
        <v>1</v>
      </c>
      <c r="H33" s="5">
        <v>2</v>
      </c>
      <c r="I33" s="5">
        <v>2</v>
      </c>
      <c r="J33" s="5">
        <v>80</v>
      </c>
      <c r="K33" s="5">
        <v>50</v>
      </c>
      <c r="L33" s="1">
        <v>2255</v>
      </c>
      <c r="M33" s="2">
        <v>1</v>
      </c>
      <c r="N33" s="2">
        <v>1</v>
      </c>
      <c r="O33" s="2" t="s">
        <v>16</v>
      </c>
      <c r="P33" s="2">
        <v>1</v>
      </c>
    </row>
    <row r="34" spans="2:16" ht="22.5" customHeight="1">
      <c r="B34" s="16"/>
      <c r="C34" s="29" t="s">
        <v>58</v>
      </c>
      <c r="D34" s="10"/>
      <c r="E34" s="5">
        <v>1</v>
      </c>
      <c r="F34" s="5">
        <v>12</v>
      </c>
      <c r="G34" s="5">
        <v>7</v>
      </c>
      <c r="H34" s="5">
        <v>16</v>
      </c>
      <c r="I34" s="5">
        <v>8</v>
      </c>
      <c r="J34" s="5">
        <v>891</v>
      </c>
      <c r="K34" s="5">
        <v>397</v>
      </c>
      <c r="L34" s="1">
        <v>11139</v>
      </c>
      <c r="M34" s="5">
        <v>66</v>
      </c>
      <c r="N34" s="2" t="s">
        <v>16</v>
      </c>
      <c r="O34" s="5">
        <v>89</v>
      </c>
      <c r="P34" s="5">
        <v>6</v>
      </c>
    </row>
    <row r="35" spans="2:17" ht="36" customHeight="1">
      <c r="B35" s="70" t="s">
        <v>15</v>
      </c>
      <c r="C35" s="71"/>
      <c r="D35" s="10"/>
      <c r="E35" s="1">
        <f>E36</f>
        <v>1</v>
      </c>
      <c r="F35" s="1">
        <f aca="true" t="shared" si="6" ref="F35:P35">F36</f>
        <v>20</v>
      </c>
      <c r="G35" s="1">
        <f t="shared" si="6"/>
        <v>11</v>
      </c>
      <c r="H35" s="1">
        <f t="shared" si="6"/>
        <v>31</v>
      </c>
      <c r="I35" s="1">
        <f t="shared" si="6"/>
        <v>12</v>
      </c>
      <c r="J35" s="1">
        <f t="shared" si="6"/>
        <v>855</v>
      </c>
      <c r="K35" s="1">
        <f t="shared" si="6"/>
        <v>534</v>
      </c>
      <c r="L35" s="1">
        <f t="shared" si="6"/>
        <v>17394</v>
      </c>
      <c r="M35" s="1">
        <f t="shared" si="6"/>
        <v>12</v>
      </c>
      <c r="N35" s="3" t="str">
        <f t="shared" si="6"/>
        <v>-</v>
      </c>
      <c r="O35" s="1">
        <f t="shared" si="6"/>
        <v>13</v>
      </c>
      <c r="P35" s="1">
        <f t="shared" si="6"/>
        <v>4</v>
      </c>
      <c r="Q35" s="1"/>
    </row>
    <row r="36" spans="2:16" ht="36" customHeight="1">
      <c r="B36" s="18"/>
      <c r="C36" s="29" t="s">
        <v>54</v>
      </c>
      <c r="D36" s="10"/>
      <c r="E36" s="3">
        <v>1</v>
      </c>
      <c r="F36" s="30">
        <v>20</v>
      </c>
      <c r="G36" s="3">
        <v>11</v>
      </c>
      <c r="H36" s="3">
        <v>31</v>
      </c>
      <c r="I36" s="3">
        <v>12</v>
      </c>
      <c r="J36" s="3">
        <v>855</v>
      </c>
      <c r="K36" s="3">
        <v>534</v>
      </c>
      <c r="L36" s="1">
        <v>17394</v>
      </c>
      <c r="M36" s="5">
        <v>12</v>
      </c>
      <c r="N36" s="2" t="s">
        <v>16</v>
      </c>
      <c r="O36" s="5">
        <v>13</v>
      </c>
      <c r="P36" s="3">
        <v>4</v>
      </c>
    </row>
    <row r="37" spans="1:16" ht="15" customHeight="1">
      <c r="A37" s="4"/>
      <c r="B37" s="11"/>
      <c r="C37" s="4"/>
      <c r="D37" s="12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48" customHeight="1" thickBot="1">
      <c r="A38" s="6"/>
      <c r="B38" s="13"/>
      <c r="C38" s="14" t="s">
        <v>24</v>
      </c>
      <c r="D38" s="13"/>
      <c r="E38" s="77" t="s">
        <v>40</v>
      </c>
      <c r="F38" s="78"/>
      <c r="G38" s="78"/>
      <c r="H38" s="72" t="s">
        <v>66</v>
      </c>
      <c r="I38" s="73"/>
      <c r="J38" s="46" t="s">
        <v>37</v>
      </c>
      <c r="K38" s="47"/>
      <c r="L38" s="15" t="s">
        <v>41</v>
      </c>
      <c r="M38" s="46" t="s">
        <v>42</v>
      </c>
      <c r="N38" s="48"/>
      <c r="O38" s="49"/>
      <c r="P38" s="44" t="s">
        <v>65</v>
      </c>
    </row>
    <row r="39" spans="1:23" ht="15" customHeight="1">
      <c r="A39" s="1"/>
      <c r="B39" s="1"/>
      <c r="C39" s="5" t="s">
        <v>48</v>
      </c>
      <c r="D39" s="31"/>
      <c r="E39" s="31"/>
      <c r="F39" s="22"/>
      <c r="G39" s="1"/>
      <c r="H39" s="1"/>
      <c r="I39" s="32"/>
      <c r="J39" s="32"/>
      <c r="K39" s="32"/>
      <c r="P39" s="23"/>
      <c r="Q39" s="20"/>
      <c r="R39" s="20"/>
      <c r="S39" s="22"/>
      <c r="T39" s="21"/>
      <c r="U39" s="33"/>
      <c r="V39" s="33"/>
      <c r="W39" s="24"/>
    </row>
    <row r="40" spans="2:19" ht="15" customHeight="1">
      <c r="B40" s="16"/>
      <c r="P40" s="1"/>
      <c r="S40" s="45"/>
    </row>
    <row r="41" ht="23.25" customHeight="1">
      <c r="B41" s="16"/>
    </row>
    <row r="42" ht="23.25" customHeight="1">
      <c r="B42" s="16"/>
    </row>
  </sheetData>
  <sheetProtection/>
  <mergeCells count="51">
    <mergeCell ref="B3:C6"/>
    <mergeCell ref="B7:C7"/>
    <mergeCell ref="B8:C8"/>
    <mergeCell ref="E5:E6"/>
    <mergeCell ref="E1:N1"/>
    <mergeCell ref="F5:F6"/>
    <mergeCell ref="G5:G6"/>
    <mergeCell ref="I5:I6"/>
    <mergeCell ref="J4:J6"/>
    <mergeCell ref="K4:K6"/>
    <mergeCell ref="H5:H6"/>
    <mergeCell ref="B32:C32"/>
    <mergeCell ref="B35:C35"/>
    <mergeCell ref="H38:I38"/>
    <mergeCell ref="E8:G8"/>
    <mergeCell ref="E7:G7"/>
    <mergeCell ref="E38:G38"/>
    <mergeCell ref="B21:C21"/>
    <mergeCell ref="B22:C22"/>
    <mergeCell ref="B23:C23"/>
    <mergeCell ref="B24:C24"/>
    <mergeCell ref="B25:C25"/>
    <mergeCell ref="B28:C28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J8:K8"/>
    <mergeCell ref="P3:P6"/>
    <mergeCell ref="L3:L6"/>
    <mergeCell ref="M7:O7"/>
    <mergeCell ref="M3:O3"/>
    <mergeCell ref="O4:O6"/>
    <mergeCell ref="J38:K38"/>
    <mergeCell ref="M38:O38"/>
    <mergeCell ref="E3:I3"/>
    <mergeCell ref="H7:I7"/>
    <mergeCell ref="H8:I8"/>
    <mergeCell ref="M4:M6"/>
    <mergeCell ref="N4:N6"/>
    <mergeCell ref="J3:K3"/>
    <mergeCell ref="N8:O8"/>
    <mergeCell ref="J7:K7"/>
  </mergeCells>
  <printOptions horizontalCentered="1"/>
  <pageMargins left="0.5905511811023623" right="0.5905511811023623" top="0.7874015748031497" bottom="0.3937007874015748" header="0.5511811023622047" footer="0.5118110236220472"/>
  <pageSetup horizontalDpi="400" verticalDpi="400" orientation="portrait" pageOrder="overThenDown" paperSize="9" scale="70" r:id="rId1"/>
  <colBreaks count="1" manualBreakCount="1">
    <brk id="16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2017-11-28T02:48:12Z</cp:lastPrinted>
  <dcterms:created xsi:type="dcterms:W3CDTF">1999-08-20T05:31:36Z</dcterms:created>
  <dcterms:modified xsi:type="dcterms:W3CDTF">2017-11-28T02:48:19Z</dcterms:modified>
  <cp:category/>
  <cp:version/>
  <cp:contentType/>
  <cp:contentStatus/>
</cp:coreProperties>
</file>