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1CE7C8-D062-4D97-9658-163C93B742D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<sst xmlns="http://schemas.openxmlformats.org/spreadsheetml/2006/main" count="2970" uniqueCount="1047">
  <si>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</si>
  <si>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</si>
  <si>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</si>
  <si>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</si>
  <si>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</si>
  <si>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</si>
  <si>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</si>
  <si>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</si>
  <si>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</si>
  <si>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</si>
  <si>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</si>
  <si>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</si>
  <si>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</si>
  <si>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</si>
  <si>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</si>
  <si>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</si>
  <si>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</si>
  <si>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</si>
  <si>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</si>
  <si>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</si>
  <si>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</si>
  <si>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</si>
  <si>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</si>
  <si>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</si>
  <si>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</si>
  <si>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</si>
  <si>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</si>
  <si>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</si>
  <si>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</si>
  <si>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</si>
  <si>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</si>
  <si>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</si>
  <si>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</si>
  <si>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</si>
  <si>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</si>
  <si>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</si>
  <si>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</si>
  <si>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</si>
  <si>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</si>
  <si>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</si>
  <si>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</si>
  <si>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</si>
  <si>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</si>
  <si>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</si>
  <si>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</si>
  <si>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</si>
  <si>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</si>
  <si>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</si>
  <si>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</si>
  <si>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</si>
  <si>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</si>
  <si>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</si>
  <si>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</si>
  <si>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</si>
  <si>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</si>
  <si>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</si>
  <si>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</si>
  <si>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</si>
  <si>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</si>
  <si>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</si>
  <si>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</si>
  <si>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</si>
  <si>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</si>
  <si>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</si>
  <si>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</si>
  <si>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</si>
  <si>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</si>
  <si>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</si>
  <si>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</si>
  <si>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</si>
  <si>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</si>
  <si>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</si>
  <si>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</si>
  <si>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</si>
  <si>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</si>
  <si>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</si>
  <si>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</si>
  <si>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</si>
  <si>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</si>
  <si>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</si>
  <si>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</si>
  <si>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</si>
  <si>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</si>
  <si>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</si>
  <si>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</si>
  <si>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</si>
  <si>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</si>
  <si>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</si>
  <si>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</si>
  <si>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</si>
  <si>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</si>
  <si>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</si>
  <si>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</si>
  <si>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</si>
  <si>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</si>
  <si>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</si>
  <si>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</si>
  <si>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</si>
  <si>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</si>
  <si>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</si>
  <si>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</si>
  <si>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</si>
  <si>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</si>
  <si>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</si>
  <si>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</si>
  <si>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</si>
  <si>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</si>
  <si>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</si>
  <si>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</si>
  <si>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</si>
  <si>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</si>
  <si>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</si>
  <si>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</si>
  <si>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</si>
  <si>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</si>
  <si>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</si>
  <si>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</si>
  <si>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</si>
  <si>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</si>
  <si>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</si>
  <si>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</si>
  <si>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</si>
  <si>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</si>
  <si>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</si>
  <si>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</si>
  <si>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</si>
  <si>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</si>
  <si>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</si>
  <si>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</si>
  <si>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</si>
  <si>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</si>
  <si>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</si>
  <si>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</si>
  <si>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</si>
  <si>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</si>
  <si>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</si>
  <si>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</si>
  <si>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</si>
  <si>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</si>
  <si>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</si>
  <si>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</si>
  <si>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</si>
  <si>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</si>
  <si>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</si>
  <si>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</si>
  <si>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</si>
  <si>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</si>
  <si>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</si>
  <si>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</si>
  <si>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</si>
  <si>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</si>
  <si>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</si>
  <si>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</si>
  <si>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</si>
  <si>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</si>
  <si>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</si>
  <si>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</si>
  <si>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</si>
  <si>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</si>
  <si>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</si>
  <si>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</si>
  <si>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</si>
  <si>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</si>
  <si>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</si>
  <si>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</si>
  <si>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</si>
  <si>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</si>
  <si>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</si>
  <si>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</si>
  <si>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</si>
  <si>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</si>
  <si>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</si>
  <si>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</si>
  <si>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</si>
  <si>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</si>
  <si>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</si>
  <si>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</si>
  <si>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</si>
  <si>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</si>
  <si>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</si>
  <si>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</si>
  <si>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</si>
  <si>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</si>
  <si>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</si>
  <si>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</si>
  <si>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</si>
  <si>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</si>
  <si>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</si>
  <si>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</si>
  <si>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</si>
  <si>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</si>
  <si>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</si>
  <si>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</si>
  <si>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</si>
  <si>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</si>
  <si>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</si>
  <si>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</si>
  <si>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</si>
  <si>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</si>
  <si>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</si>
  <si>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</si>
  <si>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</si>
  <si>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</si>
  <si>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</si>
  <si>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</si>
  <si>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</si>
  <si>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</si>
  <si>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</si>
  <si>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</si>
  <si>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</si>
  <si>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</si>
  <si>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</si>
  <si>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</si>
  <si>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</si>
  <si>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</si>
  <si>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</si>
  <si>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</si>
  <si>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</si>
  <si>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</si>
  <si>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</si>
  <si>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</si>
  <si>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</si>
  <si>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</si>
  <si>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</si>
  <si>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</si>
  <si>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</si>
  <si>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</si>
  <si>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</si>
  <si>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</si>
  <si>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</si>
  <si>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</si>
  <si>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</si>
  <si>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</si>
  <si>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</si>
  <si>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</si>
  <si>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</si>
  <si>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</si>
  <si>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</si>
  <si>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</si>
  <si>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</si>
  <si>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</si>
  <si>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</si>
  <si>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</si>
  <si>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</si>
  <si>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</si>
  <si>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</si>
  <si>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</si>
  <si>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</si>
  <si>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</si>
  <si>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</si>
  <si>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</si>
  <si>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</si>
  <si>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</si>
  <si>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</si>
  <si>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</si>
  <si>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</si>
  <si>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</si>
  <si>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</si>
  <si>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</si>
  <si>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</si>
  <si>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</si>
  <si>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</si>
  <si>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</si>
  <si>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</si>
  <si>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</si>
  <si>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</si>
  <si>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</si>
  <si>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</si>
  <si>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</si>
  <si>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</si>
  <si>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</si>
  <si>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</si>
  <si>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</si>
  <si>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</si>
  <si>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</si>
  <si>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</si>
  <si>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</si>
  <si>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</si>
  <si>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</si>
  <si>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</si>
  <si>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</si>
  <si>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</si>
  <si>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</si>
  <si>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</si>
  <si>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</si>
  <si>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</si>
  <si>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</si>
  <si>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</si>
  <si>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</si>
  <si>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</si>
  <si>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</si>
  <si>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</si>
  <si>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</si>
  <si>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</si>
  <si>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</si>
  <si>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</si>
  <si>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</si>
  <si>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</si>
  <si>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</si>
  <si>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</si>
  <si>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</si>
  <si>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</si>
  <si>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</si>
  <si>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</si>
  <si>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</si>
  <si>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</si>
  <si>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</si>
  <si>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</si>
  <si>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</si>
  <si>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</si>
  <si>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</si>
  <si>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</si>
  <si>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</si>
  <si>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</si>
  <si>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</si>
  <si>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</si>
  <si>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</si>
  <si>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</si>
  <si>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</si>
  <si>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</si>
  <si>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</si>
  <si>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</si>
  <si>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</si>
  <si>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</si>
  <si>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</si>
  <si>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</si>
  <si>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</si>
  <si>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</si>
  <si>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</si>
  <si>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</si>
  <si>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</si>
  <si>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</si>
  <si>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</si>
  <si>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</si>
  <si>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</si>
  <si>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</si>
  <si>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</si>
  <si>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</si>
  <si>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</si>
  <si>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</si>
  <si>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</si>
  <si>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</si>
  <si>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</si>
  <si>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</si>
  <si>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</si>
  <si>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</si>
  <si>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</si>
  <si>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</si>
  <si>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</si>
  <si>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</si>
  <si>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</si>
  <si>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</si>
  <si>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</si>
  <si>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</si>
  <si>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</si>
  <si>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</si>
  <si>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</si>
  <si>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</si>
  <si>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</si>
  <si>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</si>
  <si>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</si>
  <si>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</si>
  <si>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</si>
  <si>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</si>
  <si>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</si>
  <si>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</si>
  <si>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</si>
  <si>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</si>
  <si>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</si>
  <si>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</si>
  <si>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</si>
  <si>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</si>
  <si>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</si>
  <si>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</si>
  <si>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</si>
  <si>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</si>
  <si>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</si>
  <si>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</si>
  <si>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</si>
  <si>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</si>
  <si>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</si>
  <si>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</si>
  <si>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</si>
  <si>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</si>
  <si>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</si>
  <si>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</si>
  <si>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</si>
  <si>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</si>
  <si>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</si>
  <si>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</si>
  <si>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</si>
  <si>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</si>
  <si>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</si>
  <si>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</si>
  <si>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</si>
  <si>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</si>
  <si>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</si>
  <si>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</si>
  <si>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</si>
  <si>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</si>
  <si>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</si>
  <si>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</si>
  <si>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</si>
  <si>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</si>
  <si>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</si>
  <si>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</si>
  <si>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</si>
  <si>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</si>
  <si>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</si>
  <si>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</si>
  <si>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</si>
  <si>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</si>
  <si>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</si>
  <si>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</si>
  <si>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</si>
  <si>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</si>
  <si>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</si>
  <si>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</si>
  <si>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</si>
  <si>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</si>
  <si>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</si>
  <si>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</si>
  <si>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</si>
  <si>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</si>
  <si>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</si>
  <si>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</si>
  <si>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</si>
  <si>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</si>
  <si>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</si>
  <si>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</si>
  <si>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</si>
  <si>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</si>
  <si>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</si>
  <si>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</si>
  <si>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</si>
  <si>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</si>
  <si>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</si>
  <si>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</si>
  <si>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</si>
  <si>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</si>
  <si>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</si>
  <si>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</si>
  <si>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</si>
  <si>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</si>
  <si>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</si>
  <si>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</si>
  <si>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</si>
  <si>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</si>
  <si>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</si>
  <si>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</si>
  <si>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</si>
  <si>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</si>
  <si>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</si>
  <si>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</si>
  <si>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</si>
  <si>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</si>
  <si>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</si>
  <si>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</si>
  <si>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</si>
  <si>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</si>
  <si>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</si>
  <si>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</si>
  <si>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</si>
  <si>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</si>
  <si>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</si>
  <si>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</si>
  <si>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</si>
  <si>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</si>
  <si>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</si>
  <si>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</si>
  <si>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</si>
  <si>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</si>
  <si>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</si>
  <si>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</si>
  <si>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</si>
  <si>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</si>
  <si>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</si>
  <si>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</si>
  <si>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</si>
  <si>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</si>
  <si>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</si>
  <si>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</si>
  <si>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</si>
  <si>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</si>
  <si>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</si>
  <si>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</si>
  <si>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</si>
  <si>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</si>
  <si>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</si>
  <si>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</si>
  <si>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</si>
  <si>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</si>
  <si>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</si>
  <si>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</si>
  <si>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</si>
  <si>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</si>
  <si>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</si>
  <si>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</si>
  <si>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</si>
  <si>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</si>
  <si>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</si>
  <si>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</si>
  <si>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</si>
  <si>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</si>
  <si>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</si>
  <si>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</si>
  <si>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</si>
  <si>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</si>
  <si>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</si>
  <si>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</si>
  <si>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</si>
  <si>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</si>
  <si>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</si>
  <si>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</si>
  <si>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</si>
  <si>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</si>
  <si>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</si>
  <si>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</si>
  <si>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</si>
  <si>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</si>
  <si>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</si>
  <si>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</si>
  <si>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</si>
  <si>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</si>
  <si>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</si>
  <si>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</si>
  <si>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</si>
  <si>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</si>
  <si>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</si>
  <si>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</si>
  <si>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</si>
  <si>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</si>
  <si>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</si>
  <si>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</si>
  <si>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</si>
  <si>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</si>
  <si>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</si>
  <si>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</si>
  <si>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</si>
  <si>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</si>
  <si>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</si>
  <si>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</si>
  <si>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</si>
  <si>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</si>
  <si>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</si>
  <si>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</si>
  <si>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</si>
  <si>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</si>
  <si>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</si>
  <si>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</si>
  <si>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</si>
  <si>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</si>
  <si>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</si>
  <si>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</si>
  <si>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</si>
  <si>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</si>
  <si>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</si>
  <si>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</si>
  <si>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</si>
  <si>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</si>
  <si>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</si>
  <si>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</si>
  <si>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</si>
  <si>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</si>
  <si>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</si>
  <si>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</si>
  <si>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</si>
  <si>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</si>
  <si>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</si>
  <si>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</si>
  <si>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</si>
  <si>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</si>
  <si>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</si>
  <si>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</si>
  <si>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</si>
  <si>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</si>
  <si>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</si>
  <si>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</si>
  <si>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</si>
  <si>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</si>
  <si>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</si>
  <si>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</si>
  <si>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</si>
  <si>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</si>
  <si>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</si>
  <si>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</si>
  <si>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</si>
  <si>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</si>
  <si>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</si>
  <si>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</si>
  <si>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</si>
  <si>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</si>
  <si>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</si>
  <si>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</si>
  <si>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</si>
  <si>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</si>
  <si>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</si>
  <si>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</si>
  <si>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</si>
  <si>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</si>
  <si>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</si>
  <si>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</si>
  <si>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</si>
  <si>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</si>
  <si>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</si>
  <si>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</si>
  <si>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</si>
  <si>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</si>
  <si>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</si>
  <si>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</si>
  <si>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</si>
  <si>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</si>
  <si>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</si>
  <si>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</si>
  <si>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</si>
  <si>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</si>
  <si>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</si>
  <si>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</si>
  <si>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</si>
  <si>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</si>
  <si>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</si>
  <si>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</si>
  <si>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</si>
  <si>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</si>
  <si>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</si>
  <si>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</si>
  <si>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</si>
  <si>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</si>
  <si>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</si>
  <si>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</si>
  <si>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</si>
  <si>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</si>
  <si>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</si>
  <si>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</si>
  <si>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</si>
  <si>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</si>
  <si>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</si>
  <si>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</si>
  <si>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</si>
  <si>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</si>
  <si>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</si>
  <si>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</si>
  <si>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</si>
  <si>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</si>
  <si>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</si>
  <si>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</si>
  <si>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</si>
  <si>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</si>
  <si>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</si>
  <si>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</si>
  <si>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</si>
  <si>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</si>
  <si>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</si>
  <si>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</si>
  <si>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</si>
  <si>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</si>
  <si>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</si>
  <si>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</si>
  <si>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</si>
  <si>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</si>
  <si>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</si>
  <si>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</si>
  <si>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</si>
  <si>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</si>
  <si>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</si>
  <si>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</si>
  <si>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</si>
  <si>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</si>
  <si>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</si>
  <si>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</si>
  <si>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</si>
  <si>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</si>
  <si>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</si>
  <si>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</si>
  <si>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</si>
  <si>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</si>
  <si>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</si>
  <si>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</si>
  <si>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</si>
  <si>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</si>
  <si>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</si>
  <si>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</si>
  <si>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</si>
  <si>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</si>
  <si>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</si>
  <si>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</si>
  <si>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</si>
  <si>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</si>
  <si>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</si>
  <si>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</si>
  <si>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</si>
  <si>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</si>
  <si>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</si>
  <si>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</si>
  <si>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</si>
  <si>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</si>
  <si>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</si>
  <si>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</si>
  <si>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</si>
  <si>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</si>
  <si>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</si>
  <si>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</si>
  <si>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</si>
  <si>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</si>
  <si>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</si>
  <si>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</si>
  <si>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</si>
  <si>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</si>
  <si>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</si>
  <si>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</si>
  <si>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</si>
  <si>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</si>
  <si>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</si>
  <si>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</si>
  <si>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</si>
  <si>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</si>
  <si>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</si>
  <si>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</si>
  <si>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</si>
  <si>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</si>
  <si>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</si>
  <si>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</si>
  <si>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</si>
  <si>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</si>
  <si>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</si>
  <si>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</si>
  <si>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</si>
  <si>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</si>
  <si>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</si>
  <si>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</si>
  <si>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</si>
  <si>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</si>
  <si>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</si>
  <si>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</si>
  <si>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</si>
  <si>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</si>
  <si>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</si>
  <si>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</si>
  <si>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</si>
  <si>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</si>
  <si>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</si>
  <si>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</si>
  <si>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</si>
  <si>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</si>
  <si>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</si>
  <si>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</si>
  <si>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</si>
  <si>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</si>
  <si>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</si>
  <si>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</si>
  <si>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</si>
  <si>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</si>
  <si>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</si>
  <si>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</si>
  <si>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</si>
  <si>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</si>
  <si>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</si>
  <si>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</si>
  <si>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</si>
  <si>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</si>
  <si>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</si>
  <si>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</si>
  <si>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</si>
  <si>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</si>
  <si>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</si>
  <si>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</si>
  <si>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</si>
  <si>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</si>
  <si>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</si>
  <si>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</si>
  <si>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</si>
  <si>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</si>
  <si>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</si>
  <si>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</si>
  <si>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</si>
  <si>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</si>
  <si>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</si>
  <si>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</si>
  <si>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</si>
  <si>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</si>
  <si>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</si>
  <si>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</si>
  <si>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</si>
  <si>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</si>
  <si>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</si>
  <si>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</si>
  <si>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</si>
  <si>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</si>
  <si>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</si>
  <si>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</si>
  <si>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</si>
  <si>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</si>
  <si>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</si>
  <si>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</si>
  <si>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</si>
  <si>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</si>
  <si>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</si>
  <si>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</si>
  <si>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</si>
  <si>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</si>
  <si>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</si>
  <si>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</si>
  <si>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</si>
  <si>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</si>
  <si>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</si>
  <si>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</si>
  <si>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</si>
  <si>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</si>
  <si>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</si>
  <si>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</si>
  <si>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</si>
  <si>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</si>
  <si>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</si>
  <si>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</si>
  <si>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</si>
  <si>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</si>
  <si>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</si>
  <si>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</si>
  <si>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</si>
  <si>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</si>
  <si>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</si>
  <si>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</si>
  <si>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</si>
  <si>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</si>
  <si>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</si>
  <si>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</si>
  <si>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</si>
  <si>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</si>
  <si>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</si>
  <si>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</si>
  <si>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</si>
  <si>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</si>
  <si>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</si>
  <si>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</si>
  <si>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</si>
  <si>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</si>
  <si>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</si>
  <si>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</si>
  <si>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</si>
  <si>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</si>
  <si>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</si>
  <si>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</si>
  <si>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</si>
  <si>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</si>
  <si>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</si>
  <si>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</si>
  <si>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</si>
  <si>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</si>
  <si>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</si>
  <si>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</si>
  <si>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</si>
  <si>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</si>
  <si>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</si>
  <si>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</si>
  <si>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</si>
  <si>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</si>
  <si>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</si>
  <si>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</si>
  <si>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</si>
  <si>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</si>
  <si>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</si>
  <si>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</si>
  <si>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</si>
  <si>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</si>
  <si>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</si>
  <si>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</si>
  <si>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</si>
  <si>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</si>
  <si>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</si>
  <si>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</si>
  <si>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</si>
  <si>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</si>
  <si>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</si>
  <si>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</si>
  <si>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</si>
  <si>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</si>
  <si>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</si>
  <si>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</si>
  <si>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</si>
  <si>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</si>
  <si>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</si>
  <si>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</si>
  <si>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</si>
  <si>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</si>
  <si>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</si>
  <si>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</si>
  <si>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</si>
  <si>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</si>
  <si>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</si>
  <si>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</si>
  <si>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</si>
  <si>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</si>
  <si>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</si>
  <si>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</si>
  <si>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</si>
  <si>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</si>
  <si>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</si>
  <si>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</si>
  <si>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</si>
  <si>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</si>
  <si>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</si>
  <si>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</si>
  <si>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</si>
  <si>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</si>
  <si>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</si>
  <si>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</si>
  <si>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</si>
  <si>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</si>
  <si>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</si>
  <si>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</si>
  <si>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</si>
  <si>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</si>
  <si>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</si>
  <si>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</si>
  <si>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</si>
  <si>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</si>
  <si>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</si>
  <si>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</si>
  <si>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</si>
  <si>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</si>
  <si>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</si>
  <si>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</si>
  <si>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</si>
  <si>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</si>
  <si>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</si>
  <si>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</si>
  <si>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</si>
  <si>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</si>
  <si>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</si>
  <si>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</si>
  <si>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</si>
  <si>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</si>
  <si>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</si>
  <si>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</si>
  <si>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</si>
  <si>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</si>
  <si>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</si>
  <si>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</si>
  <si>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</si>
  <si>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</si>
  <si>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</si>
  <si>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</si>
  <si>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</si>
  <si>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</si>
  <si>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</si>
  <si>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</si>
  <si>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</si>
  <si>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</si>
  <si>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</si>
  <si>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</si>
  <si>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</si>
  <si>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</si>
  <si>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</si>
  <si>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</si>
  <si>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</si>
  <si>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</si>
  <si>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</si>
  <si>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</si>
  <si>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</si>
  <si>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</si>
  <si>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</si>
  <si>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</si>
  <si>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</si>
  <si>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</si>
  <si>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</si>
  <si>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</si>
  <si>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</si>
  <si>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</si>
  <si>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</si>
  <si>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</si>
  <si>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</si>
  <si>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</si>
  <si>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</si>
  <si>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</si>
  <si>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</si>
  <si>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</si>
  <si>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</si>
  <si>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</si>
  <si>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</si>
  <si>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</si>
  <si>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</si>
  <si>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</si>
  <si>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</si>
  <si>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</si>
  <si>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</si>
  <si>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</si>
  <si>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</si>
  <si>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</si>
  <si>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</si>
  <si>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</si>
  <si>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</si>
  <si>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</si>
  <si>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</si>
  <si>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</si>
  <si>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</si>
  <si>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</si>
  <si>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</si>
  <si>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</si>
  <si>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</si>
  <si>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</si>
  <si>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</si>
  <si>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</si>
  <si>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</si>
  <si>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</si>
  <si>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</si>
  <si>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</si>
  <si>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</si>
  <si>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</si>
  <si>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</si>
  <si>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</si>
  <si>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</si>
  <si>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</si>
  <si>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</si>
  <si>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</si>
  <si>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</si>
  <si>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</si>
  <si>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</si>
  <si>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</si>
  <si>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</si>
  <si>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</si>
  <si>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</si>
  <si>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</si>
  <si>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</si>
  <si>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</si>
  <si>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</si>
  <si>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</si>
  <si>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</si>
  <si>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</si>
  <si>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</si>
  <si>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</si>
  <si>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</si>
  <si>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</si>
  <si>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</si>
  <si>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</si>
  <si>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</si>
  <si>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</si>
  <si>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</si>
  <si>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島原マタニティ病院</t>
    <phoneticPr fontId="3"/>
  </si>
  <si>
    <t>〒855-0803 島原市新町２丁目２７８番地</t>
    <phoneticPr fontId="3"/>
  </si>
  <si>
    <t>〇</t>
  </si>
  <si>
    <t>医療法人</t>
  </si>
  <si>
    <t>産婦人科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</si>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</sst>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1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IF(OR(COUNTIF(L101:L101,"未確認")&gt;0,COUNTIF(L101:L101,"~*")&gt;0),"※","")</f>
        <v/>
      </c>
      <c r="L102" s="258">
        <v>30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67</v>
      </c>
      <c r="K151" s="264" t="str">
        <f t="shared" si="3"/>
        <v/>
      </c>
      <c r="L151" s="117">
        <v>67</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1043</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9</v>
      </c>
      <c r="K275" s="81" t="str">
        <f t="shared" si="8"/>
        <v/>
      </c>
      <c r="L275" s="147">
        <v>9</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3</v>
      </c>
      <c r="K291" s="81" t="str">
        <f t="shared" si="8"/>
        <v/>
      </c>
      <c r="L291" s="147">
        <v>3</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3</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1846</v>
      </c>
      <c r="K392" s="81" t="str">
        <f t="shared" ref="K392:K397" si="11">IF(OR(COUNTIF(L392:L392,"未確認")&gt;0,COUNTIF(L392:L392,"~*")&gt;0),"※","")</f>
        <v/>
      </c>
      <c r="L392" s="147">
        <v>1846</v>
      </c>
    </row>
    <row r="393" spans="1:22" s="83" customFormat="1" ht="34.5" customHeight="1">
      <c r="A393" s="249" t="s">
        <v>773</v>
      </c>
      <c r="B393" s="84"/>
      <c r="C393" s="369"/>
      <c r="D393" s="379"/>
      <c r="E393" s="319" t="s">
        <v>224</v>
      </c>
      <c r="F393" s="320"/>
      <c r="G393" s="320"/>
      <c r="H393" s="321"/>
      <c r="I393" s="342"/>
      <c r="J393" s="140">
        <f t="shared" si="10"/>
        <v>101</v>
      </c>
      <c r="K393" s="81" t="str">
        <f t="shared" si="11"/>
        <v/>
      </c>
      <c r="L393" s="147">
        <v>101</v>
      </c>
    </row>
    <row r="394" spans="1:22" s="83" customFormat="1" ht="34.5" customHeight="1">
      <c r="A394" s="250" t="s">
        <v>774</v>
      </c>
      <c r="B394" s="84"/>
      <c r="C394" s="369"/>
      <c r="D394" s="380"/>
      <c r="E394" s="319" t="s">
        <v>225</v>
      </c>
      <c r="F394" s="320"/>
      <c r="G394" s="320"/>
      <c r="H394" s="321"/>
      <c r="I394" s="342"/>
      <c r="J394" s="140">
        <f t="shared" si="10"/>
        <v>17</v>
      </c>
      <c r="K394" s="81" t="str">
        <f t="shared" si="11"/>
        <v/>
      </c>
      <c r="L394" s="147">
        <v>17</v>
      </c>
    </row>
    <row r="395" spans="1:22" s="83" customFormat="1" ht="34.5" customHeight="1">
      <c r="A395" s="250" t="s">
        <v>775</v>
      </c>
      <c r="B395" s="84"/>
      <c r="C395" s="369"/>
      <c r="D395" s="381"/>
      <c r="E395" s="319" t="s">
        <v>226</v>
      </c>
      <c r="F395" s="320"/>
      <c r="G395" s="320"/>
      <c r="H395" s="321"/>
      <c r="I395" s="342"/>
      <c r="J395" s="140">
        <f t="shared" si="10"/>
        <v>1728</v>
      </c>
      <c r="K395" s="81" t="str">
        <f t="shared" si="11"/>
        <v/>
      </c>
      <c r="L395" s="147">
        <v>1728</v>
      </c>
    </row>
    <row r="396" spans="1:22" s="83" customFormat="1" ht="34.5" customHeight="1">
      <c r="A396" s="250" t="s">
        <v>776</v>
      </c>
      <c r="B396" s="1"/>
      <c r="C396" s="369"/>
      <c r="D396" s="319" t="s">
        <v>227</v>
      </c>
      <c r="E396" s="320"/>
      <c r="F396" s="320"/>
      <c r="G396" s="320"/>
      <c r="H396" s="321"/>
      <c r="I396" s="342"/>
      <c r="J396" s="140">
        <f t="shared" si="10"/>
        <v>10848</v>
      </c>
      <c r="K396" s="81" t="str">
        <f t="shared" si="11"/>
        <v/>
      </c>
      <c r="L396" s="147">
        <v>10848</v>
      </c>
    </row>
    <row r="397" spans="1:22" s="83" customFormat="1" ht="34.5" customHeight="1">
      <c r="A397" s="250" t="s">
        <v>777</v>
      </c>
      <c r="B397" s="119"/>
      <c r="C397" s="369"/>
      <c r="D397" s="319" t="s">
        <v>228</v>
      </c>
      <c r="E397" s="320"/>
      <c r="F397" s="320"/>
      <c r="G397" s="320"/>
      <c r="H397" s="321"/>
      <c r="I397" s="343"/>
      <c r="J397" s="140">
        <f t="shared" si="10"/>
        <v>1859</v>
      </c>
      <c r="K397" s="81" t="str">
        <f t="shared" si="11"/>
        <v/>
      </c>
      <c r="L397" s="147">
        <v>1859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1846</v>
      </c>
      <c r="K405" s="81" t="str">
        <f t="shared" ref="K405:K422" si="13">IF(OR(COUNTIF(L405:L405,"未確認")&gt;0,COUNTIF(L405:L405,"~*")&gt;0),"※","")</f>
        <v/>
      </c>
      <c r="L405" s="147">
        <v>1846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1285</v>
      </c>
      <c r="K407" s="81" t="str">
        <f t="shared" si="13"/>
        <v/>
      </c>
      <c r="L407" s="147">
        <v>1285</v>
      </c>
    </row>
    <row r="408" spans="1:22" s="83" customFormat="1" ht="34.5" customHeight="1">
      <c r="A408" s="251" t="s">
        <v>781</v>
      </c>
      <c r="B408" s="119"/>
      <c r="C408" s="368"/>
      <c r="D408" s="368"/>
      <c r="E408" s="319" t="s">
        <v>236</v>
      </c>
      <c r="F408" s="320"/>
      <c r="G408" s="320"/>
      <c r="H408" s="321"/>
      <c r="I408" s="360"/>
      <c r="J408" s="140">
        <f t="shared" si="12"/>
        <v>3</v>
      </c>
      <c r="K408" s="81" t="str">
        <f t="shared" si="13"/>
        <v/>
      </c>
      <c r="L408" s="147">
        <v>3</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558</v>
      </c>
      <c r="K411" s="81" t="str">
        <f t="shared" si="13"/>
        <v/>
      </c>
      <c r="L411" s="147">
        <v>558</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1859</v>
      </c>
      <c r="K413" s="81" t="str">
        <f t="shared" si="13"/>
        <v/>
      </c>
      <c r="L413" s="147">
        <v>1859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1844</v>
      </c>
      <c r="K415" s="81" t="str">
        <f t="shared" si="13"/>
        <v/>
      </c>
      <c r="L415" s="147">
        <v>1844</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1859</v>
      </c>
      <c r="K430" s="193" t="str">
        <f>IF(OR(COUNTIF(L430:L430,"未確認")&gt;0,COUNTIF(L430:L430,"~*")&gt;0),"※","")</f>
        <v/>
      </c>
      <c r="L430" s="147">
        <v>1859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1859</v>
      </c>
      <c r="K433" s="193" t="str">
        <f>IF(OR(COUNTIF(L433:L433,"未確認")&gt;0,COUNTIF(L433:L433,"~*")&gt;0),"※","")</f>
        <v/>
      </c>
      <c r="L433" s="147">
        <v>1859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18</v>
      </c>
      <c r="K468" s="201" t="str">
        <f t="shared" ref="K468:K475" si="15">IF(OR(COUNTIF(L468:L468,"未確認")&gt;0,COUNTIF(L468:L468,"*")&gt;0),"※","")</f>
        <v/>
      </c>
      <c r="L468" s="117">
        <v>18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26</v>
      </c>
      <c r="K479" s="201" t="str">
        <f t="shared" si="17"/>
        <v/>
      </c>
      <c r="L479" s="117">
        <v>26</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43</v>
      </c>
      <c r="K527" s="201" t="str">
        <f>IF(OR(COUNTIF(L527:L527,"未確認")&gt;0,COUNTIF(L527:L527,"*")&gt;0),"※","")</f>
        <v/>
      </c>
      <c r="L527" s="117">
        <v>43</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t="str">
        <f t="shared" ref="J545:J557" si="23">IF(SUM(L545:L545)=0,IF(COUNTIF(L545:L545,"未確認")&gt;0,"未確認",IF(COUNTIF(L545:L545,"~*")&gt;0,"*",SUM(L545:L545))),SUM(L545:L545))</f>
        <v>*</v>
      </c>
      <c r="K545" s="201" t="str">
        <f t="shared" ref="K545:K557" si="24">IF(OR(COUNTIF(L545:L545,"未確認")&gt;0,COUNTIF(L545:L545,"*")&gt;0),"※","")</f>
        <v>※</v>
      </c>
      <c r="L545" s="117" t="s">
        <v>541</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265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50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573AB35-88BC-4E5D-A01B-8FD06285349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2019-12-23T02:01:19Z</dcterms:modified>
</cp:coreProperties>
</file>