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(1)事業概況(2)基本財産" sheetId="1" r:id="rId1"/>
    <sheet name="（3）保証承諾" sheetId="2" r:id="rId2"/>
    <sheet name="（4）市町別保証承諾・保証債務残高" sheetId="3" r:id="rId3"/>
  </sheets>
  <definedNames>
    <definedName name="_xlnm.Print_Area" localSheetId="0">'(1)事業概況(2)基本財産'!$A$1:$J$69</definedName>
    <definedName name="_xlnm.Print_Area" localSheetId="1">'（3）保証承諾'!$A$1:$K$58</definedName>
    <definedName name="_xlnm.Print_Area" localSheetId="2">'（4）市町別保証承諾・保証債務残高'!$A$1:$I$33</definedName>
  </definedNames>
  <calcPr fullCalcOnLoad="1"/>
</workbook>
</file>

<file path=xl/sharedStrings.xml><?xml version="1.0" encoding="utf-8"?>
<sst xmlns="http://schemas.openxmlformats.org/spreadsheetml/2006/main" count="359" uniqueCount="158">
  <si>
    <t>項目</t>
  </si>
  <si>
    <t>区分</t>
  </si>
  <si>
    <t>件数</t>
  </si>
  <si>
    <t>金額</t>
  </si>
  <si>
    <t>保証申込</t>
  </si>
  <si>
    <t>保証基金（基本財産）</t>
  </si>
  <si>
    <t>期    首    繰    越</t>
  </si>
  <si>
    <t>基   金   準   備   金</t>
  </si>
  <si>
    <t>拒                   絶</t>
  </si>
  <si>
    <t>申     込     取     消</t>
  </si>
  <si>
    <t>査     定     減     額</t>
  </si>
  <si>
    <t>調        査         中</t>
  </si>
  <si>
    <t>保 証 承 諾（当年度中）</t>
  </si>
  <si>
    <t>保証承諾</t>
  </si>
  <si>
    <t>都    市    銀    行</t>
  </si>
  <si>
    <t>-</t>
  </si>
  <si>
    <t>地    方    銀    行</t>
  </si>
  <si>
    <t>第 二 地 銀 協加盟行</t>
  </si>
  <si>
    <t>保   証   後    取   消</t>
  </si>
  <si>
    <t>信    託    銀    行</t>
  </si>
  <si>
    <t>償                   還</t>
  </si>
  <si>
    <t>長  期  信  用 銀 行</t>
  </si>
  <si>
    <t>信    用    金    庫</t>
  </si>
  <si>
    <t>貸  付  報  告   未  着</t>
  </si>
  <si>
    <t>信    用    組    合</t>
  </si>
  <si>
    <t>保  証  債  務   残  高</t>
  </si>
  <si>
    <t>政 府 関 係 金融機関</t>
  </si>
  <si>
    <t>そ の 他 の 金融機関</t>
  </si>
  <si>
    <t>代位弁済</t>
  </si>
  <si>
    <t>業 者 及 び 業者団体</t>
  </si>
  <si>
    <t>元              金</t>
  </si>
  <si>
    <t>利              息</t>
  </si>
  <si>
    <t>回                   収</t>
  </si>
  <si>
    <t>償                   却</t>
  </si>
  <si>
    <t>求  償  権   現  在  高</t>
  </si>
  <si>
    <t>本    年    度    中</t>
  </si>
  <si>
    <t>農  業  協  同 組 合</t>
  </si>
  <si>
    <t>農　業　協　同 組 合</t>
  </si>
  <si>
    <t>漁　業　協　同 組 合</t>
  </si>
  <si>
    <t>漁  業  協  同 組 合</t>
  </si>
  <si>
    <t>当年度中</t>
  </si>
  <si>
    <t>金融安定化 特 別 基 金</t>
  </si>
  <si>
    <t xml:space="preserve">         単位：件、千円</t>
  </si>
  <si>
    <t>単位：千円</t>
  </si>
  <si>
    <t xml:space="preserve">       県</t>
  </si>
  <si>
    <t xml:space="preserve">       市</t>
  </si>
  <si>
    <t>町                村</t>
  </si>
  <si>
    <t xml:space="preserve">        </t>
  </si>
  <si>
    <t>代  位  弁  済（元 金）</t>
  </si>
  <si>
    <t>本    年    度    中</t>
  </si>
  <si>
    <t xml:space="preserve">資料  長崎県信用保証協会調  </t>
  </si>
  <si>
    <t xml:space="preserve">   出       捐       金</t>
  </si>
  <si>
    <t xml:space="preserve">   金 融 機 関 等 負担金</t>
  </si>
  <si>
    <t>28年度</t>
  </si>
  <si>
    <t xml:space="preserve"> (1) 事業概況</t>
  </si>
  <si>
    <t xml:space="preserve"> (2) 基本財産</t>
  </si>
  <si>
    <t>29年度</t>
  </si>
  <si>
    <t>単位：件、％、千円</t>
  </si>
  <si>
    <t>対前年度比</t>
  </si>
  <si>
    <t>構成比</t>
  </si>
  <si>
    <t>総数</t>
  </si>
  <si>
    <t>100万円 以 下</t>
  </si>
  <si>
    <t xml:space="preserve">200    〃    </t>
  </si>
  <si>
    <t xml:space="preserve">300    〃    </t>
  </si>
  <si>
    <t xml:space="preserve">500    〃    </t>
  </si>
  <si>
    <t xml:space="preserve">1,000    〃    </t>
  </si>
  <si>
    <t xml:space="preserve">1,500    〃    </t>
  </si>
  <si>
    <t xml:space="preserve">2,000    〃    </t>
  </si>
  <si>
    <t xml:space="preserve">3,000    〃    </t>
  </si>
  <si>
    <t xml:space="preserve">5,000    〃    </t>
  </si>
  <si>
    <t xml:space="preserve">6,000    〃    </t>
  </si>
  <si>
    <t xml:space="preserve">10,000    〃    </t>
  </si>
  <si>
    <t>10,000万  円  超</t>
  </si>
  <si>
    <t>3 か 月 以 下</t>
  </si>
  <si>
    <t xml:space="preserve">6    〃      </t>
  </si>
  <si>
    <t>1 か 年 以 下</t>
  </si>
  <si>
    <t xml:space="preserve">2    〃      </t>
  </si>
  <si>
    <t xml:space="preserve">3    〃      </t>
  </si>
  <si>
    <t xml:space="preserve">5    〃      </t>
  </si>
  <si>
    <t>5  か  年  超</t>
  </si>
  <si>
    <t>運転資金</t>
  </si>
  <si>
    <t>設備資金</t>
  </si>
  <si>
    <t>運転設備</t>
  </si>
  <si>
    <t>農林・漁業</t>
  </si>
  <si>
    <t>鉱業</t>
  </si>
  <si>
    <t>建設業</t>
  </si>
  <si>
    <t>製造業</t>
  </si>
  <si>
    <t>食  料  品 工 業</t>
  </si>
  <si>
    <t xml:space="preserve">  繊  維  品 工 業</t>
  </si>
  <si>
    <t xml:space="preserve">   木材・木製品工業</t>
  </si>
  <si>
    <t>家具 ・ 建具工業</t>
  </si>
  <si>
    <t>紙     工     業</t>
  </si>
  <si>
    <t>印  刷  製 本 業</t>
  </si>
  <si>
    <t>化   学  工   業</t>
  </si>
  <si>
    <t xml:space="preserve"> 石油･石炭製品工業</t>
  </si>
  <si>
    <t>ｺﾞﾑ・ﾌﾟﾗｽﾁｯｸ工業</t>
  </si>
  <si>
    <t>皮   革  工   業</t>
  </si>
  <si>
    <t>窯            業</t>
  </si>
  <si>
    <t>機   械  工   業</t>
  </si>
  <si>
    <t>電 気 機 器 工業</t>
  </si>
  <si>
    <t xml:space="preserve"> 輸送用機器工業</t>
  </si>
  <si>
    <t>金   属  工   業</t>
  </si>
  <si>
    <t>そ の 他 の 工業</t>
  </si>
  <si>
    <t>卸売業</t>
  </si>
  <si>
    <t>小売業</t>
  </si>
  <si>
    <t>飲食店・宿泊業</t>
  </si>
  <si>
    <t>運送倉庫業</t>
  </si>
  <si>
    <t>サービス業</t>
  </si>
  <si>
    <t>不動産業</t>
  </si>
  <si>
    <t>その他の産業</t>
  </si>
  <si>
    <t>市町</t>
  </si>
  <si>
    <t>保証承諾</t>
  </si>
  <si>
    <t>保証債務残高</t>
  </si>
  <si>
    <t>対前年度比</t>
  </si>
  <si>
    <t>金額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</si>
  <si>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</si>
  <si>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</si>
  <si>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</si>
  <si>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</si>
  <si>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</si>
  <si>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</si>
  <si>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</si>
  <si>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</si>
  <si>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</si>
  <si>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</si>
  <si>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</si>
  <si>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</si>
  <si>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</si>
  <si>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</si>
  <si>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</si>
  <si>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</si>
  <si>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</si>
  <si>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</si>
  <si>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</si>
  <si>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</si>
  <si>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</si>
  <si>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</si>
  <si>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</si>
  <si>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</si>
  <si>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</si>
  <si>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</si>
  <si>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新 上 五 島 町</t>
  </si>
  <si>
    <t>　総額</t>
  </si>
  <si>
    <t>　27年度</t>
  </si>
  <si>
    <t>　28年度</t>
  </si>
  <si>
    <t>　29年度</t>
  </si>
  <si>
    <t>(3)保証承諾</t>
  </si>
  <si>
    <r>
      <t>１1－１１　信用保証協会事業　</t>
    </r>
    <r>
      <rPr>
        <sz val="12"/>
        <rFont val="ＭＳ 明朝"/>
        <family val="1"/>
      </rPr>
      <t>（平成30年度）</t>
    </r>
  </si>
  <si>
    <t>30年度</t>
  </si>
  <si>
    <t>平成27年度</t>
  </si>
  <si>
    <t>　30年度</t>
  </si>
  <si>
    <t xml:space="preserve">平成29年度  </t>
  </si>
  <si>
    <t xml:space="preserve">平成30年度  </t>
  </si>
  <si>
    <r>
      <t>１1－１１　信用保証協会事業　</t>
    </r>
    <r>
      <rPr>
        <sz val="12"/>
        <rFont val="ＭＳ 明朝"/>
        <family val="1"/>
      </rPr>
      <t>（平成30年度）(続)</t>
    </r>
  </si>
  <si>
    <r>
      <rPr>
        <sz val="18"/>
        <rFont val="ＭＳ 明朝"/>
        <family val="1"/>
      </rPr>
      <t>１1－１１　</t>
    </r>
    <r>
      <rPr>
        <sz val="16"/>
        <rFont val="ＭＳ 明朝"/>
        <family val="1"/>
      </rPr>
      <t>信用保証協会事業　</t>
    </r>
    <r>
      <rPr>
        <sz val="11"/>
        <rFont val="ＭＳ 明朝"/>
        <family val="1"/>
      </rPr>
      <t>（平成30年度）(続)</t>
    </r>
  </si>
  <si>
    <t>(4)市町別保証承諾および保証債務残高（平成30年度）</t>
  </si>
  <si>
    <t>-</t>
  </si>
  <si>
    <t>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</si>
</sst>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  <numFmt numFmtId="191" formatCode="#,##0.00_ "/>
    <numFmt numFmtId="192" formatCode="#,##0.0000;&quot;△ &quot;#,##0.0000"/>
    <numFmt numFmtId="193" formatCode="0.000_);[Red]\(0.000\)"/>
    <numFmt numFmtId="194" formatCode="#,##0.000"/>
    <numFmt numFmtId="195" formatCode="#,##0.00_);[Red]\(#,##0.00\)"/>
    <numFmt numFmtId="196" formatCode="#,##0_);[Red]\(#,##0\)"/>
  </numFmts>
  <fonts count="5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u val="single"/>
      <sz val="10"/>
      <color indexed="36"/>
      <name val="ＭＳ ゴシック"/>
      <family val="3"/>
    </font>
    <font>
      <sz val="11"/>
      <color indexed="8"/>
      <name val="ＭＳ 明朝"/>
      <family val="1"/>
    </font>
    <font>
      <sz val="12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.5"/>
      <name val="ＭＳ 明朝"/>
      <family val="1"/>
    </font>
    <font>
      <sz val="9"/>
      <name val="ＭＳ Ｐ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color indexed="8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81" fontId="6" fillId="0" borderId="0" xfId="48" applyFont="1" applyFill="1" applyAlignment="1">
      <alignment vertical="center"/>
    </xf>
    <xf numFmtId="181" fontId="8" fillId="0" borderId="0" xfId="48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81" fontId="11" fillId="0" borderId="10" xfId="48" applyFont="1" applyFill="1" applyBorder="1" applyAlignment="1">
      <alignment vertical="center"/>
    </xf>
    <xf numFmtId="181" fontId="11" fillId="0" borderId="11" xfId="48" applyFont="1" applyFill="1" applyBorder="1" applyAlignment="1">
      <alignment vertical="center"/>
    </xf>
    <xf numFmtId="181" fontId="11" fillId="0" borderId="0" xfId="48" applyFont="1" applyFill="1" applyBorder="1" applyAlignment="1">
      <alignment vertical="center"/>
    </xf>
    <xf numFmtId="181" fontId="11" fillId="0" borderId="0" xfId="48" applyFont="1" applyFill="1" applyAlignment="1">
      <alignment vertical="center"/>
    </xf>
    <xf numFmtId="181" fontId="11" fillId="0" borderId="0" xfId="48" applyFont="1" applyFill="1" applyBorder="1" applyAlignment="1">
      <alignment horizontal="right" vertical="center"/>
    </xf>
    <xf numFmtId="181" fontId="11" fillId="0" borderId="0" xfId="48" applyFont="1" applyFill="1" applyAlignment="1">
      <alignment/>
    </xf>
    <xf numFmtId="181" fontId="11" fillId="0" borderId="0" xfId="48" applyNumberFormat="1" applyFont="1" applyFill="1" applyAlignment="1">
      <alignment/>
    </xf>
    <xf numFmtId="182" fontId="11" fillId="0" borderId="0" xfId="48" applyNumberFormat="1" applyFont="1" applyFill="1" applyAlignment="1">
      <alignment/>
    </xf>
    <xf numFmtId="181" fontId="11" fillId="0" borderId="0" xfId="48" applyFont="1" applyFill="1" applyBorder="1" applyAlignment="1">
      <alignment/>
    </xf>
    <xf numFmtId="181" fontId="11" fillId="0" borderId="10" xfId="48" applyFont="1" applyFill="1" applyBorder="1" applyAlignment="1">
      <alignment/>
    </xf>
    <xf numFmtId="181" fontId="11" fillId="0" borderId="12" xfId="48" applyFont="1" applyFill="1" applyBorder="1" applyAlignment="1">
      <alignment/>
    </xf>
    <xf numFmtId="181" fontId="11" fillId="0" borderId="11" xfId="48" applyFont="1" applyFill="1" applyBorder="1" applyAlignment="1">
      <alignment/>
    </xf>
    <xf numFmtId="182" fontId="11" fillId="0" borderId="0" xfId="48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11" fillId="0" borderId="13" xfId="48" applyNumberFormat="1" applyFont="1" applyFill="1" applyBorder="1" applyAlignment="1">
      <alignment horizontal="distributed" vertical="center"/>
    </xf>
    <xf numFmtId="182" fontId="11" fillId="0" borderId="13" xfId="48" applyNumberFormat="1" applyFont="1" applyFill="1" applyBorder="1" applyAlignment="1">
      <alignment horizontal="distributed" vertical="center"/>
    </xf>
    <xf numFmtId="181" fontId="11" fillId="0" borderId="0" xfId="48" applyFont="1" applyFill="1" applyBorder="1" applyAlignment="1">
      <alignment horizontal="distributed"/>
    </xf>
    <xf numFmtId="182" fontId="11" fillId="0" borderId="0" xfId="48" applyNumberFormat="1" applyFont="1" applyFill="1" applyBorder="1" applyAlignment="1">
      <alignment/>
    </xf>
    <xf numFmtId="181" fontId="11" fillId="0" borderId="0" xfId="48" applyNumberFormat="1" applyFont="1" applyFill="1" applyBorder="1" applyAlignment="1">
      <alignment/>
    </xf>
    <xf numFmtId="186" fontId="11" fillId="0" borderId="0" xfId="48" applyNumberFormat="1" applyFont="1" applyFill="1" applyAlignment="1">
      <alignment/>
    </xf>
    <xf numFmtId="181" fontId="11" fillId="0" borderId="0" xfId="48" applyFont="1" applyFill="1" applyBorder="1" applyAlignment="1">
      <alignment horizontal="right"/>
    </xf>
    <xf numFmtId="182" fontId="11" fillId="0" borderId="0" xfId="48" applyNumberFormat="1" applyFont="1" applyFill="1" applyBorder="1" applyAlignment="1">
      <alignment horizontal="right"/>
    </xf>
    <xf numFmtId="181" fontId="13" fillId="0" borderId="0" xfId="48" applyFont="1" applyFill="1" applyBorder="1" applyAlignment="1">
      <alignment horizontal="distributed"/>
    </xf>
    <xf numFmtId="193" fontId="11" fillId="0" borderId="0" xfId="48" applyNumberFormat="1" applyFont="1" applyFill="1" applyAlignment="1">
      <alignment/>
    </xf>
    <xf numFmtId="181" fontId="11" fillId="0" borderId="0" xfId="48" applyNumberFormat="1" applyFont="1" applyFill="1" applyBorder="1" applyAlignment="1">
      <alignment horizontal="right"/>
    </xf>
    <xf numFmtId="181" fontId="11" fillId="0" borderId="0" xfId="48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11" fillId="0" borderId="0" xfId="48" applyFont="1" applyFill="1" applyAlignment="1">
      <alignment vertical="top"/>
    </xf>
    <xf numFmtId="181" fontId="11" fillId="0" borderId="0" xfId="48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181" fontId="11" fillId="0" borderId="0" xfId="48" applyFont="1" applyFill="1" applyBorder="1" applyAlignment="1">
      <alignment horizontal="centerContinuous" vertical="center"/>
    </xf>
    <xf numFmtId="181" fontId="11" fillId="0" borderId="16" xfId="48" applyFont="1" applyFill="1" applyBorder="1" applyAlignment="1">
      <alignment vertical="center"/>
    </xf>
    <xf numFmtId="181" fontId="11" fillId="0" borderId="12" xfId="48" applyFont="1" applyFill="1" applyBorder="1" applyAlignment="1">
      <alignment vertical="center"/>
    </xf>
    <xf numFmtId="181" fontId="11" fillId="0" borderId="12" xfId="48" applyFont="1" applyFill="1" applyBorder="1" applyAlignment="1">
      <alignment horizontal="right" vertical="center"/>
    </xf>
    <xf numFmtId="181" fontId="16" fillId="0" borderId="0" xfId="48" applyFont="1" applyFill="1" applyBorder="1" applyAlignment="1">
      <alignment vertical="center"/>
    </xf>
    <xf numFmtId="181" fontId="6" fillId="0" borderId="0" xfId="48" applyFont="1" applyFill="1" applyBorder="1" applyAlignment="1">
      <alignment vertical="center"/>
    </xf>
    <xf numFmtId="181" fontId="6" fillId="0" borderId="0" xfId="48" applyFont="1" applyFill="1" applyBorder="1" applyAlignment="1">
      <alignment horizontal="right" vertical="center"/>
    </xf>
    <xf numFmtId="181" fontId="11" fillId="0" borderId="17" xfId="48" applyFont="1" applyFill="1" applyBorder="1" applyAlignment="1">
      <alignment horizontal="center" vertical="center"/>
    </xf>
    <xf numFmtId="181" fontId="11" fillId="0" borderId="18" xfId="48" applyFont="1" applyFill="1" applyBorder="1" applyAlignment="1">
      <alignment horizontal="left" vertical="center"/>
    </xf>
    <xf numFmtId="181" fontId="11" fillId="0" borderId="12" xfId="48" applyFont="1" applyFill="1" applyBorder="1" applyAlignment="1">
      <alignment horizontal="distributed"/>
    </xf>
    <xf numFmtId="181" fontId="11" fillId="0" borderId="12" xfId="48" applyNumberFormat="1" applyFont="1" applyFill="1" applyBorder="1" applyAlignment="1">
      <alignment/>
    </xf>
    <xf numFmtId="182" fontId="11" fillId="0" borderId="12" xfId="48" applyNumberFormat="1" applyFont="1" applyFill="1" applyBorder="1" applyAlignment="1">
      <alignment/>
    </xf>
    <xf numFmtId="181" fontId="17" fillId="0" borderId="0" xfId="48" applyFont="1" applyFill="1" applyBorder="1" applyAlignment="1">
      <alignment vertical="top"/>
    </xf>
    <xf numFmtId="182" fontId="16" fillId="0" borderId="0" xfId="48" applyNumberFormat="1" applyFont="1" applyFill="1" applyBorder="1" applyAlignment="1">
      <alignment horizontal="right"/>
    </xf>
    <xf numFmtId="181" fontId="11" fillId="0" borderId="17" xfId="48" applyNumberFormat="1" applyFont="1" applyFill="1" applyBorder="1" applyAlignment="1">
      <alignment horizontal="center" vertical="center"/>
    </xf>
    <xf numFmtId="182" fontId="11" fillId="0" borderId="17" xfId="48" applyNumberFormat="1" applyFont="1" applyFill="1" applyBorder="1" applyAlignment="1">
      <alignment horizontal="center" vertical="center"/>
    </xf>
    <xf numFmtId="182" fontId="11" fillId="0" borderId="19" xfId="48" applyNumberFormat="1" applyFont="1" applyFill="1" applyBorder="1" applyAlignment="1">
      <alignment horizontal="center" vertical="center"/>
    </xf>
    <xf numFmtId="181" fontId="11" fillId="0" borderId="13" xfId="48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181" fontId="18" fillId="0" borderId="0" xfId="48" applyFont="1" applyFill="1" applyBorder="1" applyAlignment="1">
      <alignment horizontal="distributed" vertical="center"/>
    </xf>
    <xf numFmtId="181" fontId="18" fillId="0" borderId="12" xfId="48" applyFont="1" applyFill="1" applyBorder="1" applyAlignment="1">
      <alignment horizontal="right" vertical="center"/>
    </xf>
    <xf numFmtId="3" fontId="18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0" fontId="18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0" fontId="6" fillId="0" borderId="15" xfId="0" applyFont="1" applyFill="1" applyBorder="1" applyAlignment="1">
      <alignment horizontal="distributed" vertical="center"/>
    </xf>
    <xf numFmtId="181" fontId="11" fillId="0" borderId="16" xfId="48" applyFont="1" applyFill="1" applyBorder="1" applyAlignment="1">
      <alignment horizontal="left" vertical="center"/>
    </xf>
    <xf numFmtId="181" fontId="6" fillId="0" borderId="0" xfId="48" applyFont="1" applyFill="1" applyBorder="1" applyAlignment="1">
      <alignment/>
    </xf>
    <xf numFmtId="181" fontId="6" fillId="0" borderId="0" xfId="48" applyFont="1" applyFill="1" applyAlignment="1">
      <alignment/>
    </xf>
    <xf numFmtId="181" fontId="6" fillId="0" borderId="0" xfId="48" applyFont="1" applyFill="1" applyBorder="1" applyAlignment="1">
      <alignment horizontal="right"/>
    </xf>
    <xf numFmtId="181" fontId="11" fillId="0" borderId="0" xfId="48" applyFont="1" applyFill="1" applyBorder="1" applyAlignment="1">
      <alignment horizontal="left"/>
    </xf>
    <xf numFmtId="181" fontId="11" fillId="0" borderId="0" xfId="48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1" fontId="18" fillId="0" borderId="0" xfId="48" applyFont="1" applyFill="1" applyBorder="1" applyAlignment="1">
      <alignment horizontal="distributed"/>
    </xf>
    <xf numFmtId="0" fontId="18" fillId="0" borderId="1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1" fontId="18" fillId="0" borderId="0" xfId="48" applyFont="1" applyFill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181" fontId="18" fillId="0" borderId="0" xfId="48" applyFont="1" applyFill="1" applyBorder="1" applyAlignment="1">
      <alignment horizontal="distributed" vertical="top"/>
    </xf>
    <xf numFmtId="0" fontId="18" fillId="0" borderId="10" xfId="0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181" fontId="6" fillId="0" borderId="0" xfId="48" applyFont="1" applyFill="1" applyBorder="1" applyAlignment="1">
      <alignment vertical="top"/>
    </xf>
    <xf numFmtId="181" fontId="6" fillId="0" borderId="0" xfId="48" applyFont="1" applyFill="1" applyAlignment="1">
      <alignment vertical="top"/>
    </xf>
    <xf numFmtId="181" fontId="11" fillId="0" borderId="13" xfId="48" applyFont="1" applyFill="1" applyBorder="1" applyAlignment="1">
      <alignment horizontal="distributed" vertical="center"/>
    </xf>
    <xf numFmtId="181" fontId="11" fillId="0" borderId="19" xfId="48" applyFont="1" applyFill="1" applyBorder="1" applyAlignment="1">
      <alignment horizontal="center" vertical="center"/>
    </xf>
    <xf numFmtId="181" fontId="11" fillId="0" borderId="20" xfId="48" applyFont="1" applyFill="1" applyBorder="1" applyAlignment="1">
      <alignment horizontal="left" vertical="center"/>
    </xf>
    <xf numFmtId="181" fontId="11" fillId="0" borderId="13" xfId="48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3" fontId="18" fillId="0" borderId="21" xfId="0" applyNumberFormat="1" applyFont="1" applyFill="1" applyBorder="1" applyAlignment="1">
      <alignment horizontal="right" vertical="top"/>
    </xf>
    <xf numFmtId="3" fontId="18" fillId="0" borderId="0" xfId="0" applyNumberFormat="1" applyFont="1" applyFill="1" applyBorder="1" applyAlignment="1">
      <alignment horizontal="right" vertical="top"/>
    </xf>
    <xf numFmtId="4" fontId="18" fillId="0" borderId="0" xfId="0" applyNumberFormat="1" applyFont="1" applyFill="1" applyBorder="1" applyAlignment="1">
      <alignment horizontal="right" vertical="top"/>
    </xf>
    <xf numFmtId="3" fontId="18" fillId="0" borderId="21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3" fontId="18" fillId="0" borderId="0" xfId="48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 vertical="top"/>
    </xf>
    <xf numFmtId="181" fontId="11" fillId="0" borderId="13" xfId="48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181" fontId="11" fillId="0" borderId="19" xfId="48" applyFont="1" applyFill="1" applyBorder="1" applyAlignment="1">
      <alignment horizontal="center" vertical="center"/>
    </xf>
    <xf numFmtId="181" fontId="11" fillId="0" borderId="15" xfId="48" applyFont="1" applyFill="1" applyBorder="1" applyAlignment="1">
      <alignment horizontal="center" vertical="center"/>
    </xf>
    <xf numFmtId="181" fontId="11" fillId="0" borderId="20" xfId="48" applyFont="1" applyFill="1" applyBorder="1" applyAlignment="1">
      <alignment horizontal="left" vertical="center"/>
    </xf>
    <xf numFmtId="181" fontId="11" fillId="0" borderId="13" xfId="48" applyFont="1" applyFill="1" applyBorder="1" applyAlignment="1">
      <alignment horizontal="left" vertical="center"/>
    </xf>
    <xf numFmtId="181" fontId="11" fillId="0" borderId="22" xfId="4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181" fontId="14" fillId="0" borderId="0" xfId="48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distributed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500036239624"/>
  </sheetPr>
  <dimension ref="A1:M69"/>
  <sheetViews>
    <sheetView showGridLines="0" showZeros="0" tabSelected="1" zoomScaleSheetLayoutView="100" zoomScalePageLayoutView="0" workbookViewId="0" topLeftCell="A1">
      <selection activeCell="A1" sqref="A1:J1"/>
    </sheetView>
  </sheetViews>
  <sheetFormatPr defaultColWidth="8.625" defaultRowHeight="12.75"/>
  <cols>
    <col min="1" max="1" width="30.00390625" style="1" customWidth="1"/>
    <col min="2" max="2" width="0.875" style="1" customWidth="1"/>
    <col min="3" max="3" width="15.375" style="1" customWidth="1"/>
    <col min="4" max="4" width="16.25390625" style="1" customWidth="1"/>
    <col min="5" max="5" width="15.375" style="1" customWidth="1"/>
    <col min="6" max="6" width="16.25390625" style="1" customWidth="1"/>
    <col min="7" max="7" width="15.375" style="1" customWidth="1"/>
    <col min="8" max="8" width="16.25390625" style="1" customWidth="1"/>
    <col min="9" max="9" width="15.375" style="1" customWidth="1"/>
    <col min="10" max="10" width="16.25390625" style="1" customWidth="1"/>
    <col min="11" max="13" width="8.625" style="1" customWidth="1"/>
    <col min="14" max="15" width="12.25390625" style="1" bestFit="1" customWidth="1"/>
    <col min="16" max="16384" width="8.625" style="1" customWidth="1"/>
  </cols>
  <sheetData>
    <row r="1" spans="1:13" ht="30" customHeight="1">
      <c r="A1" s="105" t="s">
        <v>147</v>
      </c>
      <c r="B1" s="105"/>
      <c r="C1" s="105"/>
      <c r="D1" s="105"/>
      <c r="E1" s="105"/>
      <c r="F1" s="105"/>
      <c r="G1" s="105"/>
      <c r="H1" s="105"/>
      <c r="I1" s="105"/>
      <c r="J1" s="105"/>
      <c r="M1" s="2"/>
    </row>
    <row r="2" spans="1:13" ht="24.75" customHeight="1">
      <c r="A2" s="12" t="s">
        <v>54</v>
      </c>
      <c r="B2" s="6"/>
      <c r="C2" s="6"/>
      <c r="D2" s="41"/>
      <c r="E2" s="6"/>
      <c r="F2" s="24" t="s">
        <v>47</v>
      </c>
      <c r="G2" s="6"/>
      <c r="H2" s="24"/>
      <c r="I2" s="6"/>
      <c r="J2" s="24" t="s">
        <v>42</v>
      </c>
      <c r="M2" s="2"/>
    </row>
    <row r="3" spans="1:13" ht="18.75" customHeight="1">
      <c r="A3" s="106" t="s">
        <v>0</v>
      </c>
      <c r="B3" s="42"/>
      <c r="C3" s="108" t="s">
        <v>149</v>
      </c>
      <c r="D3" s="112"/>
      <c r="E3" s="108" t="s">
        <v>53</v>
      </c>
      <c r="F3" s="112"/>
      <c r="G3" s="108" t="s">
        <v>56</v>
      </c>
      <c r="H3" s="109"/>
      <c r="I3" s="108" t="s">
        <v>148</v>
      </c>
      <c r="J3" s="109"/>
      <c r="M3" s="40"/>
    </row>
    <row r="4" spans="1:13" ht="18.75" customHeight="1">
      <c r="A4" s="107"/>
      <c r="B4" s="5"/>
      <c r="C4" s="48" t="s">
        <v>2</v>
      </c>
      <c r="D4" s="90" t="s">
        <v>3</v>
      </c>
      <c r="E4" s="48" t="s">
        <v>2</v>
      </c>
      <c r="F4" s="90" t="s">
        <v>3</v>
      </c>
      <c r="G4" s="48" t="s">
        <v>2</v>
      </c>
      <c r="H4" s="90" t="s">
        <v>3</v>
      </c>
      <c r="I4" s="48" t="s">
        <v>2</v>
      </c>
      <c r="J4" s="90" t="s">
        <v>3</v>
      </c>
      <c r="M4" s="2"/>
    </row>
    <row r="5" spans="1:10" ht="8.25" customHeight="1">
      <c r="A5" s="3"/>
      <c r="B5" s="4"/>
      <c r="C5" s="89"/>
      <c r="D5" s="89"/>
      <c r="E5" s="89"/>
      <c r="F5" s="89"/>
      <c r="G5" s="89"/>
      <c r="H5" s="89"/>
      <c r="I5" s="89"/>
      <c r="J5" s="89"/>
    </row>
    <row r="6" spans="1:10" ht="16.5" customHeight="1">
      <c r="A6" s="39" t="s">
        <v>4</v>
      </c>
      <c r="B6" s="4"/>
      <c r="C6" s="6">
        <v>8227</v>
      </c>
      <c r="D6" s="6">
        <v>81082771</v>
      </c>
      <c r="E6" s="6">
        <v>7649</v>
      </c>
      <c r="F6" s="6">
        <v>76819408</v>
      </c>
      <c r="G6" s="6">
        <v>7211</v>
      </c>
      <c r="H6" s="6">
        <v>75547435</v>
      </c>
      <c r="I6" s="6">
        <f>I7+I8</f>
        <v>6513</v>
      </c>
      <c r="J6" s="6">
        <f>J7+J8</f>
        <v>68003474</v>
      </c>
    </row>
    <row r="7" spans="1:10" ht="16.5" customHeight="1">
      <c r="A7" s="8" t="s">
        <v>6</v>
      </c>
      <c r="B7" s="4"/>
      <c r="C7" s="6">
        <v>50</v>
      </c>
      <c r="D7" s="6">
        <v>467520</v>
      </c>
      <c r="E7" s="6">
        <v>37</v>
      </c>
      <c r="F7" s="6">
        <v>461450</v>
      </c>
      <c r="G7" s="6">
        <v>31</v>
      </c>
      <c r="H7" s="6">
        <v>355500</v>
      </c>
      <c r="I7" s="6">
        <f>G12</f>
        <v>33</v>
      </c>
      <c r="J7" s="6">
        <f>H12</f>
        <v>276100</v>
      </c>
    </row>
    <row r="8" spans="1:10" ht="16.5" customHeight="1">
      <c r="A8" s="8" t="s">
        <v>35</v>
      </c>
      <c r="B8" s="4"/>
      <c r="C8" s="46">
        <v>8177</v>
      </c>
      <c r="D8" s="46">
        <v>80615251</v>
      </c>
      <c r="E8" s="46">
        <v>7612</v>
      </c>
      <c r="F8" s="46">
        <v>76357958</v>
      </c>
      <c r="G8" s="46">
        <v>7180</v>
      </c>
      <c r="H8" s="46">
        <v>75191935</v>
      </c>
      <c r="I8" s="46">
        <v>6480</v>
      </c>
      <c r="J8" s="6">
        <v>67727374</v>
      </c>
    </row>
    <row r="9" spans="1:10" ht="16.5" customHeight="1">
      <c r="A9" s="8" t="s">
        <v>8</v>
      </c>
      <c r="B9" s="4"/>
      <c r="C9" s="47" t="s">
        <v>15</v>
      </c>
      <c r="D9" s="47" t="s">
        <v>15</v>
      </c>
      <c r="E9" s="47" t="s">
        <v>15</v>
      </c>
      <c r="F9" s="47" t="s">
        <v>15</v>
      </c>
      <c r="G9" s="47" t="s">
        <v>15</v>
      </c>
      <c r="H9" s="47" t="s">
        <v>15</v>
      </c>
      <c r="I9" s="47" t="s">
        <v>156</v>
      </c>
      <c r="J9" s="8" t="s">
        <v>156</v>
      </c>
    </row>
    <row r="10" spans="1:10" ht="16.5" customHeight="1">
      <c r="A10" s="8" t="s">
        <v>9</v>
      </c>
      <c r="B10" s="4"/>
      <c r="C10" s="46">
        <v>383</v>
      </c>
      <c r="D10" s="46">
        <v>3291924</v>
      </c>
      <c r="E10" s="46">
        <v>303</v>
      </c>
      <c r="F10" s="47">
        <v>2944875</v>
      </c>
      <c r="G10" s="46">
        <v>272</v>
      </c>
      <c r="H10" s="46">
        <v>2391976</v>
      </c>
      <c r="I10" s="46">
        <v>210</v>
      </c>
      <c r="J10" s="6">
        <v>1932761</v>
      </c>
    </row>
    <row r="11" spans="1:10" ht="16.5" customHeight="1">
      <c r="A11" s="8" t="s">
        <v>10</v>
      </c>
      <c r="B11" s="4"/>
      <c r="C11" s="47" t="s">
        <v>15</v>
      </c>
      <c r="D11" s="46">
        <v>1458792</v>
      </c>
      <c r="E11" s="47" t="s">
        <v>15</v>
      </c>
      <c r="F11" s="46">
        <v>946862</v>
      </c>
      <c r="G11" s="47" t="s">
        <v>15</v>
      </c>
      <c r="H11" s="46">
        <v>679315</v>
      </c>
      <c r="I11" s="47" t="s">
        <v>156</v>
      </c>
      <c r="J11" s="6">
        <v>598234</v>
      </c>
    </row>
    <row r="12" spans="1:10" ht="16.5" customHeight="1">
      <c r="A12" s="8" t="s">
        <v>11</v>
      </c>
      <c r="B12" s="4"/>
      <c r="C12" s="46">
        <v>37</v>
      </c>
      <c r="D12" s="46">
        <v>461450</v>
      </c>
      <c r="E12" s="46">
        <v>31</v>
      </c>
      <c r="F12" s="46">
        <v>355500</v>
      </c>
      <c r="G12" s="46">
        <v>33</v>
      </c>
      <c r="H12" s="46">
        <v>276100</v>
      </c>
      <c r="I12" s="46">
        <v>34</v>
      </c>
      <c r="J12" s="6">
        <v>216184</v>
      </c>
    </row>
    <row r="13" spans="1:10" ht="16.5" customHeight="1">
      <c r="A13" s="8" t="s">
        <v>12</v>
      </c>
      <c r="B13" s="4"/>
      <c r="C13" s="46">
        <v>7807</v>
      </c>
      <c r="D13" s="46">
        <v>75870605</v>
      </c>
      <c r="E13" s="46">
        <v>7315</v>
      </c>
      <c r="F13" s="46">
        <v>72572171</v>
      </c>
      <c r="G13" s="46">
        <v>6906</v>
      </c>
      <c r="H13" s="46">
        <v>72200044</v>
      </c>
      <c r="I13" s="46">
        <v>6268</v>
      </c>
      <c r="J13" s="6">
        <v>65241295</v>
      </c>
    </row>
    <row r="14" spans="1:10" s="74" customFormat="1" ht="24" customHeight="1">
      <c r="A14" s="20" t="s">
        <v>13</v>
      </c>
      <c r="B14" s="13"/>
      <c r="C14" s="73">
        <v>29444</v>
      </c>
      <c r="D14" s="73">
        <v>239556684</v>
      </c>
      <c r="E14" s="73">
        <v>28891</v>
      </c>
      <c r="F14" s="73">
        <v>236974777</v>
      </c>
      <c r="G14" s="73">
        <v>27775</v>
      </c>
      <c r="H14" s="73">
        <v>228537742</v>
      </c>
      <c r="I14" s="73">
        <f>I15+I16</f>
        <v>26354</v>
      </c>
      <c r="J14" s="12">
        <f>J15+J16</f>
        <v>215146117</v>
      </c>
    </row>
    <row r="15" spans="1:10" s="74" customFormat="1" ht="16.5" customHeight="1">
      <c r="A15" s="24" t="s">
        <v>6</v>
      </c>
      <c r="B15" s="13"/>
      <c r="C15" s="73">
        <v>21637</v>
      </c>
      <c r="D15" s="73">
        <v>163686079</v>
      </c>
      <c r="E15" s="73">
        <v>21576</v>
      </c>
      <c r="F15" s="73">
        <v>164402606</v>
      </c>
      <c r="G15" s="73">
        <v>20869</v>
      </c>
      <c r="H15" s="73">
        <v>156337698</v>
      </c>
      <c r="I15" s="73">
        <f>G20+G21</f>
        <v>20086</v>
      </c>
      <c r="J15" s="12">
        <f>H20+H21</f>
        <v>149904822</v>
      </c>
    </row>
    <row r="16" spans="1:10" s="74" customFormat="1" ht="16.5" customHeight="1">
      <c r="A16" s="24" t="s">
        <v>35</v>
      </c>
      <c r="B16" s="13"/>
      <c r="C16" s="73">
        <v>7807</v>
      </c>
      <c r="D16" s="73">
        <v>75870605</v>
      </c>
      <c r="E16" s="73">
        <v>7315</v>
      </c>
      <c r="F16" s="73">
        <v>72572171</v>
      </c>
      <c r="G16" s="73">
        <v>6906</v>
      </c>
      <c r="H16" s="73">
        <v>72200044</v>
      </c>
      <c r="I16" s="73">
        <f>I13</f>
        <v>6268</v>
      </c>
      <c r="J16" s="12">
        <f>J13</f>
        <v>65241295</v>
      </c>
    </row>
    <row r="17" spans="1:10" s="74" customFormat="1" ht="16.5" customHeight="1">
      <c r="A17" s="24" t="s">
        <v>18</v>
      </c>
      <c r="B17" s="13"/>
      <c r="C17" s="73">
        <v>78</v>
      </c>
      <c r="D17" s="73">
        <v>897632</v>
      </c>
      <c r="E17" s="73">
        <v>96</v>
      </c>
      <c r="F17" s="73">
        <v>1278410</v>
      </c>
      <c r="G17" s="73">
        <v>77</v>
      </c>
      <c r="H17" s="73">
        <v>1111700</v>
      </c>
      <c r="I17" s="73">
        <v>68</v>
      </c>
      <c r="J17" s="12">
        <v>1014610</v>
      </c>
    </row>
    <row r="18" spans="1:10" s="74" customFormat="1" ht="16.5" customHeight="1">
      <c r="A18" s="24" t="s">
        <v>20</v>
      </c>
      <c r="B18" s="13"/>
      <c r="C18" s="73">
        <v>7664</v>
      </c>
      <c r="D18" s="73">
        <v>73288911</v>
      </c>
      <c r="E18" s="73">
        <v>7774</v>
      </c>
      <c r="F18" s="73">
        <v>78586368</v>
      </c>
      <c r="G18" s="73">
        <v>7432</v>
      </c>
      <c r="H18" s="73">
        <v>76518988</v>
      </c>
      <c r="I18" s="73">
        <v>7726</v>
      </c>
      <c r="J18" s="12">
        <v>72132192</v>
      </c>
    </row>
    <row r="19" spans="1:10" s="74" customFormat="1" ht="16.5" customHeight="1">
      <c r="A19" s="24" t="s">
        <v>48</v>
      </c>
      <c r="B19" s="13"/>
      <c r="C19" s="73">
        <v>126</v>
      </c>
      <c r="D19" s="73">
        <v>967534</v>
      </c>
      <c r="E19" s="73">
        <v>152</v>
      </c>
      <c r="F19" s="73">
        <v>772301</v>
      </c>
      <c r="G19" s="73">
        <v>180</v>
      </c>
      <c r="H19" s="73">
        <v>1002232</v>
      </c>
      <c r="I19" s="73">
        <v>201</v>
      </c>
      <c r="J19" s="12">
        <v>1166450</v>
      </c>
    </row>
    <row r="20" spans="1:10" s="74" customFormat="1" ht="16.5" customHeight="1">
      <c r="A20" s="24" t="s">
        <v>23</v>
      </c>
      <c r="B20" s="13"/>
      <c r="C20" s="73">
        <v>280</v>
      </c>
      <c r="D20" s="73">
        <v>2990708</v>
      </c>
      <c r="E20" s="73">
        <v>249</v>
      </c>
      <c r="F20" s="73">
        <v>2956709</v>
      </c>
      <c r="G20" s="73">
        <v>254</v>
      </c>
      <c r="H20" s="73">
        <v>2849250</v>
      </c>
      <c r="I20" s="73">
        <v>213</v>
      </c>
      <c r="J20" s="12">
        <v>2018936</v>
      </c>
    </row>
    <row r="21" spans="1:10" s="74" customFormat="1" ht="16.5" customHeight="1">
      <c r="A21" s="24" t="s">
        <v>25</v>
      </c>
      <c r="B21" s="13"/>
      <c r="C21" s="73">
        <v>21296</v>
      </c>
      <c r="D21" s="73">
        <v>161411898</v>
      </c>
      <c r="E21" s="73">
        <v>20620</v>
      </c>
      <c r="F21" s="73">
        <v>153380989</v>
      </c>
      <c r="G21" s="73">
        <v>19832</v>
      </c>
      <c r="H21" s="73">
        <v>147055572</v>
      </c>
      <c r="I21" s="73">
        <v>18146</v>
      </c>
      <c r="J21" s="12">
        <v>138813929</v>
      </c>
    </row>
    <row r="22" spans="1:10" s="74" customFormat="1" ht="24" customHeight="1">
      <c r="A22" s="20" t="s">
        <v>28</v>
      </c>
      <c r="B22" s="13"/>
      <c r="C22" s="73">
        <v>322</v>
      </c>
      <c r="D22" s="73">
        <v>1530077</v>
      </c>
      <c r="E22" s="73">
        <v>276</v>
      </c>
      <c r="F22" s="73">
        <v>1186312</v>
      </c>
      <c r="G22" s="73">
        <v>312</v>
      </c>
      <c r="H22" s="73">
        <v>1226497</v>
      </c>
      <c r="I22" s="73">
        <f>I23+I24</f>
        <v>350</v>
      </c>
      <c r="J22" s="12">
        <f>J23+J24</f>
        <v>1439813</v>
      </c>
    </row>
    <row r="23" spans="1:10" s="74" customFormat="1" ht="16.5" customHeight="1">
      <c r="A23" s="24" t="s">
        <v>6</v>
      </c>
      <c r="B23" s="13"/>
      <c r="C23" s="73">
        <v>194</v>
      </c>
      <c r="D23" s="73">
        <v>558316</v>
      </c>
      <c r="E23" s="73">
        <v>124</v>
      </c>
      <c r="F23" s="73">
        <v>409191</v>
      </c>
      <c r="G23" s="73">
        <v>132</v>
      </c>
      <c r="H23" s="73">
        <v>218987</v>
      </c>
      <c r="I23" s="73">
        <f>G29</f>
        <v>149</v>
      </c>
      <c r="J23" s="12">
        <f>H29</f>
        <v>268439</v>
      </c>
    </row>
    <row r="24" spans="1:10" s="74" customFormat="1" ht="16.5" customHeight="1">
      <c r="A24" s="24" t="s">
        <v>49</v>
      </c>
      <c r="B24" s="13"/>
      <c r="C24" s="73">
        <v>128</v>
      </c>
      <c r="D24" s="73">
        <v>971761</v>
      </c>
      <c r="E24" s="73">
        <v>152</v>
      </c>
      <c r="F24" s="73">
        <v>777121</v>
      </c>
      <c r="G24" s="73">
        <v>180</v>
      </c>
      <c r="H24" s="73">
        <v>1007510</v>
      </c>
      <c r="I24" s="73">
        <v>201</v>
      </c>
      <c r="J24" s="12">
        <v>1171374</v>
      </c>
    </row>
    <row r="25" spans="1:10" s="74" customFormat="1" ht="16.5" customHeight="1">
      <c r="A25" s="24" t="s">
        <v>30</v>
      </c>
      <c r="B25" s="13"/>
      <c r="C25" s="73">
        <v>126</v>
      </c>
      <c r="D25" s="73">
        <v>967534</v>
      </c>
      <c r="E25" s="75">
        <v>152</v>
      </c>
      <c r="F25" s="75">
        <v>772301</v>
      </c>
      <c r="G25" s="75">
        <v>180</v>
      </c>
      <c r="H25" s="75">
        <v>1002232</v>
      </c>
      <c r="I25" s="75">
        <v>201</v>
      </c>
      <c r="J25" s="24">
        <v>1166450</v>
      </c>
    </row>
    <row r="26" spans="1:10" s="74" customFormat="1" ht="16.5" customHeight="1">
      <c r="A26" s="24" t="s">
        <v>31</v>
      </c>
      <c r="B26" s="13"/>
      <c r="C26" s="75">
        <v>2</v>
      </c>
      <c r="D26" s="73">
        <v>4227</v>
      </c>
      <c r="E26" s="75" t="s">
        <v>15</v>
      </c>
      <c r="F26" s="75">
        <v>4820</v>
      </c>
      <c r="G26" s="75" t="s">
        <v>15</v>
      </c>
      <c r="H26" s="75">
        <v>5279</v>
      </c>
      <c r="I26" s="75" t="s">
        <v>156</v>
      </c>
      <c r="J26" s="24">
        <f>J24-J25</f>
        <v>4924</v>
      </c>
    </row>
    <row r="27" spans="1:10" s="74" customFormat="1" ht="16.5" customHeight="1">
      <c r="A27" s="24" t="s">
        <v>32</v>
      </c>
      <c r="B27" s="13"/>
      <c r="C27" s="73">
        <v>13</v>
      </c>
      <c r="D27" s="73">
        <v>225501</v>
      </c>
      <c r="E27" s="73">
        <v>15</v>
      </c>
      <c r="F27" s="73">
        <v>72910</v>
      </c>
      <c r="G27" s="73">
        <v>15</v>
      </c>
      <c r="H27" s="73">
        <v>100094</v>
      </c>
      <c r="I27" s="12">
        <v>11</v>
      </c>
      <c r="J27" s="12">
        <v>107250</v>
      </c>
    </row>
    <row r="28" spans="1:10" s="74" customFormat="1" ht="16.5" customHeight="1">
      <c r="A28" s="24" t="s">
        <v>33</v>
      </c>
      <c r="B28" s="13"/>
      <c r="C28" s="73">
        <v>185</v>
      </c>
      <c r="D28" s="73">
        <v>895385</v>
      </c>
      <c r="E28" s="75">
        <v>129</v>
      </c>
      <c r="F28" s="75">
        <v>894415</v>
      </c>
      <c r="G28" s="75">
        <v>148</v>
      </c>
      <c r="H28" s="75">
        <v>857965</v>
      </c>
      <c r="I28" s="75">
        <v>196</v>
      </c>
      <c r="J28" s="24">
        <v>1086338</v>
      </c>
    </row>
    <row r="29" spans="1:10" s="74" customFormat="1" ht="16.5" customHeight="1">
      <c r="A29" s="24" t="s">
        <v>34</v>
      </c>
      <c r="B29" s="13"/>
      <c r="C29" s="73">
        <v>124</v>
      </c>
      <c r="D29" s="73">
        <v>409191</v>
      </c>
      <c r="E29" s="73">
        <v>132</v>
      </c>
      <c r="F29" s="73">
        <v>218987</v>
      </c>
      <c r="G29" s="73">
        <v>149</v>
      </c>
      <c r="H29" s="73">
        <v>268439</v>
      </c>
      <c r="I29" s="73">
        <v>143</v>
      </c>
      <c r="J29" s="12">
        <v>246225</v>
      </c>
    </row>
    <row r="30" spans="1:10" ht="8.25" customHeight="1">
      <c r="A30" s="43"/>
      <c r="B30" s="5"/>
      <c r="C30" s="43"/>
      <c r="D30" s="43"/>
      <c r="E30" s="43"/>
      <c r="F30" s="43"/>
      <c r="G30" s="43"/>
      <c r="H30" s="43"/>
      <c r="I30" s="43"/>
      <c r="J30" s="43"/>
    </row>
    <row r="31" spans="1:10" ht="19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" customHeight="1">
      <c r="A32" s="6" t="s">
        <v>55</v>
      </c>
      <c r="B32" s="6"/>
      <c r="C32" s="7"/>
      <c r="D32" s="8"/>
      <c r="E32" s="7"/>
      <c r="F32" s="8"/>
      <c r="G32" s="7"/>
      <c r="H32" s="8"/>
      <c r="I32" s="7"/>
      <c r="J32" s="8" t="s">
        <v>43</v>
      </c>
    </row>
    <row r="33" spans="1:10" ht="18.75" customHeight="1">
      <c r="A33" s="106" t="s">
        <v>1</v>
      </c>
      <c r="B33" s="42"/>
      <c r="C33" s="91" t="s">
        <v>143</v>
      </c>
      <c r="D33" s="72"/>
      <c r="E33" s="91" t="s">
        <v>144</v>
      </c>
      <c r="F33" s="92"/>
      <c r="G33" s="110" t="s">
        <v>145</v>
      </c>
      <c r="H33" s="111"/>
      <c r="I33" s="110" t="s">
        <v>150</v>
      </c>
      <c r="J33" s="111"/>
    </row>
    <row r="34" spans="1:10" ht="18.75" customHeight="1">
      <c r="A34" s="107"/>
      <c r="B34" s="5"/>
      <c r="C34" s="49" t="s">
        <v>142</v>
      </c>
      <c r="D34" s="90" t="s">
        <v>40</v>
      </c>
      <c r="E34" s="49" t="s">
        <v>142</v>
      </c>
      <c r="F34" s="90" t="s">
        <v>40</v>
      </c>
      <c r="G34" s="49" t="s">
        <v>142</v>
      </c>
      <c r="H34" s="90" t="s">
        <v>40</v>
      </c>
      <c r="I34" s="49" t="s">
        <v>142</v>
      </c>
      <c r="J34" s="90" t="s">
        <v>40</v>
      </c>
    </row>
    <row r="35" spans="1:10" ht="9" customHeight="1">
      <c r="A35" s="3"/>
      <c r="B35" s="4"/>
      <c r="C35" s="39"/>
      <c r="D35" s="89"/>
      <c r="E35" s="39"/>
      <c r="F35" s="89"/>
      <c r="G35" s="39"/>
      <c r="H35" s="89"/>
      <c r="I35" s="39"/>
      <c r="J35" s="89"/>
    </row>
    <row r="36" spans="1:11" ht="16.5" customHeight="1">
      <c r="A36" s="39" t="s">
        <v>5</v>
      </c>
      <c r="B36" s="4"/>
      <c r="C36" s="6">
        <v>21193182</v>
      </c>
      <c r="D36" s="6">
        <v>153673</v>
      </c>
      <c r="E36" s="6">
        <v>21380428</v>
      </c>
      <c r="F36" s="8">
        <v>187247</v>
      </c>
      <c r="G36" s="6">
        <v>21447330</v>
      </c>
      <c r="H36" s="8">
        <v>66902</v>
      </c>
      <c r="I36" s="6">
        <v>21500565</v>
      </c>
      <c r="J36" s="8">
        <v>53235</v>
      </c>
      <c r="K36" s="46"/>
    </row>
    <row r="37" spans="1:10" s="74" customFormat="1" ht="24" customHeight="1">
      <c r="A37" s="24" t="s">
        <v>7</v>
      </c>
      <c r="B37" s="13"/>
      <c r="C37" s="12">
        <v>13171733</v>
      </c>
      <c r="D37" s="12">
        <v>153673</v>
      </c>
      <c r="E37" s="12">
        <v>13358979</v>
      </c>
      <c r="F37" s="24">
        <v>187247</v>
      </c>
      <c r="G37" s="12">
        <v>13425881</v>
      </c>
      <c r="H37" s="24">
        <v>66902</v>
      </c>
      <c r="I37" s="12">
        <v>13479116</v>
      </c>
      <c r="J37" s="24">
        <v>53235</v>
      </c>
    </row>
    <row r="38" spans="1:10" s="74" customFormat="1" ht="24" customHeight="1">
      <c r="A38" s="24" t="s">
        <v>41</v>
      </c>
      <c r="B38" s="13"/>
      <c r="C38" s="24" t="s">
        <v>15</v>
      </c>
      <c r="D38" s="24" t="s">
        <v>15</v>
      </c>
      <c r="E38" s="24" t="s">
        <v>15</v>
      </c>
      <c r="F38" s="24" t="s">
        <v>15</v>
      </c>
      <c r="G38" s="24" t="s">
        <v>15</v>
      </c>
      <c r="H38" s="24" t="s">
        <v>15</v>
      </c>
      <c r="I38" s="24" t="s">
        <v>156</v>
      </c>
      <c r="J38" s="24" t="s">
        <v>15</v>
      </c>
    </row>
    <row r="39" spans="1:10" s="74" customFormat="1" ht="24" customHeight="1">
      <c r="A39" s="76" t="s">
        <v>51</v>
      </c>
      <c r="B39" s="13"/>
      <c r="C39" s="12">
        <v>5906532</v>
      </c>
      <c r="D39" s="24" t="s">
        <v>15</v>
      </c>
      <c r="E39" s="12">
        <v>5906532</v>
      </c>
      <c r="F39" s="24" t="s">
        <v>15</v>
      </c>
      <c r="G39" s="12">
        <v>5906532</v>
      </c>
      <c r="H39" s="24" t="s">
        <v>15</v>
      </c>
      <c r="I39" s="12">
        <v>5906532</v>
      </c>
      <c r="J39" s="24" t="s">
        <v>15</v>
      </c>
    </row>
    <row r="40" spans="1:10" s="74" customFormat="1" ht="16.5" customHeight="1">
      <c r="A40" s="77" t="s">
        <v>44</v>
      </c>
      <c r="B40" s="13"/>
      <c r="C40" s="12">
        <v>5037132</v>
      </c>
      <c r="D40" s="24" t="s">
        <v>15</v>
      </c>
      <c r="E40" s="12">
        <v>5037132</v>
      </c>
      <c r="F40" s="24" t="s">
        <v>15</v>
      </c>
      <c r="G40" s="12">
        <v>5037132</v>
      </c>
      <c r="H40" s="24" t="s">
        <v>15</v>
      </c>
      <c r="I40" s="12">
        <v>5037132</v>
      </c>
      <c r="J40" s="24" t="s">
        <v>15</v>
      </c>
    </row>
    <row r="41" spans="1:10" s="74" customFormat="1" ht="16.5" customHeight="1">
      <c r="A41" s="77" t="s">
        <v>45</v>
      </c>
      <c r="B41" s="13"/>
      <c r="C41" s="12">
        <v>748860</v>
      </c>
      <c r="D41" s="24" t="s">
        <v>15</v>
      </c>
      <c r="E41" s="12">
        <v>748860</v>
      </c>
      <c r="F41" s="24" t="s">
        <v>15</v>
      </c>
      <c r="G41" s="12">
        <v>748860</v>
      </c>
      <c r="H41" s="24" t="s">
        <v>15</v>
      </c>
      <c r="I41" s="12">
        <v>748860</v>
      </c>
      <c r="J41" s="24" t="s">
        <v>15</v>
      </c>
    </row>
    <row r="42" spans="1:10" s="74" customFormat="1" ht="16.5" customHeight="1">
      <c r="A42" s="24" t="s">
        <v>46</v>
      </c>
      <c r="B42" s="13"/>
      <c r="C42" s="12">
        <v>79150</v>
      </c>
      <c r="D42" s="24" t="s">
        <v>15</v>
      </c>
      <c r="E42" s="12">
        <v>79150</v>
      </c>
      <c r="F42" s="24" t="s">
        <v>15</v>
      </c>
      <c r="G42" s="12">
        <v>79150</v>
      </c>
      <c r="H42" s="24" t="s">
        <v>15</v>
      </c>
      <c r="I42" s="12">
        <v>79150</v>
      </c>
      <c r="J42" s="24" t="s">
        <v>15</v>
      </c>
    </row>
    <row r="43" spans="1:10" s="74" customFormat="1" ht="24" customHeight="1">
      <c r="A43" s="24" t="s">
        <v>14</v>
      </c>
      <c r="B43" s="13"/>
      <c r="C43" s="12">
        <v>2530</v>
      </c>
      <c r="D43" s="24" t="s">
        <v>15</v>
      </c>
      <c r="E43" s="24">
        <v>2530</v>
      </c>
      <c r="F43" s="24" t="s">
        <v>15</v>
      </c>
      <c r="G43" s="24">
        <v>2530</v>
      </c>
      <c r="H43" s="24" t="s">
        <v>15</v>
      </c>
      <c r="I43" s="24">
        <v>2530</v>
      </c>
      <c r="J43" s="24" t="s">
        <v>15</v>
      </c>
    </row>
    <row r="44" spans="1:10" s="74" customFormat="1" ht="16.5" customHeight="1">
      <c r="A44" s="24" t="s">
        <v>16</v>
      </c>
      <c r="B44" s="13"/>
      <c r="C44" s="12">
        <v>27750</v>
      </c>
      <c r="D44" s="24" t="s">
        <v>15</v>
      </c>
      <c r="E44" s="24">
        <v>27750</v>
      </c>
      <c r="F44" s="24" t="s">
        <v>15</v>
      </c>
      <c r="G44" s="24">
        <v>27750</v>
      </c>
      <c r="H44" s="24" t="s">
        <v>15</v>
      </c>
      <c r="I44" s="24">
        <v>27750</v>
      </c>
      <c r="J44" s="24" t="s">
        <v>15</v>
      </c>
    </row>
    <row r="45" spans="1:10" s="74" customFormat="1" ht="16.5" customHeight="1">
      <c r="A45" s="24" t="s">
        <v>17</v>
      </c>
      <c r="B45" s="13"/>
      <c r="C45" s="12">
        <v>5200</v>
      </c>
      <c r="D45" s="24" t="s">
        <v>15</v>
      </c>
      <c r="E45" s="24">
        <v>5200</v>
      </c>
      <c r="F45" s="24" t="s">
        <v>15</v>
      </c>
      <c r="G45" s="24">
        <v>5200</v>
      </c>
      <c r="H45" s="24" t="s">
        <v>15</v>
      </c>
      <c r="I45" s="24">
        <v>5200</v>
      </c>
      <c r="J45" s="24" t="s">
        <v>15</v>
      </c>
    </row>
    <row r="46" spans="1:10" s="74" customFormat="1" ht="16.5" customHeight="1">
      <c r="A46" s="24" t="s">
        <v>19</v>
      </c>
      <c r="B46" s="13"/>
      <c r="C46" s="12">
        <v>220</v>
      </c>
      <c r="D46" s="24" t="s">
        <v>15</v>
      </c>
      <c r="E46" s="24">
        <v>220</v>
      </c>
      <c r="F46" s="24" t="s">
        <v>15</v>
      </c>
      <c r="G46" s="24">
        <v>220</v>
      </c>
      <c r="H46" s="24" t="s">
        <v>15</v>
      </c>
      <c r="I46" s="24">
        <v>220</v>
      </c>
      <c r="J46" s="24" t="s">
        <v>15</v>
      </c>
    </row>
    <row r="47" spans="1:10" s="74" customFormat="1" ht="16.5" customHeight="1">
      <c r="A47" s="24" t="s">
        <v>21</v>
      </c>
      <c r="B47" s="13"/>
      <c r="C47" s="24" t="s">
        <v>15</v>
      </c>
      <c r="D47" s="24" t="s">
        <v>15</v>
      </c>
      <c r="E47" s="24" t="s">
        <v>15</v>
      </c>
      <c r="F47" s="24" t="s">
        <v>15</v>
      </c>
      <c r="G47" s="24" t="s">
        <v>15</v>
      </c>
      <c r="H47" s="24" t="s">
        <v>15</v>
      </c>
      <c r="I47" s="24" t="s">
        <v>157</v>
      </c>
      <c r="J47" s="24" t="s">
        <v>15</v>
      </c>
    </row>
    <row r="48" spans="1:10" s="74" customFormat="1" ht="16.5" customHeight="1">
      <c r="A48" s="24" t="s">
        <v>22</v>
      </c>
      <c r="B48" s="13"/>
      <c r="C48" s="12">
        <v>1950</v>
      </c>
      <c r="D48" s="24" t="s">
        <v>15</v>
      </c>
      <c r="E48" s="24">
        <v>1950</v>
      </c>
      <c r="F48" s="24" t="s">
        <v>15</v>
      </c>
      <c r="G48" s="24">
        <v>1950</v>
      </c>
      <c r="H48" s="24" t="s">
        <v>15</v>
      </c>
      <c r="I48" s="24">
        <v>1950</v>
      </c>
      <c r="J48" s="24" t="s">
        <v>15</v>
      </c>
    </row>
    <row r="49" spans="1:10" s="74" customFormat="1" ht="16.5" customHeight="1">
      <c r="A49" s="24" t="s">
        <v>24</v>
      </c>
      <c r="B49" s="13"/>
      <c r="C49" s="12">
        <v>1660</v>
      </c>
      <c r="D49" s="24" t="s">
        <v>15</v>
      </c>
      <c r="E49" s="24">
        <v>1660</v>
      </c>
      <c r="F49" s="24" t="s">
        <v>15</v>
      </c>
      <c r="G49" s="24">
        <v>1660</v>
      </c>
      <c r="H49" s="24" t="s">
        <v>15</v>
      </c>
      <c r="I49" s="24">
        <v>1660</v>
      </c>
      <c r="J49" s="24" t="s">
        <v>15</v>
      </c>
    </row>
    <row r="50" spans="1:10" s="74" customFormat="1" ht="16.5" customHeight="1">
      <c r="A50" s="24" t="s">
        <v>37</v>
      </c>
      <c r="B50" s="13"/>
      <c r="C50" s="24" t="s">
        <v>15</v>
      </c>
      <c r="D50" s="24" t="s">
        <v>15</v>
      </c>
      <c r="E50" s="24" t="s">
        <v>15</v>
      </c>
      <c r="F50" s="24" t="s">
        <v>15</v>
      </c>
      <c r="G50" s="24" t="s">
        <v>15</v>
      </c>
      <c r="H50" s="24" t="s">
        <v>15</v>
      </c>
      <c r="I50" s="24" t="s">
        <v>157</v>
      </c>
      <c r="J50" s="24" t="s">
        <v>15</v>
      </c>
    </row>
    <row r="51" spans="1:10" s="74" customFormat="1" ht="16.5" customHeight="1">
      <c r="A51" s="24" t="s">
        <v>38</v>
      </c>
      <c r="B51" s="13"/>
      <c r="C51" s="24" t="s">
        <v>15</v>
      </c>
      <c r="D51" s="24" t="s">
        <v>15</v>
      </c>
      <c r="E51" s="24" t="s">
        <v>15</v>
      </c>
      <c r="F51" s="24" t="s">
        <v>15</v>
      </c>
      <c r="G51" s="24" t="s">
        <v>15</v>
      </c>
      <c r="H51" s="24" t="s">
        <v>15</v>
      </c>
      <c r="I51" s="24" t="s">
        <v>156</v>
      </c>
      <c r="J51" s="24" t="s">
        <v>15</v>
      </c>
    </row>
    <row r="52" spans="1:10" s="74" customFormat="1" ht="16.5" customHeight="1">
      <c r="A52" s="24" t="s">
        <v>26</v>
      </c>
      <c r="B52" s="13"/>
      <c r="C52" s="12">
        <v>1600</v>
      </c>
      <c r="D52" s="24" t="s">
        <v>15</v>
      </c>
      <c r="E52" s="24">
        <v>1600</v>
      </c>
      <c r="F52" s="24" t="s">
        <v>15</v>
      </c>
      <c r="G52" s="24">
        <v>1600</v>
      </c>
      <c r="H52" s="24" t="s">
        <v>15</v>
      </c>
      <c r="I52" s="24">
        <v>1600</v>
      </c>
      <c r="J52" s="24" t="s">
        <v>15</v>
      </c>
    </row>
    <row r="53" spans="1:10" s="74" customFormat="1" ht="16.5" customHeight="1">
      <c r="A53" s="24" t="s">
        <v>27</v>
      </c>
      <c r="B53" s="13"/>
      <c r="C53" s="24">
        <v>50</v>
      </c>
      <c r="D53" s="24" t="s">
        <v>15</v>
      </c>
      <c r="E53" s="24">
        <v>50</v>
      </c>
      <c r="F53" s="24" t="s">
        <v>15</v>
      </c>
      <c r="G53" s="24">
        <v>50</v>
      </c>
      <c r="H53" s="24" t="s">
        <v>15</v>
      </c>
      <c r="I53" s="24">
        <v>50</v>
      </c>
      <c r="J53" s="24" t="s">
        <v>15</v>
      </c>
    </row>
    <row r="54" spans="1:10" s="74" customFormat="1" ht="24" customHeight="1">
      <c r="A54" s="24" t="s">
        <v>29</v>
      </c>
      <c r="B54" s="13"/>
      <c r="C54" s="12">
        <v>430</v>
      </c>
      <c r="D54" s="24" t="s">
        <v>15</v>
      </c>
      <c r="E54" s="24">
        <v>430</v>
      </c>
      <c r="F54" s="24" t="s">
        <v>15</v>
      </c>
      <c r="G54" s="24">
        <v>430</v>
      </c>
      <c r="H54" s="24" t="s">
        <v>15</v>
      </c>
      <c r="I54" s="24">
        <v>430</v>
      </c>
      <c r="J54" s="24" t="s">
        <v>15</v>
      </c>
    </row>
    <row r="55" spans="1:10" s="74" customFormat="1" ht="24" customHeight="1">
      <c r="A55" s="76" t="s">
        <v>52</v>
      </c>
      <c r="B55" s="13"/>
      <c r="C55" s="12">
        <v>2114917</v>
      </c>
      <c r="D55" s="24" t="s">
        <v>15</v>
      </c>
      <c r="E55" s="12">
        <v>2114917</v>
      </c>
      <c r="F55" s="24" t="s">
        <v>15</v>
      </c>
      <c r="G55" s="12">
        <v>2114917</v>
      </c>
      <c r="H55" s="24" t="s">
        <v>15</v>
      </c>
      <c r="I55" s="12">
        <v>2114917</v>
      </c>
      <c r="J55" s="24" t="s">
        <v>15</v>
      </c>
    </row>
    <row r="56" spans="1:10" s="74" customFormat="1" ht="24" customHeight="1">
      <c r="A56" s="24" t="s">
        <v>14</v>
      </c>
      <c r="B56" s="13"/>
      <c r="C56" s="12">
        <v>46450</v>
      </c>
      <c r="D56" s="24" t="s">
        <v>15</v>
      </c>
      <c r="E56" s="12">
        <v>46450</v>
      </c>
      <c r="F56" s="24" t="s">
        <v>15</v>
      </c>
      <c r="G56" s="12">
        <v>46450</v>
      </c>
      <c r="H56" s="24" t="s">
        <v>15</v>
      </c>
      <c r="I56" s="12">
        <v>46450</v>
      </c>
      <c r="J56" s="24" t="s">
        <v>15</v>
      </c>
    </row>
    <row r="57" spans="1:10" s="74" customFormat="1" ht="16.5" customHeight="1">
      <c r="A57" s="24" t="s">
        <v>16</v>
      </c>
      <c r="B57" s="13"/>
      <c r="C57" s="12">
        <v>1690200</v>
      </c>
      <c r="D57" s="24" t="s">
        <v>15</v>
      </c>
      <c r="E57" s="12">
        <v>1690200</v>
      </c>
      <c r="F57" s="24" t="s">
        <v>15</v>
      </c>
      <c r="G57" s="12">
        <v>1690200</v>
      </c>
      <c r="H57" s="24" t="s">
        <v>15</v>
      </c>
      <c r="I57" s="12">
        <v>1690200</v>
      </c>
      <c r="J57" s="24" t="s">
        <v>15</v>
      </c>
    </row>
    <row r="58" spans="1:10" s="74" customFormat="1" ht="16.5" customHeight="1">
      <c r="A58" s="24" t="s">
        <v>17</v>
      </c>
      <c r="B58" s="13"/>
      <c r="C58" s="12">
        <v>112550</v>
      </c>
      <c r="D58" s="24" t="s">
        <v>15</v>
      </c>
      <c r="E58" s="12">
        <v>112550</v>
      </c>
      <c r="F58" s="24" t="s">
        <v>15</v>
      </c>
      <c r="G58" s="12">
        <v>112550</v>
      </c>
      <c r="H58" s="24" t="s">
        <v>15</v>
      </c>
      <c r="I58" s="12">
        <v>112550</v>
      </c>
      <c r="J58" s="24" t="s">
        <v>15</v>
      </c>
    </row>
    <row r="59" spans="1:10" s="74" customFormat="1" ht="16.5" customHeight="1">
      <c r="A59" s="24" t="s">
        <v>19</v>
      </c>
      <c r="B59" s="13"/>
      <c r="C59" s="12">
        <v>180</v>
      </c>
      <c r="D59" s="24" t="s">
        <v>15</v>
      </c>
      <c r="E59" s="24">
        <v>180</v>
      </c>
      <c r="F59" s="24" t="s">
        <v>15</v>
      </c>
      <c r="G59" s="24">
        <v>180</v>
      </c>
      <c r="H59" s="24" t="s">
        <v>15</v>
      </c>
      <c r="I59" s="24">
        <v>180</v>
      </c>
      <c r="J59" s="24" t="s">
        <v>15</v>
      </c>
    </row>
    <row r="60" spans="1:10" s="74" customFormat="1" ht="16.5" customHeight="1">
      <c r="A60" s="24" t="s">
        <v>21</v>
      </c>
      <c r="B60" s="13"/>
      <c r="C60" s="24" t="s">
        <v>15</v>
      </c>
      <c r="D60" s="24" t="s">
        <v>15</v>
      </c>
      <c r="E60" s="24" t="s">
        <v>15</v>
      </c>
      <c r="F60" s="24" t="s">
        <v>15</v>
      </c>
      <c r="G60" s="24" t="s">
        <v>15</v>
      </c>
      <c r="H60" s="24" t="s">
        <v>15</v>
      </c>
      <c r="I60" s="24" t="s">
        <v>156</v>
      </c>
      <c r="J60" s="24" t="s">
        <v>15</v>
      </c>
    </row>
    <row r="61" spans="1:10" s="74" customFormat="1" ht="16.5" customHeight="1">
      <c r="A61" s="24" t="s">
        <v>22</v>
      </c>
      <c r="B61" s="13"/>
      <c r="C61" s="12">
        <v>92000</v>
      </c>
      <c r="D61" s="24" t="s">
        <v>15</v>
      </c>
      <c r="E61" s="12">
        <v>92000</v>
      </c>
      <c r="F61" s="24" t="s">
        <v>15</v>
      </c>
      <c r="G61" s="12">
        <v>92000</v>
      </c>
      <c r="H61" s="24" t="s">
        <v>15</v>
      </c>
      <c r="I61" s="12">
        <v>92000</v>
      </c>
      <c r="J61" s="24" t="s">
        <v>15</v>
      </c>
    </row>
    <row r="62" spans="1:10" s="74" customFormat="1" ht="16.5" customHeight="1">
      <c r="A62" s="24" t="s">
        <v>24</v>
      </c>
      <c r="B62" s="13"/>
      <c r="C62" s="12">
        <v>45100</v>
      </c>
      <c r="D62" s="24" t="s">
        <v>15</v>
      </c>
      <c r="E62" s="12">
        <v>45100</v>
      </c>
      <c r="F62" s="24" t="s">
        <v>15</v>
      </c>
      <c r="G62" s="12">
        <v>45100</v>
      </c>
      <c r="H62" s="24" t="s">
        <v>15</v>
      </c>
      <c r="I62" s="12">
        <v>45100</v>
      </c>
      <c r="J62" s="24" t="s">
        <v>15</v>
      </c>
    </row>
    <row r="63" spans="1:10" s="74" customFormat="1" ht="16.5" customHeight="1">
      <c r="A63" s="24" t="s">
        <v>36</v>
      </c>
      <c r="B63" s="13"/>
      <c r="C63" s="12">
        <v>500</v>
      </c>
      <c r="D63" s="24" t="s">
        <v>15</v>
      </c>
      <c r="E63" s="24">
        <v>500</v>
      </c>
      <c r="F63" s="24" t="s">
        <v>15</v>
      </c>
      <c r="G63" s="24">
        <v>500</v>
      </c>
      <c r="H63" s="24" t="s">
        <v>15</v>
      </c>
      <c r="I63" s="24">
        <v>500</v>
      </c>
      <c r="J63" s="24" t="s">
        <v>15</v>
      </c>
    </row>
    <row r="64" spans="1:10" s="74" customFormat="1" ht="16.5" customHeight="1">
      <c r="A64" s="24" t="s">
        <v>39</v>
      </c>
      <c r="B64" s="13"/>
      <c r="C64" s="24" t="s">
        <v>15</v>
      </c>
      <c r="D64" s="24" t="s">
        <v>15</v>
      </c>
      <c r="E64" s="24" t="s">
        <v>15</v>
      </c>
      <c r="F64" s="24" t="s">
        <v>15</v>
      </c>
      <c r="G64" s="24" t="s">
        <v>15</v>
      </c>
      <c r="H64" s="24" t="s">
        <v>15</v>
      </c>
      <c r="I64" s="24" t="s">
        <v>156</v>
      </c>
      <c r="J64" s="24" t="s">
        <v>15</v>
      </c>
    </row>
    <row r="65" spans="1:10" s="74" customFormat="1" ht="16.5" customHeight="1">
      <c r="A65" s="24" t="s">
        <v>26</v>
      </c>
      <c r="B65" s="13"/>
      <c r="C65" s="12">
        <v>94850</v>
      </c>
      <c r="D65" s="24" t="s">
        <v>15</v>
      </c>
      <c r="E65" s="12">
        <v>94850</v>
      </c>
      <c r="F65" s="24" t="s">
        <v>15</v>
      </c>
      <c r="G65" s="12">
        <v>94850</v>
      </c>
      <c r="H65" s="24" t="s">
        <v>15</v>
      </c>
      <c r="I65" s="12">
        <v>94850</v>
      </c>
      <c r="J65" s="24" t="s">
        <v>15</v>
      </c>
    </row>
    <row r="66" spans="1:10" s="74" customFormat="1" ht="16.5" customHeight="1">
      <c r="A66" s="24" t="s">
        <v>27</v>
      </c>
      <c r="B66" s="13"/>
      <c r="C66" s="12">
        <v>10160</v>
      </c>
      <c r="D66" s="24" t="s">
        <v>15</v>
      </c>
      <c r="E66" s="24">
        <v>10160</v>
      </c>
      <c r="F66" s="24" t="s">
        <v>15</v>
      </c>
      <c r="G66" s="24">
        <v>10160</v>
      </c>
      <c r="H66" s="24" t="s">
        <v>15</v>
      </c>
      <c r="I66" s="24">
        <v>10160</v>
      </c>
      <c r="J66" s="24" t="s">
        <v>15</v>
      </c>
    </row>
    <row r="67" spans="1:10" s="74" customFormat="1" ht="24" customHeight="1">
      <c r="A67" s="24" t="s">
        <v>29</v>
      </c>
      <c r="B67" s="13"/>
      <c r="C67" s="12">
        <v>22927</v>
      </c>
      <c r="D67" s="24" t="s">
        <v>15</v>
      </c>
      <c r="E67" s="24">
        <v>22927</v>
      </c>
      <c r="F67" s="24" t="s">
        <v>15</v>
      </c>
      <c r="G67" s="24">
        <v>22927</v>
      </c>
      <c r="H67" s="24" t="s">
        <v>15</v>
      </c>
      <c r="I67" s="24">
        <v>22927</v>
      </c>
      <c r="J67" s="24" t="s">
        <v>15</v>
      </c>
    </row>
    <row r="68" spans="1:10" ht="8.25" customHeight="1">
      <c r="A68" s="44"/>
      <c r="B68" s="5"/>
      <c r="C68" s="44"/>
      <c r="D68" s="44"/>
      <c r="E68" s="44"/>
      <c r="F68" s="44"/>
      <c r="G68" s="44"/>
      <c r="H68" s="44"/>
      <c r="I68" s="44"/>
      <c r="J68" s="44"/>
    </row>
    <row r="69" spans="1:10" ht="16.5" customHeight="1">
      <c r="A69" s="45" t="s">
        <v>50</v>
      </c>
      <c r="B69" s="6"/>
      <c r="C69" s="7"/>
      <c r="D69" s="7"/>
      <c r="E69" s="7"/>
      <c r="F69" s="7"/>
      <c r="G69" s="7"/>
      <c r="H69" s="7"/>
      <c r="I69" s="7"/>
      <c r="J69" s="7"/>
    </row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</sheetData>
  <sheetProtection/>
  <mergeCells count="9">
    <mergeCell ref="A1:J1"/>
    <mergeCell ref="A3:A4"/>
    <mergeCell ref="I3:J3"/>
    <mergeCell ref="A33:A34"/>
    <mergeCell ref="G33:H33"/>
    <mergeCell ref="I33:J33"/>
    <mergeCell ref="G3:H3"/>
    <mergeCell ref="C3:D3"/>
    <mergeCell ref="E3:F3"/>
  </mergeCells>
  <printOptions horizontalCentered="1"/>
  <pageMargins left="0.5905511811023623" right="0.5905511811023623" top="0.7874015748031497" bottom="0.5905511811023623" header="0.31496062992125984" footer="0.5118110236220472"/>
  <pageSetup horizontalDpi="400" verticalDpi="400" orientation="portrait" pageOrder="overThenDown" paperSize="9" scale="63" r:id="rId1"/>
  <headerFooter alignWithMargins="0">
    <oddHeader>&amp;R
</oddHeader>
  </headerFooter>
  <rowBreaks count="1" manualBreakCount="1">
    <brk id="6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500036239624"/>
  </sheetPr>
  <dimension ref="A1:O61"/>
  <sheetViews>
    <sheetView showGridLines="0" zoomScaleSheetLayoutView="85" zoomScalePageLayoutView="0" workbookViewId="0" topLeftCell="A1">
      <selection activeCell="A1" sqref="A1:K1"/>
    </sheetView>
  </sheetViews>
  <sheetFormatPr defaultColWidth="9.00390625" defaultRowHeight="12.75"/>
  <cols>
    <col min="1" max="1" width="0.875" style="9" customWidth="1"/>
    <col min="2" max="2" width="22.00390625" style="9" customWidth="1"/>
    <col min="3" max="3" width="0.875" style="9" customWidth="1"/>
    <col min="4" max="4" width="13.125" style="10" customWidth="1"/>
    <col min="5" max="5" width="17.125" style="9" customWidth="1"/>
    <col min="6" max="6" width="14.125" style="11" customWidth="1"/>
    <col min="7" max="7" width="11.375" style="11" customWidth="1"/>
    <col min="8" max="8" width="13.125" style="10" customWidth="1"/>
    <col min="9" max="9" width="17.125" style="9" customWidth="1"/>
    <col min="10" max="10" width="14.125" style="11" customWidth="1"/>
    <col min="11" max="11" width="11.375" style="11" customWidth="1"/>
    <col min="12" max="12" width="9.00390625" style="9" customWidth="1"/>
    <col min="13" max="13" width="18.75390625" style="9" customWidth="1"/>
    <col min="14" max="14" width="11.625" style="9" customWidth="1"/>
    <col min="15" max="15" width="21.00390625" style="9" customWidth="1"/>
    <col min="16" max="16384" width="9.125" style="9" customWidth="1"/>
  </cols>
  <sheetData>
    <row r="1" spans="1:11" s="38" customFormat="1" ht="30" customHeight="1">
      <c r="A1" s="105" t="s">
        <v>153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12"/>
      <c r="B2" s="12" t="s">
        <v>146</v>
      </c>
      <c r="C2" s="12"/>
      <c r="D2" s="22"/>
      <c r="E2" s="12"/>
      <c r="F2" s="21"/>
      <c r="G2" s="25"/>
      <c r="H2" s="22"/>
      <c r="I2" s="12"/>
      <c r="J2" s="21"/>
      <c r="K2" s="54" t="s">
        <v>57</v>
      </c>
    </row>
    <row r="3" spans="1:13" s="7" customFormat="1" ht="18.75" customHeight="1">
      <c r="A3" s="58"/>
      <c r="B3" s="106" t="s">
        <v>1</v>
      </c>
      <c r="C3" s="42"/>
      <c r="D3" s="90"/>
      <c r="E3" s="109" t="s">
        <v>151</v>
      </c>
      <c r="F3" s="114"/>
      <c r="G3" s="93"/>
      <c r="H3" s="90"/>
      <c r="I3" s="109" t="s">
        <v>152</v>
      </c>
      <c r="J3" s="114"/>
      <c r="K3" s="93"/>
      <c r="M3" s="6"/>
    </row>
    <row r="4" spans="1:14" ht="31.5" customHeight="1">
      <c r="A4" s="14"/>
      <c r="B4" s="113"/>
      <c r="C4" s="15"/>
      <c r="D4" s="55" t="s">
        <v>2</v>
      </c>
      <c r="E4" s="48" t="s">
        <v>3</v>
      </c>
      <c r="F4" s="56" t="s">
        <v>58</v>
      </c>
      <c r="G4" s="57" t="s">
        <v>59</v>
      </c>
      <c r="H4" s="55" t="s">
        <v>2</v>
      </c>
      <c r="I4" s="48" t="s">
        <v>3</v>
      </c>
      <c r="J4" s="56" t="s">
        <v>58</v>
      </c>
      <c r="K4" s="57" t="s">
        <v>59</v>
      </c>
      <c r="M4" s="16"/>
      <c r="N4" s="16"/>
    </row>
    <row r="5" spans="1:14" ht="11.25" customHeight="1">
      <c r="A5" s="12"/>
      <c r="B5" s="17"/>
      <c r="C5" s="13"/>
      <c r="D5" s="18"/>
      <c r="E5" s="89"/>
      <c r="F5" s="19"/>
      <c r="G5" s="19"/>
      <c r="H5" s="18"/>
      <c r="I5" s="89"/>
      <c r="J5" s="19"/>
      <c r="K5" s="19"/>
      <c r="M5" s="16"/>
      <c r="N5" s="16"/>
    </row>
    <row r="6" spans="1:13" ht="16.5" customHeight="1">
      <c r="A6" s="12"/>
      <c r="B6" s="20" t="s">
        <v>60</v>
      </c>
      <c r="C6" s="13"/>
      <c r="D6" s="12">
        <v>6906</v>
      </c>
      <c r="E6" s="12">
        <v>72200044</v>
      </c>
      <c r="F6" s="21">
        <v>99.48723182058312</v>
      </c>
      <c r="G6" s="21">
        <v>100</v>
      </c>
      <c r="H6" s="12">
        <v>6268</v>
      </c>
      <c r="I6" s="12">
        <v>65241295.16</v>
      </c>
      <c r="J6" s="21">
        <v>90.3618497632963</v>
      </c>
      <c r="K6" s="21">
        <v>100</v>
      </c>
      <c r="M6" s="12"/>
    </row>
    <row r="7" spans="1:14" ht="27" customHeight="1">
      <c r="A7" s="12"/>
      <c r="B7" s="24" t="s">
        <v>61</v>
      </c>
      <c r="C7" s="13"/>
      <c r="D7" s="22">
        <v>477</v>
      </c>
      <c r="E7" s="12">
        <v>422760</v>
      </c>
      <c r="F7" s="21">
        <v>87.91</v>
      </c>
      <c r="G7" s="21">
        <v>0.59</v>
      </c>
      <c r="H7" s="22">
        <v>359</v>
      </c>
      <c r="I7" s="12">
        <v>322606.4</v>
      </c>
      <c r="J7" s="21">
        <v>76.3096062947127</v>
      </c>
      <c r="K7" s="21">
        <v>0.494481906296969</v>
      </c>
      <c r="L7" s="11"/>
      <c r="M7" s="21"/>
      <c r="N7" s="23"/>
    </row>
    <row r="8" spans="1:14" ht="16.5" customHeight="1">
      <c r="A8" s="12"/>
      <c r="B8" s="24" t="s">
        <v>62</v>
      </c>
      <c r="C8" s="13"/>
      <c r="D8" s="22">
        <v>779</v>
      </c>
      <c r="E8" s="12">
        <v>1396767</v>
      </c>
      <c r="F8" s="21">
        <v>92.56</v>
      </c>
      <c r="G8" s="21">
        <v>1.93</v>
      </c>
      <c r="H8" s="22">
        <v>680</v>
      </c>
      <c r="I8" s="12">
        <v>1193871.26</v>
      </c>
      <c r="J8" s="21">
        <v>85.4739311164249</v>
      </c>
      <c r="K8" s="21">
        <v>1.82993188144427</v>
      </c>
      <c r="L8" s="11"/>
      <c r="M8" s="21"/>
      <c r="N8" s="23"/>
    </row>
    <row r="9" spans="1:14" ht="16.5" customHeight="1">
      <c r="A9" s="12"/>
      <c r="B9" s="24" t="s">
        <v>63</v>
      </c>
      <c r="C9" s="13"/>
      <c r="D9" s="22">
        <v>895</v>
      </c>
      <c r="E9" s="12">
        <v>2573503</v>
      </c>
      <c r="F9" s="21">
        <v>94.89</v>
      </c>
      <c r="G9" s="21">
        <v>3.56</v>
      </c>
      <c r="H9" s="22">
        <v>768</v>
      </c>
      <c r="I9" s="12">
        <v>2192928</v>
      </c>
      <c r="J9" s="21">
        <v>85.2117962863273</v>
      </c>
      <c r="K9" s="21">
        <v>3.36125761240942</v>
      </c>
      <c r="L9" s="11"/>
      <c r="M9" s="21"/>
      <c r="N9" s="23"/>
    </row>
    <row r="10" spans="1:14" ht="16.5" customHeight="1">
      <c r="A10" s="12"/>
      <c r="B10" s="24" t="s">
        <v>64</v>
      </c>
      <c r="C10" s="13"/>
      <c r="D10" s="22">
        <v>1354</v>
      </c>
      <c r="E10" s="12">
        <v>6172366</v>
      </c>
      <c r="F10" s="21">
        <v>92.37</v>
      </c>
      <c r="G10" s="21">
        <v>8.55</v>
      </c>
      <c r="H10" s="22">
        <v>1248</v>
      </c>
      <c r="I10" s="12">
        <v>5698239</v>
      </c>
      <c r="J10" s="21">
        <v>92.318553371592</v>
      </c>
      <c r="K10" s="21">
        <v>8.73409852766632</v>
      </c>
      <c r="L10" s="11"/>
      <c r="M10" s="21"/>
      <c r="N10" s="23"/>
    </row>
    <row r="11" spans="1:14" ht="16.5" customHeight="1">
      <c r="A11" s="12"/>
      <c r="B11" s="24" t="s">
        <v>65</v>
      </c>
      <c r="C11" s="13"/>
      <c r="D11" s="22">
        <v>1662</v>
      </c>
      <c r="E11" s="12">
        <v>14149464</v>
      </c>
      <c r="F11" s="21">
        <v>90.64</v>
      </c>
      <c r="G11" s="21">
        <v>19.6</v>
      </c>
      <c r="H11" s="22">
        <v>1580</v>
      </c>
      <c r="I11" s="12">
        <v>13405256.5</v>
      </c>
      <c r="J11" s="21">
        <v>94.7403838053512</v>
      </c>
      <c r="K11" s="21">
        <v>20.5471955563183</v>
      </c>
      <c r="L11" s="11"/>
      <c r="M11" s="21"/>
      <c r="N11" s="23"/>
    </row>
    <row r="12" spans="1:14" ht="16.5" customHeight="1">
      <c r="A12" s="12"/>
      <c r="B12" s="24" t="s">
        <v>66</v>
      </c>
      <c r="C12" s="13"/>
      <c r="D12" s="22">
        <v>480</v>
      </c>
      <c r="E12" s="12">
        <v>6509233</v>
      </c>
      <c r="F12" s="21">
        <v>103.87</v>
      </c>
      <c r="G12" s="21">
        <v>9.02</v>
      </c>
      <c r="H12" s="22">
        <v>460</v>
      </c>
      <c r="I12" s="12">
        <v>6212348.2</v>
      </c>
      <c r="J12" s="21">
        <v>95.4390202347957</v>
      </c>
      <c r="K12" s="21">
        <v>9.52211047430101</v>
      </c>
      <c r="L12" s="11"/>
      <c r="M12" s="21"/>
      <c r="N12" s="23"/>
    </row>
    <row r="13" spans="1:14" ht="16.5" customHeight="1">
      <c r="A13" s="12"/>
      <c r="B13" s="24" t="s">
        <v>67</v>
      </c>
      <c r="C13" s="13"/>
      <c r="D13" s="22">
        <v>476</v>
      </c>
      <c r="E13" s="12">
        <v>9140932</v>
      </c>
      <c r="F13" s="21">
        <v>96.3</v>
      </c>
      <c r="G13" s="21">
        <v>12.66</v>
      </c>
      <c r="H13" s="22">
        <v>483</v>
      </c>
      <c r="I13" s="12">
        <v>9261723</v>
      </c>
      <c r="J13" s="21">
        <v>101.321429806064</v>
      </c>
      <c r="K13" s="21">
        <v>14.1961053613148</v>
      </c>
      <c r="L13" s="11"/>
      <c r="M13" s="21"/>
      <c r="N13" s="23"/>
    </row>
    <row r="14" spans="1:14" ht="16.5" customHeight="1">
      <c r="A14" s="12"/>
      <c r="B14" s="24" t="s">
        <v>68</v>
      </c>
      <c r="C14" s="13"/>
      <c r="D14" s="22">
        <v>426</v>
      </c>
      <c r="E14" s="12">
        <v>11637966</v>
      </c>
      <c r="F14" s="21">
        <v>105.88</v>
      </c>
      <c r="G14" s="21">
        <v>16.12</v>
      </c>
      <c r="H14" s="22">
        <v>391</v>
      </c>
      <c r="I14" s="12">
        <v>10724154</v>
      </c>
      <c r="J14" s="21">
        <v>92.148012480374</v>
      </c>
      <c r="K14" s="21">
        <v>16.4376779671521</v>
      </c>
      <c r="L14" s="11"/>
      <c r="M14" s="21"/>
      <c r="N14" s="23"/>
    </row>
    <row r="15" spans="1:14" ht="16.5" customHeight="1">
      <c r="A15" s="12"/>
      <c r="B15" s="24" t="s">
        <v>69</v>
      </c>
      <c r="C15" s="13"/>
      <c r="D15" s="22">
        <v>249</v>
      </c>
      <c r="E15" s="12">
        <v>10723719</v>
      </c>
      <c r="F15" s="21">
        <v>102.46</v>
      </c>
      <c r="G15" s="21">
        <v>14.85</v>
      </c>
      <c r="H15" s="22">
        <v>224</v>
      </c>
      <c r="I15" s="12">
        <v>9588248.8</v>
      </c>
      <c r="J15" s="21">
        <v>89.4116005837154</v>
      </c>
      <c r="K15" s="21">
        <v>14.6965948123584</v>
      </c>
      <c r="L15" s="11"/>
      <c r="M15" s="21"/>
      <c r="N15" s="23"/>
    </row>
    <row r="16" spans="1:14" ht="16.5" customHeight="1">
      <c r="A16" s="12"/>
      <c r="B16" s="24" t="s">
        <v>70</v>
      </c>
      <c r="C16" s="13"/>
      <c r="D16" s="22">
        <v>19</v>
      </c>
      <c r="E16" s="12">
        <v>1076245</v>
      </c>
      <c r="F16" s="21">
        <v>108.01</v>
      </c>
      <c r="G16" s="21">
        <v>1.49</v>
      </c>
      <c r="H16" s="22">
        <v>19</v>
      </c>
      <c r="I16" s="12">
        <v>1103500</v>
      </c>
      <c r="J16" s="21">
        <v>102.532415946183</v>
      </c>
      <c r="K16" s="21">
        <v>1.69141338671119</v>
      </c>
      <c r="L16" s="11"/>
      <c r="M16" s="21"/>
      <c r="N16" s="23"/>
    </row>
    <row r="17" spans="1:14" ht="16.5" customHeight="1">
      <c r="A17" s="12"/>
      <c r="B17" s="24" t="s">
        <v>71</v>
      </c>
      <c r="C17" s="13"/>
      <c r="D17" s="22">
        <v>71</v>
      </c>
      <c r="E17" s="12">
        <v>5824317</v>
      </c>
      <c r="F17" s="21">
        <v>116.35</v>
      </c>
      <c r="G17" s="21">
        <v>8.07</v>
      </c>
      <c r="H17" s="22">
        <v>43</v>
      </c>
      <c r="I17" s="12">
        <v>3564000</v>
      </c>
      <c r="J17" s="21">
        <f>I17/E17*100</f>
        <v>61.19172428286441</v>
      </c>
      <c r="K17" s="21">
        <f>I17/I6*100</f>
        <v>5.462797743759568</v>
      </c>
      <c r="L17" s="11"/>
      <c r="M17" s="21"/>
      <c r="N17" s="23"/>
    </row>
    <row r="18" spans="1:14" ht="16.5" customHeight="1">
      <c r="A18" s="12"/>
      <c r="B18" s="24" t="s">
        <v>72</v>
      </c>
      <c r="C18" s="13"/>
      <c r="D18" s="22">
        <v>18</v>
      </c>
      <c r="E18" s="12">
        <v>2572773</v>
      </c>
      <c r="F18" s="21">
        <v>109.08</v>
      </c>
      <c r="G18" s="21">
        <v>3.56</v>
      </c>
      <c r="H18" s="22">
        <v>13</v>
      </c>
      <c r="I18" s="12">
        <v>1974420</v>
      </c>
      <c r="J18" s="21">
        <f>I18/E18*100</f>
        <v>76.74287626619216</v>
      </c>
      <c r="K18" s="21">
        <v>3.03</v>
      </c>
      <c r="L18" s="11"/>
      <c r="M18" s="22"/>
      <c r="N18" s="23"/>
    </row>
    <row r="19" spans="1:14" ht="27" customHeight="1">
      <c r="A19" s="12"/>
      <c r="B19" s="24" t="s">
        <v>73</v>
      </c>
      <c r="C19" s="13"/>
      <c r="D19" s="22">
        <v>405</v>
      </c>
      <c r="E19" s="12">
        <v>3863423</v>
      </c>
      <c r="F19" s="21">
        <v>112.52</v>
      </c>
      <c r="G19" s="21">
        <v>5.35</v>
      </c>
      <c r="H19" s="22">
        <v>307</v>
      </c>
      <c r="I19" s="12">
        <v>2113838</v>
      </c>
      <c r="J19" s="21">
        <v>54.71412830578193</v>
      </c>
      <c r="K19" s="21">
        <v>3.2400307118611775</v>
      </c>
      <c r="L19" s="11"/>
      <c r="M19" s="21"/>
      <c r="N19" s="23"/>
    </row>
    <row r="20" spans="1:14" ht="16.5" customHeight="1">
      <c r="A20" s="12"/>
      <c r="B20" s="24" t="s">
        <v>74</v>
      </c>
      <c r="C20" s="13"/>
      <c r="D20" s="22">
        <v>759</v>
      </c>
      <c r="E20" s="12">
        <v>7804323</v>
      </c>
      <c r="F20" s="21">
        <v>105.65</v>
      </c>
      <c r="G20" s="21">
        <v>10.81</v>
      </c>
      <c r="H20" s="22">
        <v>672</v>
      </c>
      <c r="I20" s="12">
        <v>6505304.26</v>
      </c>
      <c r="J20" s="21">
        <v>83.35513596047221</v>
      </c>
      <c r="K20" s="21">
        <v>9.971145183500981</v>
      </c>
      <c r="L20" s="11"/>
      <c r="M20" s="21"/>
      <c r="N20" s="23"/>
    </row>
    <row r="21" spans="1:14" ht="16.5" customHeight="1">
      <c r="A21" s="12"/>
      <c r="B21" s="24" t="s">
        <v>75</v>
      </c>
      <c r="C21" s="13"/>
      <c r="D21" s="22">
        <v>1705</v>
      </c>
      <c r="E21" s="12">
        <v>18854696</v>
      </c>
      <c r="F21" s="21">
        <v>98.2</v>
      </c>
      <c r="G21" s="21">
        <v>26.11</v>
      </c>
      <c r="H21" s="22">
        <v>1498</v>
      </c>
      <c r="I21" s="12">
        <v>18006370.2</v>
      </c>
      <c r="J21" s="21">
        <v>95.50071875993122</v>
      </c>
      <c r="K21" s="21">
        <v>27.59965165596507</v>
      </c>
      <c r="L21" s="11"/>
      <c r="M21" s="21"/>
      <c r="N21" s="23"/>
    </row>
    <row r="22" spans="1:14" ht="16.5" customHeight="1">
      <c r="A22" s="12"/>
      <c r="B22" s="24" t="s">
        <v>76</v>
      </c>
      <c r="C22" s="13"/>
      <c r="D22" s="22">
        <v>777</v>
      </c>
      <c r="E22" s="12">
        <v>7659200</v>
      </c>
      <c r="F22" s="21">
        <v>92.42</v>
      </c>
      <c r="G22" s="21">
        <v>10.61</v>
      </c>
      <c r="H22" s="22">
        <v>728</v>
      </c>
      <c r="I22" s="12">
        <v>7546966.7</v>
      </c>
      <c r="J22" s="21">
        <v>98.53466027783581</v>
      </c>
      <c r="K22" s="21">
        <v>11.567775718571434</v>
      </c>
      <c r="L22" s="11"/>
      <c r="M22" s="21"/>
      <c r="N22" s="23"/>
    </row>
    <row r="23" spans="1:14" ht="16.5" customHeight="1">
      <c r="A23" s="12"/>
      <c r="B23" s="24" t="s">
        <v>77</v>
      </c>
      <c r="C23" s="13"/>
      <c r="D23" s="22">
        <v>213</v>
      </c>
      <c r="E23" s="12">
        <v>996606</v>
      </c>
      <c r="F23" s="21">
        <v>158.3</v>
      </c>
      <c r="G23" s="21">
        <v>1.38</v>
      </c>
      <c r="H23" s="22">
        <v>182</v>
      </c>
      <c r="I23" s="12">
        <v>813260</v>
      </c>
      <c r="J23" s="21">
        <v>81.6029604477597</v>
      </c>
      <c r="K23" s="21">
        <v>1.246541776961253</v>
      </c>
      <c r="L23" s="11"/>
      <c r="M23" s="21"/>
      <c r="N23" s="23"/>
    </row>
    <row r="24" spans="1:14" ht="16.5" customHeight="1">
      <c r="A24" s="12"/>
      <c r="B24" s="24" t="s">
        <v>78</v>
      </c>
      <c r="C24" s="13"/>
      <c r="D24" s="22">
        <v>1073</v>
      </c>
      <c r="E24" s="12">
        <v>7104320</v>
      </c>
      <c r="F24" s="21">
        <v>116.5</v>
      </c>
      <c r="G24" s="21">
        <v>9.84</v>
      </c>
      <c r="H24" s="22">
        <v>916</v>
      </c>
      <c r="I24" s="12">
        <v>6089385</v>
      </c>
      <c r="J24" s="21">
        <f>I24/E24*100</f>
        <v>85.71383327327598</v>
      </c>
      <c r="K24" s="21">
        <f>I24/I6*100</f>
        <v>9.333635981729337</v>
      </c>
      <c r="L24" s="11"/>
      <c r="M24" s="21"/>
      <c r="N24" s="23"/>
    </row>
    <row r="25" spans="1:14" ht="16.5" customHeight="1">
      <c r="A25" s="12"/>
      <c r="B25" s="24" t="s">
        <v>79</v>
      </c>
      <c r="C25" s="13"/>
      <c r="D25" s="22">
        <v>1974</v>
      </c>
      <c r="E25" s="12">
        <v>25917476</v>
      </c>
      <c r="F25" s="21">
        <v>94.12</v>
      </c>
      <c r="G25" s="21">
        <v>35.9</v>
      </c>
      <c r="H25" s="22">
        <v>1965</v>
      </c>
      <c r="I25" s="12">
        <v>24166171</v>
      </c>
      <c r="J25" s="21">
        <f>I25/E25*100</f>
        <v>93.24276407162488</v>
      </c>
      <c r="K25" s="21">
        <f>I25/I6*100</f>
        <v>37.04121897141074</v>
      </c>
      <c r="L25" s="11"/>
      <c r="M25" s="22"/>
      <c r="N25" s="23"/>
    </row>
    <row r="26" spans="1:15" ht="27" customHeight="1">
      <c r="A26" s="12"/>
      <c r="B26" s="20" t="s">
        <v>80</v>
      </c>
      <c r="C26" s="13"/>
      <c r="D26" s="22">
        <v>5085</v>
      </c>
      <c r="E26" s="12">
        <v>53867244</v>
      </c>
      <c r="F26" s="21">
        <v>99.24</v>
      </c>
      <c r="G26" s="21">
        <v>74.61</v>
      </c>
      <c r="H26" s="22">
        <v>4397</v>
      </c>
      <c r="I26" s="22">
        <v>46707307.16</v>
      </c>
      <c r="J26" s="21">
        <v>86.7081807324793</v>
      </c>
      <c r="K26" s="21">
        <v>71.591630799869</v>
      </c>
      <c r="L26" s="11"/>
      <c r="M26" s="21"/>
      <c r="N26" s="23"/>
      <c r="O26" s="23"/>
    </row>
    <row r="27" spans="1:14" ht="16.5" customHeight="1">
      <c r="A27" s="12"/>
      <c r="B27" s="20" t="s">
        <v>81</v>
      </c>
      <c r="C27" s="13"/>
      <c r="D27" s="22">
        <v>549</v>
      </c>
      <c r="E27" s="12">
        <v>4829950</v>
      </c>
      <c r="F27" s="21">
        <v>95.42</v>
      </c>
      <c r="G27" s="21">
        <v>6.69</v>
      </c>
      <c r="H27" s="22">
        <v>569</v>
      </c>
      <c r="I27" s="12">
        <v>4862885</v>
      </c>
      <c r="J27" s="21">
        <v>100.681891116885</v>
      </c>
      <c r="K27" s="21">
        <v>7.45369169645405</v>
      </c>
      <c r="L27" s="11"/>
      <c r="M27" s="21"/>
      <c r="N27" s="23"/>
    </row>
    <row r="28" spans="1:14" ht="16.5" customHeight="1">
      <c r="A28" s="12"/>
      <c r="B28" s="20" t="s">
        <v>82</v>
      </c>
      <c r="C28" s="13"/>
      <c r="D28" s="22">
        <v>1272</v>
      </c>
      <c r="E28" s="12">
        <v>13502850</v>
      </c>
      <c r="F28" s="21">
        <v>102.05</v>
      </c>
      <c r="G28" s="21">
        <v>18.7</v>
      </c>
      <c r="H28" s="22">
        <v>1302</v>
      </c>
      <c r="I28" s="12">
        <v>13671103</v>
      </c>
      <c r="J28" s="21">
        <v>101.246055462365</v>
      </c>
      <c r="K28" s="21">
        <v>20.954677503677</v>
      </c>
      <c r="L28" s="11"/>
      <c r="M28" s="22"/>
      <c r="N28" s="23"/>
    </row>
    <row r="29" spans="1:15" ht="27" customHeight="1">
      <c r="A29" s="12"/>
      <c r="B29" s="20" t="s">
        <v>83</v>
      </c>
      <c r="C29" s="13"/>
      <c r="D29" s="22">
        <v>16</v>
      </c>
      <c r="E29" s="12">
        <v>138800</v>
      </c>
      <c r="F29" s="21">
        <v>126.3</v>
      </c>
      <c r="G29" s="21">
        <v>0.19</v>
      </c>
      <c r="H29" s="22">
        <v>12</v>
      </c>
      <c r="I29" s="12">
        <v>129000</v>
      </c>
      <c r="J29" s="21">
        <f>I29/E29*100</f>
        <v>92.93948126801152</v>
      </c>
      <c r="K29" s="21">
        <f>I29/$I$6*100</f>
        <v>0.19772752776234126</v>
      </c>
      <c r="L29" s="11"/>
      <c r="M29" s="21"/>
      <c r="N29" s="23"/>
      <c r="O29" s="23"/>
    </row>
    <row r="30" spans="1:14" ht="16.5" customHeight="1">
      <c r="A30" s="12"/>
      <c r="B30" s="20" t="s">
        <v>84</v>
      </c>
      <c r="C30" s="13"/>
      <c r="D30" s="22">
        <v>18</v>
      </c>
      <c r="E30" s="12">
        <v>421000</v>
      </c>
      <c r="F30" s="21">
        <v>65.12</v>
      </c>
      <c r="G30" s="21">
        <v>0.58</v>
      </c>
      <c r="H30" s="22">
        <v>14</v>
      </c>
      <c r="I30" s="12">
        <v>390500</v>
      </c>
      <c r="J30" s="21">
        <f aca="true" t="shared" si="0" ref="J30:J55">I30/E30*100</f>
        <v>92.75534441805226</v>
      </c>
      <c r="K30" s="21">
        <f aca="true" t="shared" si="1" ref="K30:K55">I30/$I$6*100</f>
        <v>0.5985472836526686</v>
      </c>
      <c r="L30" s="11"/>
      <c r="M30" s="21"/>
      <c r="N30" s="23"/>
    </row>
    <row r="31" spans="1:14" ht="16.5" customHeight="1">
      <c r="A31" s="12"/>
      <c r="B31" s="20" t="s">
        <v>85</v>
      </c>
      <c r="C31" s="13"/>
      <c r="D31" s="22">
        <v>2030</v>
      </c>
      <c r="E31" s="12">
        <v>21430924</v>
      </c>
      <c r="F31" s="21">
        <v>104.03</v>
      </c>
      <c r="G31" s="21">
        <v>29.68</v>
      </c>
      <c r="H31" s="22">
        <v>1813</v>
      </c>
      <c r="I31" s="12">
        <v>19087091</v>
      </c>
      <c r="J31" s="21">
        <f t="shared" si="0"/>
        <v>89.06331336903625</v>
      </c>
      <c r="K31" s="21">
        <f t="shared" si="1"/>
        <v>29.256149733370805</v>
      </c>
      <c r="L31" s="11"/>
      <c r="M31" s="21"/>
      <c r="N31" s="23"/>
    </row>
    <row r="32" spans="1:14" ht="27" customHeight="1">
      <c r="A32" s="12"/>
      <c r="B32" s="20" t="s">
        <v>86</v>
      </c>
      <c r="C32" s="13"/>
      <c r="D32" s="22">
        <v>762</v>
      </c>
      <c r="E32" s="12">
        <v>9199986</v>
      </c>
      <c r="F32" s="25">
        <v>106.27</v>
      </c>
      <c r="G32" s="21">
        <v>12.74</v>
      </c>
      <c r="H32" s="22">
        <v>692</v>
      </c>
      <c r="I32" s="12">
        <v>8002566</v>
      </c>
      <c r="J32" s="21">
        <f t="shared" si="0"/>
        <v>86.98454541126476</v>
      </c>
      <c r="K32" s="21">
        <f t="shared" si="1"/>
        <v>12.266105356085024</v>
      </c>
      <c r="L32" s="11"/>
      <c r="M32" s="21"/>
      <c r="N32" s="23"/>
    </row>
    <row r="33" spans="1:14" ht="16.5" customHeight="1">
      <c r="A33" s="12"/>
      <c r="B33" s="24" t="s">
        <v>87</v>
      </c>
      <c r="C33" s="13"/>
      <c r="D33" s="12">
        <v>271</v>
      </c>
      <c r="E33" s="12">
        <v>3216769</v>
      </c>
      <c r="F33" s="25">
        <v>99.04</v>
      </c>
      <c r="G33" s="21">
        <v>4.46</v>
      </c>
      <c r="H33" s="12">
        <v>260</v>
      </c>
      <c r="I33" s="12">
        <v>3014035</v>
      </c>
      <c r="J33" s="21">
        <f t="shared" si="0"/>
        <v>93.69758910260575</v>
      </c>
      <c r="K33" s="21">
        <f t="shared" si="1"/>
        <v>4.6198270475904515</v>
      </c>
      <c r="L33" s="11"/>
      <c r="M33" s="21"/>
      <c r="N33" s="23"/>
    </row>
    <row r="34" spans="1:14" ht="16.5" customHeight="1">
      <c r="A34" s="12"/>
      <c r="B34" s="24" t="s">
        <v>88</v>
      </c>
      <c r="C34" s="13"/>
      <c r="D34" s="22">
        <v>33</v>
      </c>
      <c r="E34" s="12">
        <v>248200</v>
      </c>
      <c r="F34" s="25">
        <v>82.49</v>
      </c>
      <c r="G34" s="21">
        <v>0.34</v>
      </c>
      <c r="H34" s="22">
        <v>36</v>
      </c>
      <c r="I34" s="12">
        <v>320600</v>
      </c>
      <c r="J34" s="21">
        <f t="shared" si="0"/>
        <v>129.1700241740532</v>
      </c>
      <c r="K34" s="21">
        <f t="shared" si="1"/>
        <v>0.4914065534930745</v>
      </c>
      <c r="L34" s="11"/>
      <c r="M34" s="21"/>
      <c r="N34" s="23"/>
    </row>
    <row r="35" spans="1:14" ht="16.5" customHeight="1">
      <c r="A35" s="12"/>
      <c r="B35" s="24" t="s">
        <v>89</v>
      </c>
      <c r="C35" s="13"/>
      <c r="D35" s="22">
        <v>13</v>
      </c>
      <c r="E35" s="12">
        <v>104400</v>
      </c>
      <c r="F35" s="25">
        <v>51.34</v>
      </c>
      <c r="G35" s="21">
        <v>0.14</v>
      </c>
      <c r="H35" s="22">
        <v>9</v>
      </c>
      <c r="I35" s="12">
        <v>69500</v>
      </c>
      <c r="J35" s="21">
        <f t="shared" si="0"/>
        <v>66.57088122605363</v>
      </c>
      <c r="K35" s="21">
        <f t="shared" si="1"/>
        <v>0.10652762154637765</v>
      </c>
      <c r="L35" s="11"/>
      <c r="M35" s="21"/>
      <c r="N35" s="23"/>
    </row>
    <row r="36" spans="1:14" ht="16.5" customHeight="1">
      <c r="A36" s="12"/>
      <c r="B36" s="24" t="s">
        <v>90</v>
      </c>
      <c r="C36" s="13"/>
      <c r="D36" s="22">
        <v>28</v>
      </c>
      <c r="E36" s="12">
        <v>260191</v>
      </c>
      <c r="F36" s="25">
        <v>100.5</v>
      </c>
      <c r="G36" s="21">
        <v>0.36</v>
      </c>
      <c r="H36" s="22">
        <v>29</v>
      </c>
      <c r="I36" s="12">
        <v>178039</v>
      </c>
      <c r="J36" s="21">
        <f t="shared" si="0"/>
        <v>68.42627146980487</v>
      </c>
      <c r="K36" s="21">
        <f t="shared" si="1"/>
        <v>0.27289311097115876</v>
      </c>
      <c r="L36" s="11"/>
      <c r="M36" s="21"/>
      <c r="N36" s="23"/>
    </row>
    <row r="37" spans="1:14" ht="16.5" customHeight="1">
      <c r="A37" s="12"/>
      <c r="B37" s="24" t="s">
        <v>91</v>
      </c>
      <c r="C37" s="13"/>
      <c r="D37" s="22">
        <v>8</v>
      </c>
      <c r="E37" s="12">
        <v>138800</v>
      </c>
      <c r="F37" s="25">
        <v>111.67</v>
      </c>
      <c r="G37" s="21">
        <v>0.19</v>
      </c>
      <c r="H37" s="22">
        <v>8</v>
      </c>
      <c r="I37" s="12">
        <v>141000</v>
      </c>
      <c r="J37" s="21">
        <f t="shared" si="0"/>
        <v>101.5850144092219</v>
      </c>
      <c r="K37" s="21">
        <f t="shared" si="1"/>
        <v>0.21612078615883815</v>
      </c>
      <c r="L37" s="11"/>
      <c r="M37" s="21"/>
      <c r="N37" s="23"/>
    </row>
    <row r="38" spans="1:14" ht="16.5" customHeight="1">
      <c r="A38" s="12"/>
      <c r="B38" s="24" t="s">
        <v>92</v>
      </c>
      <c r="C38" s="13"/>
      <c r="D38" s="22">
        <v>36</v>
      </c>
      <c r="E38" s="12">
        <v>341100</v>
      </c>
      <c r="F38" s="25">
        <v>98.31</v>
      </c>
      <c r="G38" s="21">
        <v>0.47</v>
      </c>
      <c r="H38" s="22">
        <v>44</v>
      </c>
      <c r="I38" s="12">
        <v>539250</v>
      </c>
      <c r="J38" s="21">
        <f t="shared" si="0"/>
        <v>158.0914687774846</v>
      </c>
      <c r="K38" s="21">
        <f t="shared" si="1"/>
        <v>0.8265470491925777</v>
      </c>
      <c r="L38" s="11"/>
      <c r="M38" s="21"/>
      <c r="N38" s="23"/>
    </row>
    <row r="39" spans="1:14" ht="16.5" customHeight="1">
      <c r="A39" s="12"/>
      <c r="B39" s="24" t="s">
        <v>93</v>
      </c>
      <c r="C39" s="13"/>
      <c r="D39" s="22" t="s">
        <v>15</v>
      </c>
      <c r="E39" s="12" t="s">
        <v>15</v>
      </c>
      <c r="F39" s="25" t="s">
        <v>15</v>
      </c>
      <c r="G39" s="21">
        <v>0</v>
      </c>
      <c r="H39" s="28">
        <v>5</v>
      </c>
      <c r="I39" s="24">
        <v>16860</v>
      </c>
      <c r="J39" s="25" t="s">
        <v>156</v>
      </c>
      <c r="K39" s="21">
        <f t="shared" si="1"/>
        <v>0.025842528047078088</v>
      </c>
      <c r="L39" s="11"/>
      <c r="M39" s="21"/>
      <c r="N39" s="23"/>
    </row>
    <row r="40" spans="1:13" ht="16.5" customHeight="1">
      <c r="A40" s="12"/>
      <c r="B40" s="26" t="s">
        <v>94</v>
      </c>
      <c r="C40" s="13"/>
      <c r="D40" s="25">
        <v>1</v>
      </c>
      <c r="E40" s="25">
        <v>30000</v>
      </c>
      <c r="F40" s="25" t="s">
        <v>15</v>
      </c>
      <c r="G40" s="25">
        <v>0.04</v>
      </c>
      <c r="H40" s="28" t="s">
        <v>156</v>
      </c>
      <c r="I40" s="24" t="s">
        <v>156</v>
      </c>
      <c r="J40" s="25" t="s">
        <v>156</v>
      </c>
      <c r="K40" s="25" t="s">
        <v>156</v>
      </c>
      <c r="L40" s="11"/>
      <c r="M40" s="12"/>
    </row>
    <row r="41" spans="1:14" ht="16.5" customHeight="1">
      <c r="A41" s="12"/>
      <c r="B41" s="24" t="s">
        <v>95</v>
      </c>
      <c r="C41" s="13"/>
      <c r="D41" s="22">
        <v>15</v>
      </c>
      <c r="E41" s="12">
        <v>217700</v>
      </c>
      <c r="F41" s="25">
        <v>158.91</v>
      </c>
      <c r="G41" s="21">
        <v>0.3</v>
      </c>
      <c r="H41" s="22">
        <v>11</v>
      </c>
      <c r="I41" s="12">
        <v>81400</v>
      </c>
      <c r="J41" s="21">
        <f t="shared" si="0"/>
        <v>37.39090491502067</v>
      </c>
      <c r="K41" s="21">
        <f t="shared" si="1"/>
        <v>0.12476760278957039</v>
      </c>
      <c r="L41" s="11"/>
      <c r="M41" s="21"/>
      <c r="N41" s="23"/>
    </row>
    <row r="42" spans="1:14" ht="16.5" customHeight="1">
      <c r="A42" s="12"/>
      <c r="B42" s="24" t="s">
        <v>96</v>
      </c>
      <c r="C42" s="13"/>
      <c r="D42" s="28">
        <v>1</v>
      </c>
      <c r="E42" s="28">
        <v>1000</v>
      </c>
      <c r="F42" s="25">
        <v>100</v>
      </c>
      <c r="G42" s="25">
        <v>0</v>
      </c>
      <c r="H42" s="22">
        <v>3</v>
      </c>
      <c r="I42" s="12">
        <v>14700</v>
      </c>
      <c r="J42" s="21">
        <f t="shared" si="0"/>
        <v>1470</v>
      </c>
      <c r="K42" s="21">
        <f t="shared" si="1"/>
        <v>0.022531741535708655</v>
      </c>
      <c r="L42" s="11"/>
      <c r="M42" s="21"/>
      <c r="N42" s="27"/>
    </row>
    <row r="43" spans="1:14" ht="16.5" customHeight="1">
      <c r="A43" s="12"/>
      <c r="B43" s="24" t="s">
        <v>97</v>
      </c>
      <c r="C43" s="13"/>
      <c r="D43" s="22">
        <v>57</v>
      </c>
      <c r="E43" s="12">
        <v>784597</v>
      </c>
      <c r="F43" s="25">
        <v>119.68</v>
      </c>
      <c r="G43" s="21">
        <v>1.09</v>
      </c>
      <c r="H43" s="22">
        <v>45</v>
      </c>
      <c r="I43" s="12">
        <v>546300</v>
      </c>
      <c r="J43" s="21">
        <f t="shared" si="0"/>
        <v>69.62810207023479</v>
      </c>
      <c r="K43" s="21">
        <f t="shared" si="1"/>
        <v>0.8373530885005196</v>
      </c>
      <c r="L43" s="11"/>
      <c r="M43" s="21"/>
      <c r="N43" s="27"/>
    </row>
    <row r="44" spans="1:14" ht="16.5" customHeight="1">
      <c r="A44" s="12"/>
      <c r="B44" s="24" t="s">
        <v>98</v>
      </c>
      <c r="C44" s="13"/>
      <c r="D44" s="22">
        <v>48</v>
      </c>
      <c r="E44" s="12">
        <v>931138</v>
      </c>
      <c r="F44" s="25">
        <v>122.15</v>
      </c>
      <c r="G44" s="21">
        <v>1.29</v>
      </c>
      <c r="H44" s="22">
        <v>42</v>
      </c>
      <c r="I44" s="12">
        <v>586776</v>
      </c>
      <c r="J44" s="21">
        <f t="shared" si="0"/>
        <v>63.017082322920984</v>
      </c>
      <c r="K44" s="21">
        <f t="shared" si="1"/>
        <v>0.8993935490719035</v>
      </c>
      <c r="L44" s="11"/>
      <c r="M44" s="21"/>
      <c r="N44" s="27"/>
    </row>
    <row r="45" spans="1:14" ht="16.5" customHeight="1">
      <c r="A45" s="12"/>
      <c r="B45" s="24" t="s">
        <v>99</v>
      </c>
      <c r="C45" s="13"/>
      <c r="D45" s="22">
        <v>37</v>
      </c>
      <c r="E45" s="12">
        <v>387217</v>
      </c>
      <c r="F45" s="25">
        <v>112.7</v>
      </c>
      <c r="G45" s="21">
        <v>0.54</v>
      </c>
      <c r="H45" s="22">
        <v>16</v>
      </c>
      <c r="I45" s="12">
        <v>174700</v>
      </c>
      <c r="J45" s="21">
        <f t="shared" si="0"/>
        <v>45.11682080073964</v>
      </c>
      <c r="K45" s="21">
        <f t="shared" si="1"/>
        <v>0.2677751868223335</v>
      </c>
      <c r="L45" s="11"/>
      <c r="M45" s="21"/>
      <c r="N45" s="27"/>
    </row>
    <row r="46" spans="1:14" ht="16.5" customHeight="1">
      <c r="A46" s="12"/>
      <c r="B46" s="20" t="s">
        <v>100</v>
      </c>
      <c r="C46" s="13"/>
      <c r="D46" s="28">
        <v>31</v>
      </c>
      <c r="E46" s="12">
        <v>529000</v>
      </c>
      <c r="F46" s="25">
        <v>90.97</v>
      </c>
      <c r="G46" s="21">
        <v>0.73</v>
      </c>
      <c r="H46" s="28">
        <v>25</v>
      </c>
      <c r="I46" s="12">
        <v>365400</v>
      </c>
      <c r="J46" s="21">
        <f t="shared" si="0"/>
        <v>69.07372400756144</v>
      </c>
      <c r="K46" s="21">
        <f t="shared" si="1"/>
        <v>0.5600747181733294</v>
      </c>
      <c r="L46" s="11"/>
      <c r="M46" s="21"/>
      <c r="N46" s="27"/>
    </row>
    <row r="47" spans="1:14" ht="16.5" customHeight="1">
      <c r="A47" s="12"/>
      <c r="B47" s="24" t="s">
        <v>101</v>
      </c>
      <c r="C47" s="13"/>
      <c r="D47" s="22">
        <v>132</v>
      </c>
      <c r="E47" s="12">
        <v>1732720</v>
      </c>
      <c r="F47" s="25">
        <v>125.11</v>
      </c>
      <c r="G47" s="21">
        <v>2.4</v>
      </c>
      <c r="H47" s="22">
        <v>113</v>
      </c>
      <c r="I47" s="12">
        <v>1580806</v>
      </c>
      <c r="J47" s="21">
        <f t="shared" si="0"/>
        <v>91.23262846853501</v>
      </c>
      <c r="K47" s="21">
        <f t="shared" si="1"/>
        <v>2.4230144360610515</v>
      </c>
      <c r="L47" s="11"/>
      <c r="M47" s="21"/>
      <c r="N47" s="23"/>
    </row>
    <row r="48" spans="1:14" ht="16.5" customHeight="1">
      <c r="A48" s="12"/>
      <c r="B48" s="24" t="s">
        <v>102</v>
      </c>
      <c r="C48" s="13"/>
      <c r="D48" s="22">
        <v>51</v>
      </c>
      <c r="E48" s="12">
        <v>277154</v>
      </c>
      <c r="F48" s="25">
        <v>92.63</v>
      </c>
      <c r="G48" s="21">
        <v>0.38</v>
      </c>
      <c r="H48" s="22">
        <v>46</v>
      </c>
      <c r="I48" s="12">
        <v>373200</v>
      </c>
      <c r="J48" s="21">
        <f t="shared" si="0"/>
        <v>134.6543798754483</v>
      </c>
      <c r="K48" s="21">
        <f t="shared" si="1"/>
        <v>0.5720303361310525</v>
      </c>
      <c r="L48" s="11"/>
      <c r="M48" s="21"/>
      <c r="N48" s="23"/>
    </row>
    <row r="49" spans="1:14" ht="27" customHeight="1">
      <c r="A49" s="12"/>
      <c r="B49" s="20" t="s">
        <v>103</v>
      </c>
      <c r="C49" s="13"/>
      <c r="D49" s="22">
        <v>806</v>
      </c>
      <c r="E49" s="12">
        <v>9981358</v>
      </c>
      <c r="F49" s="21">
        <v>103.92</v>
      </c>
      <c r="G49" s="21">
        <v>13.82</v>
      </c>
      <c r="H49" s="22">
        <v>711</v>
      </c>
      <c r="I49" s="22">
        <v>8964345</v>
      </c>
      <c r="J49" s="21">
        <f t="shared" si="0"/>
        <v>89.81087543398402</v>
      </c>
      <c r="K49" s="21">
        <f t="shared" si="1"/>
        <v>13.740292828362055</v>
      </c>
      <c r="L49" s="11"/>
      <c r="M49" s="21"/>
      <c r="N49" s="23"/>
    </row>
    <row r="50" spans="1:14" ht="16.5" customHeight="1">
      <c r="A50" s="12"/>
      <c r="B50" s="20" t="s">
        <v>104</v>
      </c>
      <c r="C50" s="13"/>
      <c r="D50" s="22">
        <v>1067</v>
      </c>
      <c r="E50" s="12">
        <v>9481001</v>
      </c>
      <c r="F50" s="21">
        <v>90.74</v>
      </c>
      <c r="G50" s="21">
        <v>13.13</v>
      </c>
      <c r="H50" s="22">
        <v>971</v>
      </c>
      <c r="I50" s="12">
        <v>9012853</v>
      </c>
      <c r="J50" s="21">
        <f t="shared" si="0"/>
        <v>95.06225133822895</v>
      </c>
      <c r="K50" s="21">
        <f t="shared" si="1"/>
        <v>13.814644509886827</v>
      </c>
      <c r="L50" s="11"/>
      <c r="M50" s="21"/>
      <c r="N50" s="23"/>
    </row>
    <row r="51" spans="1:14" ht="16.5" customHeight="1">
      <c r="A51" s="12"/>
      <c r="B51" s="20" t="s">
        <v>105</v>
      </c>
      <c r="C51" s="13"/>
      <c r="D51" s="22">
        <v>393</v>
      </c>
      <c r="E51" s="12">
        <v>3011620</v>
      </c>
      <c r="F51" s="21">
        <v>79.33</v>
      </c>
      <c r="G51" s="21">
        <v>4.17</v>
      </c>
      <c r="H51" s="22">
        <v>378</v>
      </c>
      <c r="I51" s="12">
        <v>3257754</v>
      </c>
      <c r="J51" s="21">
        <f t="shared" si="0"/>
        <v>108.17281064676155</v>
      </c>
      <c r="K51" s="21">
        <f t="shared" si="1"/>
        <v>4.9933925928517695</v>
      </c>
      <c r="L51" s="11"/>
      <c r="M51" s="21"/>
      <c r="N51" s="23"/>
    </row>
    <row r="52" spans="1:14" ht="16.5" customHeight="1">
      <c r="A52" s="12"/>
      <c r="B52" s="20" t="s">
        <v>106</v>
      </c>
      <c r="C52" s="13"/>
      <c r="D52" s="22">
        <v>204</v>
      </c>
      <c r="E52" s="12">
        <v>3254870</v>
      </c>
      <c r="F52" s="21">
        <v>90.35</v>
      </c>
      <c r="G52" s="21">
        <v>4.51</v>
      </c>
      <c r="H52" s="22">
        <v>195</v>
      </c>
      <c r="I52" s="12">
        <v>3024874</v>
      </c>
      <c r="J52" s="21">
        <f t="shared" si="0"/>
        <v>92.93378844623594</v>
      </c>
      <c r="K52" s="21">
        <f t="shared" si="1"/>
        <v>4.636440758237087</v>
      </c>
      <c r="L52" s="11"/>
      <c r="M52" s="21"/>
      <c r="N52" s="23"/>
    </row>
    <row r="53" spans="1:14" ht="16.5" customHeight="1">
      <c r="A53" s="12"/>
      <c r="B53" s="20" t="s">
        <v>107</v>
      </c>
      <c r="C53" s="13"/>
      <c r="D53" s="22">
        <v>864</v>
      </c>
      <c r="E53" s="12">
        <v>6954839</v>
      </c>
      <c r="F53" s="21">
        <v>98.06</v>
      </c>
      <c r="G53" s="21">
        <v>9.63</v>
      </c>
      <c r="H53" s="22">
        <v>784</v>
      </c>
      <c r="I53" s="12">
        <v>5834672</v>
      </c>
      <c r="J53" s="21">
        <f t="shared" si="0"/>
        <v>83.89370336250775</v>
      </c>
      <c r="K53" s="21">
        <f t="shared" si="1"/>
        <v>8.943219146233762</v>
      </c>
      <c r="L53" s="11"/>
      <c r="M53" s="21"/>
      <c r="N53" s="23"/>
    </row>
    <row r="54" spans="1:14" ht="16.5" customHeight="1">
      <c r="A54" s="12"/>
      <c r="B54" s="20" t="s">
        <v>108</v>
      </c>
      <c r="C54" s="13"/>
      <c r="D54" s="22">
        <v>254</v>
      </c>
      <c r="E54" s="12">
        <v>2783000</v>
      </c>
      <c r="F54" s="21">
        <v>81.55</v>
      </c>
      <c r="G54" s="21">
        <v>3.85</v>
      </c>
      <c r="H54" s="22">
        <v>260</v>
      </c>
      <c r="I54" s="12">
        <v>3383942</v>
      </c>
      <c r="J54" s="21">
        <f t="shared" si="0"/>
        <v>121.59331656485806</v>
      </c>
      <c r="K54" s="21">
        <f t="shared" si="1"/>
        <v>5.186809967063199</v>
      </c>
      <c r="L54" s="11"/>
      <c r="M54" s="21"/>
      <c r="N54" s="23"/>
    </row>
    <row r="55" spans="1:14" ht="16.5" customHeight="1">
      <c r="A55" s="12"/>
      <c r="B55" s="20" t="s">
        <v>109</v>
      </c>
      <c r="C55" s="13"/>
      <c r="D55" s="22">
        <v>492</v>
      </c>
      <c r="E55" s="12">
        <v>5542646</v>
      </c>
      <c r="F55" s="21">
        <v>120.49</v>
      </c>
      <c r="G55" s="21">
        <v>7.68</v>
      </c>
      <c r="H55" s="22">
        <v>438</v>
      </c>
      <c r="I55" s="12">
        <v>4153699</v>
      </c>
      <c r="J55" s="21">
        <f t="shared" si="0"/>
        <v>74.9407232574478</v>
      </c>
      <c r="K55" s="21">
        <f t="shared" si="1"/>
        <v>6.366671584022551</v>
      </c>
      <c r="L55" s="11"/>
      <c r="M55" s="22"/>
      <c r="N55" s="23"/>
    </row>
    <row r="56" spans="1:14" ht="5.25" customHeight="1">
      <c r="A56" s="14"/>
      <c r="B56" s="50"/>
      <c r="C56" s="15"/>
      <c r="D56" s="51"/>
      <c r="E56" s="51"/>
      <c r="F56" s="52"/>
      <c r="G56" s="52"/>
      <c r="H56" s="51"/>
      <c r="I56" s="51"/>
      <c r="J56" s="52"/>
      <c r="K56" s="52"/>
      <c r="M56" s="21"/>
      <c r="N56" s="23"/>
    </row>
    <row r="57" spans="1:13" ht="15" customHeight="1">
      <c r="A57" s="53"/>
      <c r="C57" s="29"/>
      <c r="D57" s="29"/>
      <c r="E57" s="115"/>
      <c r="F57" s="115"/>
      <c r="G57" s="115"/>
      <c r="H57" s="115"/>
      <c r="I57" s="115"/>
      <c r="J57" s="115"/>
      <c r="K57" s="115"/>
      <c r="M57" s="12"/>
    </row>
    <row r="58" spans="1:13" ht="24" customHeight="1">
      <c r="A58" s="12"/>
      <c r="B58" s="29"/>
      <c r="C58" s="29"/>
      <c r="D58" s="29"/>
      <c r="E58" s="115"/>
      <c r="F58" s="115"/>
      <c r="G58" s="115"/>
      <c r="H58" s="115"/>
      <c r="I58" s="115"/>
      <c r="J58" s="115"/>
      <c r="K58" s="115"/>
      <c r="M58" s="12"/>
    </row>
    <row r="59" spans="1:14" ht="14.25">
      <c r="A59" s="12"/>
      <c r="B59" s="12"/>
      <c r="C59" s="12"/>
      <c r="D59" s="22"/>
      <c r="E59" s="12"/>
      <c r="F59" s="21"/>
      <c r="G59" s="21"/>
      <c r="H59" s="12"/>
      <c r="I59" s="12"/>
      <c r="J59" s="21"/>
      <c r="K59" s="21"/>
      <c r="N59" s="23"/>
    </row>
    <row r="60" spans="1:11" ht="14.25">
      <c r="A60" s="12"/>
      <c r="B60" s="12"/>
      <c r="C60" s="12"/>
      <c r="D60" s="22"/>
      <c r="E60" s="12"/>
      <c r="F60" s="21"/>
      <c r="G60" s="21"/>
      <c r="H60" s="22"/>
      <c r="I60" s="12"/>
      <c r="J60" s="21"/>
      <c r="K60" s="21"/>
    </row>
    <row r="61" spans="1:11" ht="14.25">
      <c r="A61" s="12"/>
      <c r="B61" s="12"/>
      <c r="C61" s="12"/>
      <c r="D61" s="22"/>
      <c r="E61" s="12"/>
      <c r="F61" s="21"/>
      <c r="G61" s="21"/>
      <c r="H61" s="22"/>
      <c r="I61" s="12"/>
      <c r="J61" s="21"/>
      <c r="K61" s="21"/>
    </row>
  </sheetData>
  <sheetProtection/>
  <mergeCells count="5">
    <mergeCell ref="B3:B4"/>
    <mergeCell ref="E3:F3"/>
    <mergeCell ref="I3:J3"/>
    <mergeCell ref="E57:K58"/>
    <mergeCell ref="A1:K1"/>
  </mergeCells>
  <printOptions horizontalCentered="1"/>
  <pageMargins left="0.5905511811023623" right="0.5905511811023623" top="0.7874015748031497" bottom="0.5905511811023623" header="0.31496062992125984" footer="0.5118110236220472"/>
  <pageSetup horizontalDpi="400" verticalDpi="400" orientation="portrait" pageOrder="overThenDown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500036239624"/>
  </sheetPr>
  <dimension ref="A1:L34"/>
  <sheetViews>
    <sheetView showGridLines="0" showZeros="0" zoomScaleSheetLayoutView="100" zoomScalePageLayoutView="0" workbookViewId="0" topLeftCell="A1">
      <selection activeCell="B1" sqref="B1:H1"/>
    </sheetView>
  </sheetViews>
  <sheetFormatPr defaultColWidth="8.625" defaultRowHeight="12.75"/>
  <cols>
    <col min="1" max="1" width="0.2421875" style="1" customWidth="1"/>
    <col min="2" max="2" width="18.375" style="1" customWidth="1"/>
    <col min="3" max="3" width="0.37109375" style="1" customWidth="1"/>
    <col min="4" max="4" width="15.75390625" style="1" customWidth="1"/>
    <col min="5" max="5" width="20.00390625" style="1" customWidth="1"/>
    <col min="6" max="7" width="15.75390625" style="1" customWidth="1"/>
    <col min="8" max="8" width="20.00390625" style="1" customWidth="1"/>
    <col min="9" max="9" width="0.74609375" style="1" customWidth="1"/>
    <col min="10" max="16384" width="8.625" style="1" customWidth="1"/>
  </cols>
  <sheetData>
    <row r="1" spans="1:12" ht="30" customHeight="1">
      <c r="A1" s="30"/>
      <c r="B1" s="105" t="s">
        <v>154</v>
      </c>
      <c r="C1" s="105"/>
      <c r="D1" s="105"/>
      <c r="E1" s="105"/>
      <c r="F1" s="105"/>
      <c r="G1" s="105"/>
      <c r="H1" s="105"/>
      <c r="I1" s="70"/>
      <c r="J1" s="70"/>
      <c r="K1" s="70"/>
      <c r="L1" s="70"/>
    </row>
    <row r="2" spans="1:9" ht="24.75" customHeight="1" thickBot="1">
      <c r="A2" s="31"/>
      <c r="B2" s="67" t="s">
        <v>155</v>
      </c>
      <c r="C2" s="32"/>
      <c r="D2" s="32"/>
      <c r="E2" s="32"/>
      <c r="F2" s="32"/>
      <c r="G2" s="32"/>
      <c r="H2" s="32"/>
      <c r="I2" s="32"/>
    </row>
    <row r="3" spans="1:9" ht="19.5" customHeight="1">
      <c r="A3" s="32"/>
      <c r="B3" s="116" t="s">
        <v>110</v>
      </c>
      <c r="C3" s="59"/>
      <c r="D3" s="117" t="s">
        <v>111</v>
      </c>
      <c r="E3" s="118"/>
      <c r="F3" s="119"/>
      <c r="G3" s="120" t="s">
        <v>112</v>
      </c>
      <c r="H3" s="114"/>
      <c r="I3" s="71"/>
    </row>
    <row r="4" spans="1:9" ht="19.5" customHeight="1">
      <c r="A4" s="33"/>
      <c r="B4" s="113"/>
      <c r="C4" s="60"/>
      <c r="D4" s="68" t="s">
        <v>2</v>
      </c>
      <c r="E4" s="68" t="s">
        <v>3</v>
      </c>
      <c r="F4" s="69" t="s">
        <v>113</v>
      </c>
      <c r="G4" s="68" t="s">
        <v>2</v>
      </c>
      <c r="H4" s="94" t="s">
        <v>114</v>
      </c>
      <c r="I4" s="34"/>
    </row>
    <row r="5" spans="1:10" ht="27" customHeight="1">
      <c r="A5" s="32"/>
      <c r="B5" s="62" t="s">
        <v>60</v>
      </c>
      <c r="C5" s="61"/>
      <c r="D5" s="95">
        <v>6268</v>
      </c>
      <c r="E5" s="96">
        <v>65241295.16</v>
      </c>
      <c r="F5" s="97">
        <v>90.3618497632963</v>
      </c>
      <c r="G5" s="96">
        <v>18146</v>
      </c>
      <c r="H5" s="96">
        <v>138813929.323</v>
      </c>
      <c r="I5" s="35"/>
      <c r="J5" s="46"/>
    </row>
    <row r="6" spans="1:10" ht="27.75" customHeight="1">
      <c r="A6" s="32"/>
      <c r="B6" s="63" t="s">
        <v>115</v>
      </c>
      <c r="C6" s="61"/>
      <c r="D6" s="95">
        <v>5701</v>
      </c>
      <c r="E6" s="96">
        <v>59635465.16</v>
      </c>
      <c r="F6" s="97">
        <v>90.4451304810134</v>
      </c>
      <c r="G6" s="96">
        <v>16480</v>
      </c>
      <c r="H6" s="96">
        <v>127444088.34</v>
      </c>
      <c r="I6" s="35"/>
      <c r="J6" s="46"/>
    </row>
    <row r="7" spans="1:10" s="88" customFormat="1" ht="27.75" customHeight="1">
      <c r="A7" s="83"/>
      <c r="B7" s="84" t="s">
        <v>116</v>
      </c>
      <c r="C7" s="85"/>
      <c r="D7" s="98">
        <v>567</v>
      </c>
      <c r="E7" s="99">
        <v>5605830</v>
      </c>
      <c r="F7" s="100">
        <v>89.4853018408735</v>
      </c>
      <c r="G7" s="99">
        <v>1666</v>
      </c>
      <c r="H7" s="99">
        <v>11369840.983</v>
      </c>
      <c r="I7" s="86"/>
      <c r="J7" s="87"/>
    </row>
    <row r="8" spans="1:9" s="74" customFormat="1" ht="27.75" customHeight="1">
      <c r="A8" s="78"/>
      <c r="B8" s="79" t="s">
        <v>117</v>
      </c>
      <c r="C8" s="80"/>
      <c r="D8" s="101">
        <v>2095</v>
      </c>
      <c r="E8" s="102">
        <v>21615084.98</v>
      </c>
      <c r="F8" s="103">
        <v>88.4618677724894</v>
      </c>
      <c r="G8" s="102">
        <v>5854</v>
      </c>
      <c r="H8" s="102">
        <v>44393813.127</v>
      </c>
      <c r="I8" s="81"/>
    </row>
    <row r="9" spans="1:9" s="74" customFormat="1" ht="18.75" customHeight="1">
      <c r="A9" s="78"/>
      <c r="B9" s="79" t="s">
        <v>118</v>
      </c>
      <c r="C9" s="80"/>
      <c r="D9" s="101">
        <v>1103</v>
      </c>
      <c r="E9" s="102">
        <v>12564050</v>
      </c>
      <c r="F9" s="103">
        <v>98.0855714981014</v>
      </c>
      <c r="G9" s="102">
        <v>3101</v>
      </c>
      <c r="H9" s="102">
        <v>26364356.085</v>
      </c>
      <c r="I9" s="81"/>
    </row>
    <row r="10" spans="1:9" s="74" customFormat="1" ht="18.75" customHeight="1">
      <c r="A10" s="78"/>
      <c r="B10" s="79" t="s">
        <v>119</v>
      </c>
      <c r="C10" s="80"/>
      <c r="D10" s="101">
        <v>216</v>
      </c>
      <c r="E10" s="102">
        <v>2103700</v>
      </c>
      <c r="F10" s="103">
        <v>98.8754394352218</v>
      </c>
      <c r="G10" s="102">
        <v>713</v>
      </c>
      <c r="H10" s="102">
        <v>5052618.761</v>
      </c>
      <c r="I10" s="81"/>
    </row>
    <row r="11" spans="1:9" s="74" customFormat="1" ht="18.75" customHeight="1">
      <c r="A11" s="78"/>
      <c r="B11" s="79" t="s">
        <v>120</v>
      </c>
      <c r="C11" s="80"/>
      <c r="D11" s="101">
        <v>675</v>
      </c>
      <c r="E11" s="102">
        <v>6978338.5</v>
      </c>
      <c r="F11" s="103">
        <v>92.0708578732664</v>
      </c>
      <c r="G11" s="102">
        <v>2030</v>
      </c>
      <c r="H11" s="102">
        <v>15382870.704</v>
      </c>
      <c r="I11" s="81"/>
    </row>
    <row r="12" spans="1:9" s="74" customFormat="1" ht="18.75" customHeight="1">
      <c r="A12" s="78"/>
      <c r="B12" s="79" t="s">
        <v>121</v>
      </c>
      <c r="C12" s="80"/>
      <c r="D12" s="101">
        <v>378</v>
      </c>
      <c r="E12" s="102">
        <v>3854611.68</v>
      </c>
      <c r="F12" s="103">
        <v>83.7956692731086</v>
      </c>
      <c r="G12" s="102">
        <v>1188</v>
      </c>
      <c r="H12" s="102">
        <v>8802637.993</v>
      </c>
      <c r="I12" s="81"/>
    </row>
    <row r="13" spans="1:9" s="74" customFormat="1" ht="27.75" customHeight="1">
      <c r="A13" s="78"/>
      <c r="B13" s="79" t="s">
        <v>122</v>
      </c>
      <c r="C13" s="80"/>
      <c r="D13" s="101">
        <v>129</v>
      </c>
      <c r="E13" s="102">
        <v>1201720</v>
      </c>
      <c r="F13" s="103">
        <v>82.6003876661672</v>
      </c>
      <c r="G13" s="102">
        <v>432</v>
      </c>
      <c r="H13" s="102">
        <v>3049487.163</v>
      </c>
      <c r="I13" s="81"/>
    </row>
    <row r="14" spans="1:9" s="74" customFormat="1" ht="18.75" customHeight="1">
      <c r="A14" s="78"/>
      <c r="B14" s="79" t="s">
        <v>123</v>
      </c>
      <c r="C14" s="80"/>
      <c r="D14" s="101">
        <v>69</v>
      </c>
      <c r="E14" s="102">
        <v>760700</v>
      </c>
      <c r="F14" s="103">
        <v>73.7183835642989</v>
      </c>
      <c r="G14" s="102">
        <v>200</v>
      </c>
      <c r="H14" s="102">
        <v>1432114.725</v>
      </c>
      <c r="I14" s="81"/>
    </row>
    <row r="15" spans="1:9" s="74" customFormat="1" ht="18.75" customHeight="1">
      <c r="A15" s="78"/>
      <c r="B15" s="79" t="s">
        <v>124</v>
      </c>
      <c r="C15" s="80"/>
      <c r="D15" s="101">
        <v>176</v>
      </c>
      <c r="E15" s="102">
        <v>2469701</v>
      </c>
      <c r="F15" s="103">
        <v>96.6130453854472</v>
      </c>
      <c r="G15" s="102">
        <v>447</v>
      </c>
      <c r="H15" s="102">
        <v>4473893.5</v>
      </c>
      <c r="I15" s="81"/>
    </row>
    <row r="16" spans="1:9" s="74" customFormat="1" ht="18.75" customHeight="1">
      <c r="A16" s="78"/>
      <c r="B16" s="79" t="s">
        <v>125</v>
      </c>
      <c r="C16" s="80"/>
      <c r="D16" s="101">
        <v>135</v>
      </c>
      <c r="E16" s="102">
        <v>1339368</v>
      </c>
      <c r="F16" s="103">
        <v>109.193543127344</v>
      </c>
      <c r="G16" s="102">
        <v>370</v>
      </c>
      <c r="H16" s="102">
        <v>3293028.453</v>
      </c>
      <c r="I16" s="81"/>
    </row>
    <row r="17" spans="1:9" s="74" customFormat="1" ht="18.75" customHeight="1">
      <c r="A17" s="78"/>
      <c r="B17" s="79" t="s">
        <v>126</v>
      </c>
      <c r="C17" s="80"/>
      <c r="D17" s="101">
        <v>205</v>
      </c>
      <c r="E17" s="102">
        <v>1619554</v>
      </c>
      <c r="F17" s="103">
        <v>82.4091468813287</v>
      </c>
      <c r="G17" s="102">
        <v>431</v>
      </c>
      <c r="H17" s="102">
        <v>3041397.098</v>
      </c>
      <c r="I17" s="81"/>
    </row>
    <row r="18" spans="1:9" s="74" customFormat="1" ht="27.75" customHeight="1">
      <c r="A18" s="78"/>
      <c r="B18" s="79" t="s">
        <v>127</v>
      </c>
      <c r="C18" s="80"/>
      <c r="D18" s="101">
        <v>142</v>
      </c>
      <c r="E18" s="102">
        <v>1245329</v>
      </c>
      <c r="F18" s="103">
        <v>99.0187410051921</v>
      </c>
      <c r="G18" s="102">
        <v>351</v>
      </c>
      <c r="H18" s="102">
        <v>2662869.297</v>
      </c>
      <c r="I18" s="81"/>
    </row>
    <row r="19" spans="1:9" s="74" customFormat="1" ht="18.75" customHeight="1">
      <c r="A19" s="78"/>
      <c r="B19" s="79" t="s">
        <v>128</v>
      </c>
      <c r="C19" s="80"/>
      <c r="D19" s="101">
        <v>176</v>
      </c>
      <c r="E19" s="102">
        <v>2126786</v>
      </c>
      <c r="F19" s="103">
        <v>83.8601637941572</v>
      </c>
      <c r="G19" s="102">
        <v>644</v>
      </c>
      <c r="H19" s="102">
        <v>5375367.398</v>
      </c>
      <c r="I19" s="81"/>
    </row>
    <row r="20" spans="1:9" s="74" customFormat="1" ht="18.75" customHeight="1">
      <c r="A20" s="78"/>
      <c r="B20" s="79" t="s">
        <v>129</v>
      </c>
      <c r="C20" s="80"/>
      <c r="D20" s="101">
        <v>202</v>
      </c>
      <c r="E20" s="102">
        <v>1756522</v>
      </c>
      <c r="F20" s="103">
        <v>74.5471313188672</v>
      </c>
      <c r="G20" s="102">
        <v>719</v>
      </c>
      <c r="H20" s="102">
        <v>4119634.036</v>
      </c>
      <c r="I20" s="81"/>
    </row>
    <row r="21" spans="1:9" s="74" customFormat="1" ht="27.75" customHeight="1">
      <c r="A21" s="78"/>
      <c r="B21" s="79" t="s">
        <v>130</v>
      </c>
      <c r="C21" s="80"/>
      <c r="D21" s="102">
        <v>255</v>
      </c>
      <c r="E21" s="102">
        <v>2585233</v>
      </c>
      <c r="F21" s="103">
        <v>79.0709375194028</v>
      </c>
      <c r="G21" s="102">
        <v>776</v>
      </c>
      <c r="H21" s="102">
        <v>5285135.091</v>
      </c>
      <c r="I21" s="81"/>
    </row>
    <row r="22" spans="1:9" s="74" customFormat="1" ht="27.75" customHeight="1">
      <c r="A22" s="78"/>
      <c r="B22" s="82" t="s">
        <v>131</v>
      </c>
      <c r="C22" s="80"/>
      <c r="D22" s="102">
        <v>109</v>
      </c>
      <c r="E22" s="102">
        <v>850693</v>
      </c>
      <c r="F22" s="103">
        <v>70.9721690364575</v>
      </c>
      <c r="G22" s="102">
        <v>380</v>
      </c>
      <c r="H22" s="104">
        <v>2081422.231</v>
      </c>
      <c r="I22" s="81"/>
    </row>
    <row r="23" spans="1:9" s="74" customFormat="1" ht="18.75" customHeight="1">
      <c r="A23" s="78"/>
      <c r="B23" s="82" t="s">
        <v>132</v>
      </c>
      <c r="C23" s="80"/>
      <c r="D23" s="102">
        <v>146</v>
      </c>
      <c r="E23" s="102">
        <v>1734540</v>
      </c>
      <c r="F23" s="103">
        <v>83.7585144880297</v>
      </c>
      <c r="G23" s="102">
        <v>396</v>
      </c>
      <c r="H23" s="104">
        <v>3203712.86</v>
      </c>
      <c r="I23" s="81"/>
    </row>
    <row r="24" spans="1:9" s="74" customFormat="1" ht="27.75" customHeight="1">
      <c r="A24" s="78"/>
      <c r="B24" s="79" t="s">
        <v>133</v>
      </c>
      <c r="C24" s="80"/>
      <c r="D24" s="102">
        <v>171</v>
      </c>
      <c r="E24" s="102">
        <v>1828622</v>
      </c>
      <c r="F24" s="103">
        <v>114.464506477126</v>
      </c>
      <c r="G24" s="102">
        <v>499</v>
      </c>
      <c r="H24" s="102">
        <v>3340245.08</v>
      </c>
      <c r="I24" s="81"/>
    </row>
    <row r="25" spans="1:9" s="74" customFormat="1" ht="27.75" customHeight="1">
      <c r="A25" s="78"/>
      <c r="B25" s="82" t="s">
        <v>134</v>
      </c>
      <c r="C25" s="80"/>
      <c r="D25" s="102">
        <v>37</v>
      </c>
      <c r="E25" s="102">
        <v>529965</v>
      </c>
      <c r="F25" s="103">
        <v>143.06056450568</v>
      </c>
      <c r="G25" s="102">
        <v>93</v>
      </c>
      <c r="H25" s="104">
        <v>684982</v>
      </c>
      <c r="I25" s="81"/>
    </row>
    <row r="26" spans="1:9" s="74" customFormat="1" ht="18.75" customHeight="1">
      <c r="A26" s="78"/>
      <c r="B26" s="82" t="s">
        <v>135</v>
      </c>
      <c r="C26" s="80"/>
      <c r="D26" s="102">
        <v>43</v>
      </c>
      <c r="E26" s="102">
        <v>223167</v>
      </c>
      <c r="F26" s="103">
        <v>45.7684577522559</v>
      </c>
      <c r="G26" s="102">
        <v>130</v>
      </c>
      <c r="H26" s="104">
        <v>735066.8</v>
      </c>
      <c r="I26" s="81"/>
    </row>
    <row r="27" spans="1:9" s="74" customFormat="1" ht="18.75" customHeight="1">
      <c r="A27" s="78"/>
      <c r="B27" s="82" t="s">
        <v>136</v>
      </c>
      <c r="C27" s="80"/>
      <c r="D27" s="102">
        <v>91</v>
      </c>
      <c r="E27" s="102">
        <v>1075490</v>
      </c>
      <c r="F27" s="103">
        <v>145.435343213022</v>
      </c>
      <c r="G27" s="102">
        <v>276</v>
      </c>
      <c r="H27" s="104">
        <v>1920196.28</v>
      </c>
      <c r="I27" s="81"/>
    </row>
    <row r="28" spans="1:9" s="74" customFormat="1" ht="27.75" customHeight="1">
      <c r="A28" s="78"/>
      <c r="B28" s="79" t="s">
        <v>137</v>
      </c>
      <c r="C28" s="80"/>
      <c r="D28" s="102">
        <v>77</v>
      </c>
      <c r="E28" s="102">
        <v>649490</v>
      </c>
      <c r="F28" s="103">
        <v>96.8073213992935</v>
      </c>
      <c r="G28" s="102">
        <v>190</v>
      </c>
      <c r="H28" s="102">
        <v>1311804.316</v>
      </c>
      <c r="I28" s="81"/>
    </row>
    <row r="29" spans="1:9" s="74" customFormat="1" ht="18.75" customHeight="1">
      <c r="A29" s="78"/>
      <c r="B29" s="82" t="s">
        <v>138</v>
      </c>
      <c r="C29" s="80"/>
      <c r="D29" s="102">
        <v>15</v>
      </c>
      <c r="E29" s="102">
        <v>70170</v>
      </c>
      <c r="F29" s="103">
        <v>452.709677419355</v>
      </c>
      <c r="G29" s="102">
        <v>25</v>
      </c>
      <c r="H29" s="104">
        <v>106216</v>
      </c>
      <c r="I29" s="81"/>
    </row>
    <row r="30" spans="1:9" s="74" customFormat="1" ht="18.75" customHeight="1">
      <c r="A30" s="78"/>
      <c r="B30" s="82" t="s">
        <v>139</v>
      </c>
      <c r="C30" s="80"/>
      <c r="D30" s="102">
        <v>62</v>
      </c>
      <c r="E30" s="102">
        <v>579320</v>
      </c>
      <c r="F30" s="103">
        <v>88.3904731389512</v>
      </c>
      <c r="G30" s="102">
        <v>165</v>
      </c>
      <c r="H30" s="104">
        <v>1205588.316</v>
      </c>
      <c r="I30" s="81"/>
    </row>
    <row r="31" spans="1:9" s="74" customFormat="1" ht="27.75" customHeight="1">
      <c r="A31" s="78"/>
      <c r="B31" s="79" t="s">
        <v>140</v>
      </c>
      <c r="C31" s="80"/>
      <c r="D31" s="102">
        <v>64</v>
      </c>
      <c r="E31" s="102">
        <v>542485</v>
      </c>
      <c r="F31" s="103">
        <v>74.6648590618806</v>
      </c>
      <c r="G31" s="102">
        <v>201</v>
      </c>
      <c r="H31" s="102">
        <v>1432656.496</v>
      </c>
      <c r="I31" s="81"/>
    </row>
    <row r="32" spans="1:9" s="74" customFormat="1" ht="18.75" customHeight="1">
      <c r="A32" s="78"/>
      <c r="B32" s="82" t="s">
        <v>141</v>
      </c>
      <c r="C32" s="80"/>
      <c r="D32" s="101">
        <v>64</v>
      </c>
      <c r="E32" s="102">
        <v>542485</v>
      </c>
      <c r="F32" s="103">
        <v>74.6648590618806</v>
      </c>
      <c r="G32" s="102">
        <v>201</v>
      </c>
      <c r="H32" s="102">
        <v>1432656.496</v>
      </c>
      <c r="I32" s="81"/>
    </row>
    <row r="33" spans="1:10" ht="9" customHeight="1" thickBot="1">
      <c r="A33" s="31"/>
      <c r="B33" s="64"/>
      <c r="C33" s="60"/>
      <c r="D33" s="65"/>
      <c r="E33" s="65"/>
      <c r="F33" s="66"/>
      <c r="G33" s="65"/>
      <c r="H33" s="65"/>
      <c r="I33" s="36"/>
      <c r="J33" s="46"/>
    </row>
    <row r="34" spans="1:9" ht="18.75" customHeight="1">
      <c r="A34" s="32"/>
      <c r="B34" s="46"/>
      <c r="C34" s="32"/>
      <c r="D34" s="37"/>
      <c r="E34" s="37"/>
      <c r="F34" s="37"/>
      <c r="G34" s="37"/>
      <c r="H34" s="37"/>
      <c r="I34" s="32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</sheetData>
  <sheetProtection/>
  <mergeCells count="4">
    <mergeCell ref="B3:B4"/>
    <mergeCell ref="D3:F3"/>
    <mergeCell ref="G3:H3"/>
    <mergeCell ref="B1:H1"/>
  </mergeCells>
  <printOptions horizontalCentered="1"/>
  <pageMargins left="0.5905511811023623" right="0.5905511811023623" top="0.7874015748031497" bottom="0.5905511811023623" header="0.3937007874015748" footer="0.5118110236220472"/>
  <pageSetup horizontalDpi="400" verticalDpi="4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2019-06-03T02:57:46Z</cp:lastPrinted>
  <dcterms:modified xsi:type="dcterms:W3CDTF">2019-06-03T04:27:02Z</dcterms:modified>
  <cp:category/>
  <cp:version/>
  <cp:contentType/>
  <cp:contentStatus/>
</cp:coreProperties>
</file>