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相談支援\"/>
    </mc:Choice>
  </mc:AlternateContent>
  <xr:revisionPtr revIDLastSave="0" documentId="13_ncr:1_{D904D9DB-3592-4F57-847D-8F33FBFAA048}" xr6:coauthVersionLast="47" xr6:coauthVersionMax="47" xr10:uidLastSave="{00000000-0000-0000-0000-000000000000}"/>
  <bookViews>
    <workbookView xWindow="-108" yWindow="-108" windowWidth="23256" windowHeight="12456" xr2:uid="{109984E5-FE29-4715-A357-36705DE14988}"/>
  </bookViews>
  <sheets>
    <sheet name="必要書類一覧" sheetId="96" r:id="rId1"/>
    <sheet name="指定（更新・変更）申請書（様式第一号）" sheetId="156" r:id="rId2"/>
    <sheet name="変更届出書（様式第二号） " sheetId="157" r:id="rId3"/>
    <sheet name="付表１５" sheetId="88" r:id="rId4"/>
    <sheet name="勤務形態一覧表（汎用）" sheetId="97" r:id="rId5"/>
    <sheet name="勤務形態一覧（特定相談支援・障害児相談支援）" sheetId="121" r:id="rId6"/>
    <sheet name="選択肢" sheetId="129" r:id="rId7"/>
    <sheet name="（標準様式１）主たる障害特定理由" sheetId="154" r:id="rId8"/>
    <sheet name="（標準様式２）苦情解決措置の概要" sheetId="155" r:id="rId9"/>
    <sheet name="標準様式３（誓約書）" sheetId="149" r:id="rId10"/>
    <sheet name="別紙①" sheetId="133" r:id="rId11"/>
    <sheet name="別紙②" sheetId="150" r:id="rId12"/>
    <sheet name="別紙③" sheetId="151" r:id="rId13"/>
    <sheet name="別紙④ " sheetId="136" r:id="rId14"/>
    <sheet name="別紙⑤" sheetId="137" r:id="rId15"/>
    <sheet name="別紙⑥" sheetId="152" r:id="rId16"/>
    <sheet name="別紙⑦" sheetId="153" r:id="rId17"/>
    <sheet name="県様式１（平面図）" sheetId="140" r:id="rId18"/>
    <sheet name="県様式２（設備・備品一覧表）" sheetId="141" r:id="rId19"/>
    <sheet name="県様式３（経歴書）" sheetId="142" r:id="rId20"/>
    <sheet name="県様式４（実務経験証明書）" sheetId="144" r:id="rId21"/>
  </sheets>
  <externalReferences>
    <externalReference r:id="rId22"/>
    <externalReference r:id="rId23"/>
    <externalReference r:id="rId24"/>
    <externalReference r:id="rId25"/>
    <externalReference r:id="rId26"/>
    <externalReference r:id="rId2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0" hidden="1">必要書類一覧!$A$1:$B$1</definedName>
    <definedName name="_kk06">#REF!</definedName>
    <definedName name="_kk1">#REF!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7">'（標準様式１）主たる障害特定理由'!$A$1:$C$18</definedName>
    <definedName name="_xlnm.Print_Area" localSheetId="8">'（標準様式２）苦情解決措置の概要'!$A$1:$B$17</definedName>
    <definedName name="_xlnm.Print_Area" localSheetId="5">'勤務形態一覧（特定相談支援・障害児相談支援）'!$A$1:$AN$76</definedName>
    <definedName name="_xlnm.Print_Area" localSheetId="4">'勤務形態一覧表（汎用）'!$A$1:$AN$64</definedName>
    <definedName name="_xlnm.Print_Area" localSheetId="17">'県様式１（平面図）'!$A$1:$AC$34</definedName>
    <definedName name="_xlnm.Print_Area" localSheetId="18">'県様式２（設備・備品一覧表）'!$A$1:$E$53</definedName>
    <definedName name="_xlnm.Print_Area" localSheetId="19">'県様式３（経歴書）'!$A$1:$I$41</definedName>
    <definedName name="_xlnm.Print_Area" localSheetId="20">'県様式４（実務経験証明書）'!$A$1:$J$33</definedName>
    <definedName name="_xlnm.Print_Area" localSheetId="1">'指定（更新・変更）申請書（様式第一号）'!$A$1:$X$69</definedName>
    <definedName name="_xlnm.Print_Area" localSheetId="0">必要書類一覧!$A$1:$E$30</definedName>
    <definedName name="_xlnm.Print_Area" localSheetId="9">'標準様式３（誓約書）'!$A$1:$M$23</definedName>
    <definedName name="_xlnm.Print_Area" localSheetId="3">付表１５!$A$1:$M$126</definedName>
    <definedName name="_xlnm.Print_Area" localSheetId="10">別紙①!$A$1:$D$19</definedName>
    <definedName name="_xlnm.Print_Area" localSheetId="11">別紙②!$A$1:$D$17</definedName>
    <definedName name="_xlnm.Print_Area" localSheetId="12">別紙③!$A$1:$D$15</definedName>
    <definedName name="_xlnm.Print_Area" localSheetId="13">'別紙④ '!$A$1:$D$15</definedName>
    <definedName name="_xlnm.Print_Area" localSheetId="14">別紙⑤!$A$1:$C$18</definedName>
    <definedName name="_xlnm.Print_Area" localSheetId="15">別紙⑥!$A$1:$C$16</definedName>
    <definedName name="_xlnm.Print_Area" localSheetId="16">別紙⑦!$A$1:$C$14</definedName>
    <definedName name="_xlnm.Print_Area" localSheetId="2">'変更届出書（様式第二号） '!$A$1:$AK$57</definedName>
    <definedName name="_xlnm.Print_Titles" localSheetId="0">必要書類一覧!$1:$1</definedName>
    <definedName name="prtNo">[3]main!#REF!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[1]main!#REF!</definedName>
    <definedName name="startNumber">[1]main!#REF!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[3]main!#REF!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[5]加算率一覧!$A$4:$A$25</definedName>
    <definedName name="確認">#N/A</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種類">[4]サービス種類一覧!$A$4:$A$20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#REF!</definedName>
    <definedName name="生活介護">選択肢!$B$7:$K$7</definedName>
    <definedName name="生活訓練">選択肢!$B$17:$K$17</definedName>
    <definedName name="体制等状況一覧">#REF!</definedName>
    <definedName name="台帳">[6]D台帳!$A$6:$AF$3439</definedName>
    <definedName name="短期入所・空床利用型">選択肢!$B$9:$K$9</definedName>
    <definedName name="短期入所・単独型">選択肢!$B$10:$K$10</definedName>
    <definedName name="短期入所・併設型">選択肢!$B$8:$K$8</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21" l="1"/>
  <c r="AG44" i="121"/>
  <c r="AA44" i="121"/>
  <c r="U44" i="121"/>
  <c r="O44" i="121"/>
  <c r="I44" i="121"/>
  <c r="E44" i="121"/>
  <c r="C44" i="121"/>
  <c r="AA43" i="121"/>
  <c r="R43" i="121"/>
  <c r="O43" i="121"/>
  <c r="L43" i="121"/>
  <c r="D43" i="121"/>
  <c r="AM42" i="121"/>
  <c r="AJ42" i="121"/>
  <c r="AG42" i="121"/>
  <c r="AA42" i="121"/>
  <c r="R42" i="121"/>
  <c r="O42" i="121"/>
  <c r="L42" i="121"/>
  <c r="D42" i="121"/>
  <c r="AL40" i="121"/>
  <c r="AM43" i="121" s="1"/>
  <c r="AG40" i="121"/>
  <c r="AJ43" i="121" s="1"/>
  <c r="AA40" i="121"/>
  <c r="U40" i="121"/>
  <c r="O40" i="121"/>
  <c r="I40" i="121"/>
  <c r="I42" i="121" s="1"/>
  <c r="E40" i="121"/>
  <c r="E43" i="121" s="1"/>
  <c r="C40" i="121"/>
  <c r="C43" i="121" s="1"/>
  <c r="R38" i="121"/>
  <c r="R37" i="121"/>
  <c r="V37" i="121" s="1"/>
  <c r="Z37" i="121" s="1"/>
  <c r="L36" i="121"/>
  <c r="E36" i="121"/>
  <c r="AJ31" i="121"/>
  <c r="AI31" i="121"/>
  <c r="AH31" i="121"/>
  <c r="AG31" i="121"/>
  <c r="AF31" i="121"/>
  <c r="AE31" i="121"/>
  <c r="AD31" i="121"/>
  <c r="AC31" i="121"/>
  <c r="AB31" i="121"/>
  <c r="AA31" i="121"/>
  <c r="Z31" i="121"/>
  <c r="Y31" i="121"/>
  <c r="X31" i="121"/>
  <c r="W31" i="121"/>
  <c r="V31" i="121"/>
  <c r="U31" i="121"/>
  <c r="T31" i="121"/>
  <c r="S31" i="121"/>
  <c r="R31" i="121"/>
  <c r="Q31" i="121"/>
  <c r="P31" i="121"/>
  <c r="O31" i="121"/>
  <c r="N31" i="121"/>
  <c r="M31" i="121"/>
  <c r="L31" i="121"/>
  <c r="K31" i="121"/>
  <c r="J31" i="121"/>
  <c r="I31" i="121"/>
  <c r="H31" i="121"/>
  <c r="G31" i="121"/>
  <c r="F31" i="121"/>
  <c r="AK31" i="121" s="1"/>
  <c r="AL31" i="121" s="1"/>
  <c r="AK30" i="121"/>
  <c r="AK29" i="121"/>
  <c r="AL29" i="121" s="1"/>
  <c r="AK28" i="121"/>
  <c r="AL27" i="121"/>
  <c r="AK27" i="121"/>
  <c r="AL26" i="121"/>
  <c r="AK26" i="121"/>
  <c r="AK25" i="121"/>
  <c r="AL25" i="121" s="1"/>
  <c r="AK24" i="121"/>
  <c r="AL24" i="121" s="1"/>
  <c r="AK23" i="121"/>
  <c r="AL23" i="121" s="1"/>
  <c r="AK22" i="121"/>
  <c r="AK21" i="121"/>
  <c r="AL21" i="121" s="1"/>
  <c r="AK20" i="121"/>
  <c r="AL19" i="121"/>
  <c r="AK19" i="121"/>
  <c r="AL18" i="121"/>
  <c r="AK18" i="121"/>
  <c r="AL17" i="121"/>
  <c r="AK17" i="121"/>
  <c r="AK16" i="121"/>
  <c r="AK15" i="121"/>
  <c r="AL15" i="121" s="1"/>
  <c r="AK14" i="121"/>
  <c r="AK13" i="121"/>
  <c r="AL13" i="121" s="1"/>
  <c r="AK12" i="121"/>
  <c r="AK11" i="121"/>
  <c r="AL11" i="121" s="1"/>
  <c r="AJ10" i="121"/>
  <c r="AG10" i="121"/>
  <c r="AF10" i="121"/>
  <c r="AE10" i="121"/>
  <c r="AD10" i="121"/>
  <c r="AC10" i="121"/>
  <c r="AB10" i="121"/>
  <c r="AA10" i="121"/>
  <c r="Z10" i="121"/>
  <c r="Y10" i="121"/>
  <c r="X10" i="121"/>
  <c r="W10" i="121"/>
  <c r="V10" i="121"/>
  <c r="U10" i="121"/>
  <c r="T10" i="121"/>
  <c r="S10" i="121"/>
  <c r="R10" i="121"/>
  <c r="Q10" i="121"/>
  <c r="P10" i="121"/>
  <c r="O10" i="121"/>
  <c r="N10" i="121"/>
  <c r="M10" i="121"/>
  <c r="L10" i="121"/>
  <c r="K10" i="121"/>
  <c r="J10" i="121"/>
  <c r="I10" i="121"/>
  <c r="H10" i="121"/>
  <c r="G10" i="121"/>
  <c r="F10" i="121"/>
  <c r="AI10" i="121" s="1"/>
  <c r="AG9" i="121"/>
  <c r="AF9" i="121"/>
  <c r="AE9" i="121"/>
  <c r="AD9" i="121"/>
  <c r="AC9" i="121"/>
  <c r="AB9" i="121"/>
  <c r="AA9" i="121"/>
  <c r="Z9" i="121"/>
  <c r="Y9" i="121"/>
  <c r="X9" i="121"/>
  <c r="W9" i="121"/>
  <c r="V9" i="121"/>
  <c r="U9" i="121"/>
  <c r="T9" i="121"/>
  <c r="S9" i="121"/>
  <c r="R9" i="121"/>
  <c r="Q9" i="121"/>
  <c r="P9" i="121"/>
  <c r="O9" i="121"/>
  <c r="N9" i="121"/>
  <c r="M9" i="121"/>
  <c r="L9" i="121"/>
  <c r="K9" i="121"/>
  <c r="J9" i="121"/>
  <c r="I9" i="121"/>
  <c r="H9" i="121"/>
  <c r="G9" i="121"/>
  <c r="F9" i="121"/>
  <c r="AL30" i="121" s="1"/>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K31" i="97"/>
  <c r="J31" i="97"/>
  <c r="I31" i="97"/>
  <c r="AK31" i="97" s="1"/>
  <c r="AL31" i="97" s="1"/>
  <c r="H31" i="97"/>
  <c r="G31" i="97"/>
  <c r="F31" i="97"/>
  <c r="AL30" i="97"/>
  <c r="AK30" i="97"/>
  <c r="AK29" i="97"/>
  <c r="AL29" i="97" s="1"/>
  <c r="AL28" i="97"/>
  <c r="AK28" i="97"/>
  <c r="AK27" i="97"/>
  <c r="AL27" i="97" s="1"/>
  <c r="AL26" i="97"/>
  <c r="AK26" i="97"/>
  <c r="AK25" i="97"/>
  <c r="AL25" i="97" s="1"/>
  <c r="AL24" i="97"/>
  <c r="AK24" i="97"/>
  <c r="AK23" i="97"/>
  <c r="AL23" i="97" s="1"/>
  <c r="AL22" i="97"/>
  <c r="AK22" i="97"/>
  <c r="AK21" i="97"/>
  <c r="AL21" i="97" s="1"/>
  <c r="AL20" i="97"/>
  <c r="AK20" i="97"/>
  <c r="AK19" i="97"/>
  <c r="AL19" i="97" s="1"/>
  <c r="AL18" i="97"/>
  <c r="AK18" i="97"/>
  <c r="AK17" i="97"/>
  <c r="AL17" i="97" s="1"/>
  <c r="AL16" i="97"/>
  <c r="AK16" i="97"/>
  <c r="AK15" i="97"/>
  <c r="AL15" i="97" s="1"/>
  <c r="AL14" i="97"/>
  <c r="AK14" i="97"/>
  <c r="AK13" i="97"/>
  <c r="AL13" i="97" s="1"/>
  <c r="AL12" i="97"/>
  <c r="AK12" i="97"/>
  <c r="AK11" i="97"/>
  <c r="AL11" i="97" s="1"/>
  <c r="AJ10" i="97"/>
  <c r="AH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I10" i="97" s="1"/>
  <c r="AI9" i="97"/>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J9" i="97" s="1"/>
  <c r="AH9" i="97" l="1"/>
  <c r="AI9" i="121"/>
  <c r="AL20" i="121"/>
  <c r="U43" i="121"/>
  <c r="U42" i="121"/>
  <c r="AG43" i="121"/>
  <c r="AJ9" i="121"/>
  <c r="AL16" i="121"/>
  <c r="AD43" i="121"/>
  <c r="AD42" i="121"/>
  <c r="AL12" i="121"/>
  <c r="X42" i="121"/>
  <c r="I43" i="121"/>
  <c r="AL43" i="121"/>
  <c r="F36" i="121"/>
  <c r="O36" i="121"/>
  <c r="AH9" i="121"/>
  <c r="AL22" i="121"/>
  <c r="D36" i="121"/>
  <c r="F43" i="121"/>
  <c r="F42" i="121"/>
  <c r="E42" i="121"/>
  <c r="AH10" i="121"/>
  <c r="AL14" i="121"/>
  <c r="AL28" i="121"/>
  <c r="I36" i="121"/>
  <c r="AL42" i="121"/>
  <c r="X43" i="121"/>
  <c r="C42" i="121"/>
</calcChain>
</file>

<file path=xl/sharedStrings.xml><?xml version="1.0" encoding="utf-8"?>
<sst xmlns="http://schemas.openxmlformats.org/spreadsheetml/2006/main" count="1255" uniqueCount="664">
  <si>
    <t>＜指定申請添付書類一覧＞</t>
    <rPh sb="1" eb="3">
      <t>シテイ</t>
    </rPh>
    <rPh sb="3" eb="5">
      <t>シンセイ</t>
    </rPh>
    <rPh sb="5" eb="7">
      <t>テンプ</t>
    </rPh>
    <rPh sb="7" eb="8">
      <t>ショ</t>
    </rPh>
    <rPh sb="8" eb="9">
      <t>ルイ</t>
    </rPh>
    <rPh sb="9" eb="11">
      <t>イチラン</t>
    </rPh>
    <phoneticPr fontId="9"/>
  </si>
  <si>
    <t>留意事項</t>
    <rPh sb="0" eb="2">
      <t>リュウイ</t>
    </rPh>
    <rPh sb="2" eb="4">
      <t>ジコウ</t>
    </rPh>
    <phoneticPr fontId="9"/>
  </si>
  <si>
    <t>チェックリスト</t>
    <phoneticPr fontId="4"/>
  </si>
  <si>
    <t>○</t>
    <phoneticPr fontId="9"/>
  </si>
  <si>
    <t>○</t>
    <phoneticPr fontId="4"/>
  </si>
  <si>
    <t>各サービスのチェックリストを添付してください。</t>
    <rPh sb="0" eb="1">
      <t>カク</t>
    </rPh>
    <rPh sb="14" eb="16">
      <t>テンプ</t>
    </rPh>
    <phoneticPr fontId="4"/>
  </si>
  <si>
    <t>様式第１号</t>
    <rPh sb="0" eb="2">
      <t>ヨウシキ</t>
    </rPh>
    <rPh sb="2" eb="3">
      <t>ダイ</t>
    </rPh>
    <rPh sb="4" eb="5">
      <t>ゴウ</t>
    </rPh>
    <phoneticPr fontId="4"/>
  </si>
  <si>
    <t>付表</t>
    <rPh sb="0" eb="2">
      <t>フヒョウ</t>
    </rPh>
    <phoneticPr fontId="4"/>
  </si>
  <si>
    <t>付表15</t>
    <rPh sb="0" eb="2">
      <t>フヒョウ</t>
    </rPh>
    <phoneticPr fontId="4"/>
  </si>
  <si>
    <t>従業者の勤務の体制及び勤務形態</t>
    <rPh sb="0" eb="3">
      <t>ジュウギョウシャ</t>
    </rPh>
    <rPh sb="4" eb="6">
      <t>キンム</t>
    </rPh>
    <rPh sb="7" eb="9">
      <t>タイセイ</t>
    </rPh>
    <rPh sb="9" eb="10">
      <t>オヨ</t>
    </rPh>
    <rPh sb="11" eb="13">
      <t>キンム</t>
    </rPh>
    <rPh sb="13" eb="15">
      <t>ケイタイ</t>
    </rPh>
    <phoneticPr fontId="9"/>
  </si>
  <si>
    <r>
      <rPr>
        <sz val="11"/>
        <color rgb="FF0000FF"/>
        <rFont val="ＭＳ Ｐゴシック"/>
        <family val="3"/>
        <charset val="128"/>
      </rPr>
      <t>定款、</t>
    </r>
    <r>
      <rPr>
        <sz val="11"/>
        <rFont val="ＭＳ Ｐゴシック"/>
        <family val="3"/>
        <charset val="128"/>
      </rPr>
      <t>登記事項証明書</t>
    </r>
    <r>
      <rPr>
        <sz val="11"/>
        <color rgb="FFFF0000"/>
        <rFont val="ＭＳ Ｐゴシック"/>
        <family val="3"/>
        <charset val="128"/>
      </rPr>
      <t>又は</t>
    </r>
    <r>
      <rPr>
        <sz val="11"/>
        <color rgb="FF0000FF"/>
        <rFont val="ＭＳ Ｐゴシック"/>
        <family val="3"/>
        <charset val="128"/>
      </rPr>
      <t>、</t>
    </r>
    <r>
      <rPr>
        <sz val="11"/>
        <rFont val="ＭＳ Ｐゴシック"/>
        <family val="3"/>
        <charset val="128"/>
      </rPr>
      <t>条例等</t>
    </r>
    <rPh sb="0" eb="2">
      <t>テイカン</t>
    </rPh>
    <rPh sb="3" eb="5">
      <t>トウキ</t>
    </rPh>
    <rPh sb="5" eb="7">
      <t>ジコウ</t>
    </rPh>
    <rPh sb="7" eb="10">
      <t>ショウメイショ</t>
    </rPh>
    <rPh sb="10" eb="11">
      <t>マタ</t>
    </rPh>
    <rPh sb="13" eb="15">
      <t>ジョウレイ</t>
    </rPh>
    <rPh sb="15" eb="16">
      <t>トウ</t>
    </rPh>
    <phoneticPr fontId="9"/>
  </si>
  <si>
    <t>事業所の構造概要</t>
    <rPh sb="0" eb="3">
      <t>ジギョウショ</t>
    </rPh>
    <rPh sb="4" eb="6">
      <t>コウゾウ</t>
    </rPh>
    <rPh sb="6" eb="8">
      <t>ガイヨウ</t>
    </rPh>
    <phoneticPr fontId="4"/>
  </si>
  <si>
    <t>任意様式</t>
    <rPh sb="0" eb="2">
      <t>ニンイ</t>
    </rPh>
    <rPh sb="2" eb="4">
      <t>ヨウシキ</t>
    </rPh>
    <phoneticPr fontId="4"/>
  </si>
  <si>
    <t>4-1</t>
    <phoneticPr fontId="4"/>
  </si>
  <si>
    <t>事業所の平面図　</t>
    <rPh sb="0" eb="3">
      <t>ジギョウショ</t>
    </rPh>
    <rPh sb="4" eb="7">
      <t>ヘイメンズ</t>
    </rPh>
    <phoneticPr fontId="9"/>
  </si>
  <si>
    <t>基準上必要な設備を明記
既存の平面図でも可</t>
    <rPh sb="0" eb="3">
      <t>キジュンジョウ</t>
    </rPh>
    <rPh sb="3" eb="5">
      <t>ヒツヨウ</t>
    </rPh>
    <rPh sb="6" eb="8">
      <t>セツビ</t>
    </rPh>
    <rPh sb="9" eb="11">
      <t>メイキ</t>
    </rPh>
    <rPh sb="12" eb="14">
      <t>キソン</t>
    </rPh>
    <rPh sb="15" eb="18">
      <t>ヘイメンズ</t>
    </rPh>
    <rPh sb="20" eb="21">
      <t>カ</t>
    </rPh>
    <phoneticPr fontId="4"/>
  </si>
  <si>
    <t>4-2</t>
  </si>
  <si>
    <t>事業所の位置図</t>
    <rPh sb="0" eb="3">
      <t>ジギョウショ</t>
    </rPh>
    <rPh sb="4" eb="7">
      <t>イチズ</t>
    </rPh>
    <phoneticPr fontId="4"/>
  </si>
  <si>
    <t>事業所の位置が確認できる内容とすること</t>
    <rPh sb="0" eb="3">
      <t>ジギョウショ</t>
    </rPh>
    <rPh sb="4" eb="6">
      <t>イチ</t>
    </rPh>
    <rPh sb="7" eb="9">
      <t>カクニン</t>
    </rPh>
    <rPh sb="12" eb="14">
      <t>ナイヨウ</t>
    </rPh>
    <phoneticPr fontId="4"/>
  </si>
  <si>
    <t>4-3</t>
  </si>
  <si>
    <t>事業所の写真</t>
    <rPh sb="0" eb="3">
      <t>ジギョウショ</t>
    </rPh>
    <rPh sb="4" eb="6">
      <t>シャシン</t>
    </rPh>
    <phoneticPr fontId="4"/>
  </si>
  <si>
    <t>建物外観、平面図に記載した設備を確認できる内容とすること</t>
    <rPh sb="0" eb="2">
      <t>タテモノ</t>
    </rPh>
    <rPh sb="2" eb="4">
      <t>ガイカン</t>
    </rPh>
    <rPh sb="5" eb="8">
      <t>ヘイメンズ</t>
    </rPh>
    <rPh sb="9" eb="11">
      <t>キサイ</t>
    </rPh>
    <rPh sb="13" eb="15">
      <t>セツビ</t>
    </rPh>
    <rPh sb="16" eb="18">
      <t>カクニン</t>
    </rPh>
    <rPh sb="21" eb="23">
      <t>ナイヨウ</t>
    </rPh>
    <phoneticPr fontId="4"/>
  </si>
  <si>
    <t>設備の概要</t>
    <rPh sb="0" eb="2">
      <t>セツビ</t>
    </rPh>
    <rPh sb="3" eb="5">
      <t>ガイヨウ</t>
    </rPh>
    <phoneticPr fontId="9"/>
  </si>
  <si>
    <t>設備・備品等一覧表</t>
    <rPh sb="0" eb="2">
      <t>セツビ</t>
    </rPh>
    <rPh sb="3" eb="6">
      <t>ビヒントウ</t>
    </rPh>
    <rPh sb="6" eb="9">
      <t>イチランヒョウ</t>
    </rPh>
    <phoneticPr fontId="4"/>
  </si>
  <si>
    <t>非常災害設備等の項目に記載した内容は写真を添付すること</t>
    <rPh sb="0" eb="2">
      <t>ヒジョウ</t>
    </rPh>
    <rPh sb="2" eb="4">
      <t>サイガイ</t>
    </rPh>
    <rPh sb="4" eb="7">
      <t>セツビトウ</t>
    </rPh>
    <rPh sb="8" eb="10">
      <t>コウモク</t>
    </rPh>
    <rPh sb="11" eb="13">
      <t>キサイ</t>
    </rPh>
    <rPh sb="15" eb="17">
      <t>ナイヨウ</t>
    </rPh>
    <rPh sb="18" eb="20">
      <t>シャシン</t>
    </rPh>
    <rPh sb="21" eb="23">
      <t>テンプ</t>
    </rPh>
    <phoneticPr fontId="4"/>
  </si>
  <si>
    <t>消防計画書届出書の写し</t>
    <rPh sb="0" eb="2">
      <t>ショウボウ</t>
    </rPh>
    <rPh sb="2" eb="5">
      <t>ケイカクショ</t>
    </rPh>
    <rPh sb="5" eb="8">
      <t>トドケデショ</t>
    </rPh>
    <rPh sb="9" eb="10">
      <t>ウツ</t>
    </rPh>
    <phoneticPr fontId="4"/>
  </si>
  <si>
    <t>消防署への届出義務がある事業所は、受付印が押印されたもの</t>
    <rPh sb="0" eb="3">
      <t>ショウボウショ</t>
    </rPh>
    <rPh sb="5" eb="7">
      <t>トドケデ</t>
    </rPh>
    <rPh sb="7" eb="9">
      <t>ギム</t>
    </rPh>
    <rPh sb="12" eb="15">
      <t>ジギョウショ</t>
    </rPh>
    <rPh sb="17" eb="20">
      <t>ウケツケイン</t>
    </rPh>
    <rPh sb="21" eb="23">
      <t>オウイン</t>
    </rPh>
    <phoneticPr fontId="4"/>
  </si>
  <si>
    <t>防災計画の内容が分かる書類</t>
    <phoneticPr fontId="4"/>
  </si>
  <si>
    <t>建物賃貸借契約書の写し又は法人が建物を所有していることを確認できる書類の写し</t>
    <rPh sb="0" eb="2">
      <t>タテモノ</t>
    </rPh>
    <rPh sb="2" eb="5">
      <t>チンタイシャク</t>
    </rPh>
    <rPh sb="5" eb="8">
      <t>ケイヤクショ</t>
    </rPh>
    <rPh sb="9" eb="10">
      <t>ウツ</t>
    </rPh>
    <rPh sb="11" eb="12">
      <t>マタ</t>
    </rPh>
    <rPh sb="13" eb="15">
      <t>ホウジン</t>
    </rPh>
    <rPh sb="16" eb="18">
      <t>タテモノ</t>
    </rPh>
    <rPh sb="19" eb="21">
      <t>ショユウ</t>
    </rPh>
    <rPh sb="28" eb="30">
      <t>カクニン</t>
    </rPh>
    <rPh sb="33" eb="35">
      <t>ショルイ</t>
    </rPh>
    <rPh sb="36" eb="37">
      <t>ウツ</t>
    </rPh>
    <phoneticPr fontId="4"/>
  </si>
  <si>
    <r>
      <t>管理者・サービス</t>
    </r>
    <r>
      <rPr>
        <sz val="11"/>
        <color rgb="FF0000FF"/>
        <rFont val="ＭＳ Ｐゴシック"/>
        <family val="3"/>
        <charset val="128"/>
      </rPr>
      <t>(児童発達支援)</t>
    </r>
    <r>
      <rPr>
        <sz val="11"/>
        <rFont val="ＭＳ Ｐゴシック"/>
        <family val="3"/>
        <charset val="128"/>
      </rPr>
      <t>管理</t>
    </r>
    <r>
      <rPr>
        <sz val="11"/>
        <color rgb="FFFF0000"/>
        <rFont val="ＭＳ Ｐゴシック"/>
        <family val="3"/>
        <charset val="128"/>
      </rPr>
      <t>(提供)</t>
    </r>
    <r>
      <rPr>
        <sz val="11"/>
        <rFont val="ＭＳ Ｐゴシック"/>
        <family val="3"/>
        <charset val="128"/>
      </rPr>
      <t>責任者の経歴書</t>
    </r>
    <rPh sb="0" eb="3">
      <t>カンリシャ</t>
    </rPh>
    <rPh sb="9" eb="15">
      <t>ジドウハッタツシエン</t>
    </rPh>
    <rPh sb="16" eb="18">
      <t>カンリ</t>
    </rPh>
    <rPh sb="19" eb="21">
      <t>テイキョウ</t>
    </rPh>
    <rPh sb="22" eb="25">
      <t>セキニンシャ</t>
    </rPh>
    <rPh sb="26" eb="29">
      <t>ケイレキショ</t>
    </rPh>
    <phoneticPr fontId="9"/>
  </si>
  <si>
    <t>○
相談支援専門員の職歴を含む。</t>
    <rPh sb="10" eb="12">
      <t>ショクレキ</t>
    </rPh>
    <rPh sb="13" eb="14">
      <t>フク</t>
    </rPh>
    <phoneticPr fontId="9"/>
  </si>
  <si>
    <r>
      <t>サービス</t>
    </r>
    <r>
      <rPr>
        <sz val="11"/>
        <color rgb="FF0000FF"/>
        <rFont val="ＭＳ Ｐゴシック"/>
        <family val="3"/>
        <charset val="128"/>
      </rPr>
      <t>(児童発達支援)</t>
    </r>
    <r>
      <rPr>
        <sz val="11"/>
        <rFont val="ＭＳ Ｐゴシック"/>
        <family val="3"/>
        <charset val="128"/>
      </rPr>
      <t>管理責任者の兼務に関する調書</t>
    </r>
    <rPh sb="5" eb="11">
      <t>ジドウハッタツシエン</t>
    </rPh>
    <rPh sb="12" eb="14">
      <t>カンリ</t>
    </rPh>
    <rPh sb="14" eb="17">
      <t>セキニンシャ</t>
    </rPh>
    <rPh sb="18" eb="20">
      <t>ケンム</t>
    </rPh>
    <rPh sb="21" eb="22">
      <t>カン</t>
    </rPh>
    <rPh sb="24" eb="26">
      <t>チョウショ</t>
    </rPh>
    <phoneticPr fontId="4"/>
  </si>
  <si>
    <t>6-2</t>
    <phoneticPr fontId="4"/>
  </si>
  <si>
    <r>
      <t>管理者・サービス</t>
    </r>
    <r>
      <rPr>
        <sz val="11"/>
        <color rgb="FF0000FF"/>
        <rFont val="ＭＳ Ｐゴシック"/>
        <family val="3"/>
        <charset val="128"/>
      </rPr>
      <t>(児童発達支援)</t>
    </r>
    <r>
      <rPr>
        <sz val="11"/>
        <rFont val="ＭＳ Ｐゴシック"/>
        <family val="3"/>
        <charset val="128"/>
      </rPr>
      <t>管理責任者の実務経験証明書</t>
    </r>
    <rPh sb="0" eb="3">
      <t>カンリシャ</t>
    </rPh>
    <rPh sb="9" eb="15">
      <t>ジドウハッタツシエン</t>
    </rPh>
    <rPh sb="16" eb="21">
      <t>カンリセキニンシャ</t>
    </rPh>
    <rPh sb="22" eb="28">
      <t>ジツムケイケンショウメイ</t>
    </rPh>
    <rPh sb="28" eb="29">
      <t>ショ</t>
    </rPh>
    <phoneticPr fontId="4"/>
  </si>
  <si>
    <t>6-3</t>
    <phoneticPr fontId="4"/>
  </si>
  <si>
    <r>
      <t>管理者・サービス</t>
    </r>
    <r>
      <rPr>
        <sz val="11"/>
        <color rgb="FF0000FF"/>
        <rFont val="ＭＳ Ｐゴシック"/>
        <family val="3"/>
        <charset val="128"/>
      </rPr>
      <t>(児童発達支援)</t>
    </r>
    <r>
      <rPr>
        <sz val="11"/>
        <rFont val="ＭＳ Ｐゴシック"/>
        <family val="3"/>
        <charset val="128"/>
      </rPr>
      <t>管理</t>
    </r>
    <r>
      <rPr>
        <sz val="11"/>
        <color rgb="FFFF0000"/>
        <rFont val="ＭＳ Ｐゴシック"/>
        <family val="3"/>
        <charset val="128"/>
      </rPr>
      <t>（提供）</t>
    </r>
    <r>
      <rPr>
        <sz val="11"/>
        <rFont val="ＭＳ Ｐゴシック"/>
        <family val="3"/>
        <charset val="128"/>
      </rPr>
      <t>責任者の各種研修受講証明書、資格証の写し</t>
    </r>
    <rPh sb="0" eb="3">
      <t>カンリシャ</t>
    </rPh>
    <rPh sb="9" eb="15">
      <t>ジドウハッタツシエン</t>
    </rPh>
    <rPh sb="16" eb="18">
      <t>カンリ</t>
    </rPh>
    <rPh sb="19" eb="21">
      <t>テイキョウ</t>
    </rPh>
    <rPh sb="22" eb="25">
      <t>セキニンシャ</t>
    </rPh>
    <rPh sb="26" eb="28">
      <t>カクシュ</t>
    </rPh>
    <rPh sb="28" eb="30">
      <t>ケンシュウ</t>
    </rPh>
    <rPh sb="30" eb="32">
      <t>ジュコウ</t>
    </rPh>
    <rPh sb="32" eb="35">
      <t>ショウメイショ</t>
    </rPh>
    <rPh sb="36" eb="38">
      <t>シカク</t>
    </rPh>
    <rPh sb="38" eb="39">
      <t>ショウ</t>
    </rPh>
    <rPh sb="40" eb="41">
      <t>ウツ</t>
    </rPh>
    <phoneticPr fontId="4"/>
  </si>
  <si>
    <t>必要となる研修の受講証明書、資格証の写しを添付</t>
    <rPh sb="0" eb="2">
      <t>ヒツヨウ</t>
    </rPh>
    <rPh sb="5" eb="7">
      <t>ケンシュウ</t>
    </rPh>
    <rPh sb="8" eb="10">
      <t>ジュコウ</t>
    </rPh>
    <rPh sb="10" eb="13">
      <t>ショウメイショ</t>
    </rPh>
    <rPh sb="14" eb="17">
      <t>シカクショウ</t>
    </rPh>
    <rPh sb="18" eb="19">
      <t>ウツ</t>
    </rPh>
    <rPh sb="21" eb="23">
      <t>テンプ</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</si>
  <si>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</si>
  <si>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誓約書　</t>
    <rPh sb="0" eb="3">
      <t>セイヤクショ</t>
    </rPh>
    <phoneticPr fontId="9"/>
  </si>
  <si>
    <t>施設・事業所の種類に応じ別紙①～⑦を添付すること</t>
    <rPh sb="0" eb="2">
      <t>シセツ</t>
    </rPh>
    <rPh sb="3" eb="6">
      <t>ジギョウショ</t>
    </rPh>
    <rPh sb="7" eb="9">
      <t>シュルイ</t>
    </rPh>
    <rPh sb="10" eb="11">
      <t>オウ</t>
    </rPh>
    <rPh sb="12" eb="14">
      <t>ベッシ</t>
    </rPh>
    <rPh sb="18" eb="20">
      <t>テンプ</t>
    </rPh>
    <phoneticPr fontId="4"/>
  </si>
  <si>
    <t>運営規程</t>
    <rPh sb="0" eb="2">
      <t>ウンエイ</t>
    </rPh>
    <rPh sb="2" eb="4">
      <t>キテイ</t>
    </rPh>
    <phoneticPr fontId="9"/>
  </si>
  <si>
    <t>重要事項説明書</t>
    <rPh sb="0" eb="4">
      <t>ジュウヨウジコウ</t>
    </rPh>
    <rPh sb="4" eb="7">
      <t>セツメイショ</t>
    </rPh>
    <phoneticPr fontId="9"/>
  </si>
  <si>
    <t>協力医療機関との契約の内容</t>
    <rPh sb="0" eb="2">
      <t>キョウリョク</t>
    </rPh>
    <rPh sb="2" eb="4">
      <t>イリョウ</t>
    </rPh>
    <rPh sb="4" eb="6">
      <t>キカン</t>
    </rPh>
    <rPh sb="8" eb="10">
      <t>ケイヤク</t>
    </rPh>
    <rPh sb="11" eb="13">
      <t>ナイヨウ</t>
    </rPh>
    <phoneticPr fontId="9"/>
  </si>
  <si>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ナド</t>
    </rPh>
    <phoneticPr fontId="9"/>
  </si>
  <si>
    <t>その他指定に関し必要と認める事項</t>
    <rPh sb="2" eb="3">
      <t>ホカ</t>
    </rPh>
    <rPh sb="3" eb="5">
      <t>シテイ</t>
    </rPh>
    <rPh sb="6" eb="7">
      <t>カン</t>
    </rPh>
    <rPh sb="8" eb="10">
      <t>ヒツヨウ</t>
    </rPh>
    <rPh sb="11" eb="12">
      <t>ミト</t>
    </rPh>
    <rPh sb="14" eb="16">
      <t>ジコウ</t>
    </rPh>
    <phoneticPr fontId="9"/>
  </si>
  <si>
    <t>12-1</t>
    <phoneticPr fontId="4"/>
  </si>
  <si>
    <t>利用予定者名簿</t>
    <rPh sb="0" eb="2">
      <t>リヨウ</t>
    </rPh>
    <rPh sb="2" eb="5">
      <t>ヨテイシャ</t>
    </rPh>
    <rPh sb="5" eb="7">
      <t>メイボ</t>
    </rPh>
    <phoneticPr fontId="9"/>
  </si>
  <si>
    <t>生活介護は障害支援区分を記載</t>
    <rPh sb="0" eb="4">
      <t>セイカツカイゴ</t>
    </rPh>
    <rPh sb="5" eb="11">
      <t>ショウガイシエンクブン</t>
    </rPh>
    <rPh sb="12" eb="14">
      <t>キサイ</t>
    </rPh>
    <phoneticPr fontId="4"/>
  </si>
  <si>
    <t>12-2</t>
    <phoneticPr fontId="4"/>
  </si>
  <si>
    <t>資産状況がわかる書類</t>
    <rPh sb="0" eb="4">
      <t>シサンジョウキョウ</t>
    </rPh>
    <rPh sb="8" eb="10">
      <t>ショルイ</t>
    </rPh>
    <phoneticPr fontId="9"/>
  </si>
  <si>
    <t>12-3</t>
  </si>
  <si>
    <t>事業の概要（事業計画書等）</t>
    <rPh sb="0" eb="2">
      <t>ジギョウ</t>
    </rPh>
    <rPh sb="3" eb="5">
      <t>ガイヨウ</t>
    </rPh>
    <rPh sb="6" eb="8">
      <t>ジギョウ</t>
    </rPh>
    <rPh sb="8" eb="11">
      <t>ケイカクショ</t>
    </rPh>
    <rPh sb="11" eb="12">
      <t>トウ</t>
    </rPh>
    <phoneticPr fontId="9"/>
  </si>
  <si>
    <t>12-4</t>
  </si>
  <si>
    <t>指定書の写し</t>
    <rPh sb="0" eb="3">
      <t>シテイショ</t>
    </rPh>
    <rPh sb="4" eb="5">
      <t>ウツ</t>
    </rPh>
    <phoneticPr fontId="9"/>
  </si>
  <si>
    <t>■</t>
    <phoneticPr fontId="9"/>
  </si>
  <si>
    <r>
      <rPr>
        <sz val="11"/>
        <color rgb="FF000000"/>
        <rFont val="ＭＳ Ｐゴシック"/>
        <family val="3"/>
        <charset val="128"/>
      </rPr>
      <t>指定更新</t>
    </r>
    <r>
      <rPr>
        <sz val="11"/>
        <color rgb="FF0000FF"/>
        <rFont val="ＭＳ Ｐゴシック"/>
        <family val="3"/>
        <charset val="128"/>
      </rPr>
      <t>、単位分け、事業譲渡などの場合に添付</t>
    </r>
  </si>
  <si>
    <t>障害児通所給付費算定に係る体制等に関する届出書</t>
    <rPh sb="0" eb="5">
      <t>ショウガイジツウショ</t>
    </rPh>
    <rPh sb="5" eb="8">
      <t>キュウフヒ</t>
    </rPh>
    <rPh sb="8" eb="10">
      <t>サンテイ</t>
    </rPh>
    <rPh sb="11" eb="12">
      <t>カカ</t>
    </rPh>
    <rPh sb="13" eb="16">
      <t>タイセイトウ</t>
    </rPh>
    <rPh sb="17" eb="18">
      <t>カン</t>
    </rPh>
    <rPh sb="20" eb="23">
      <t>トドケデショ</t>
    </rPh>
    <phoneticPr fontId="4"/>
  </si>
  <si>
    <t>加算状況に変更がある場合</t>
    <rPh sb="0" eb="2">
      <t>カサン</t>
    </rPh>
    <rPh sb="2" eb="4">
      <t>ジョウキョウ</t>
    </rPh>
    <rPh sb="5" eb="7">
      <t>ヘンコウ</t>
    </rPh>
    <rPh sb="10" eb="12">
      <t>バアイ</t>
    </rPh>
    <phoneticPr fontId="4"/>
  </si>
  <si>
    <t>体制等状況一覧表</t>
    <rPh sb="0" eb="8">
      <t>タイセイトウジョウキョウイチランヒョウ</t>
    </rPh>
    <phoneticPr fontId="4"/>
  </si>
  <si>
    <t>関係加算届出</t>
    <rPh sb="0" eb="2">
      <t>カンケイ</t>
    </rPh>
    <rPh sb="2" eb="4">
      <t>カサン</t>
    </rPh>
    <rPh sb="4" eb="6">
      <t>トドケデ</t>
    </rPh>
    <phoneticPr fontId="4"/>
  </si>
  <si>
    <t>訪問支援員の経歴書、各種資格証(写)</t>
    <rPh sb="0" eb="5">
      <t>ホウモンシエンイン</t>
    </rPh>
    <rPh sb="6" eb="9">
      <t>ケイレキショ</t>
    </rPh>
    <rPh sb="10" eb="15">
      <t>カクシュシカクショウ</t>
    </rPh>
    <rPh sb="16" eb="17">
      <t>ウツ</t>
    </rPh>
    <phoneticPr fontId="4"/>
  </si>
  <si>
    <t>児童福祉法に基づく業務管理体制の整備に関する事項の届出書</t>
    <rPh sb="0" eb="5">
      <t>ジドウフクシホウ</t>
    </rPh>
    <rPh sb="6" eb="7">
      <t>モト</t>
    </rPh>
    <rPh sb="9" eb="15">
      <t>ギョウムカンリタイセイ</t>
    </rPh>
    <rPh sb="16" eb="18">
      <t>セイビ</t>
    </rPh>
    <rPh sb="19" eb="20">
      <t>カン</t>
    </rPh>
    <rPh sb="22" eb="24">
      <t>ジコウ</t>
    </rPh>
    <rPh sb="25" eb="28">
      <t>トドケデショ</t>
    </rPh>
    <phoneticPr fontId="4"/>
  </si>
  <si>
    <t>新規必須、更新は変更がある場合</t>
    <rPh sb="0" eb="2">
      <t>シンキ</t>
    </rPh>
    <rPh sb="2" eb="4">
      <t>ヒッス</t>
    </rPh>
    <rPh sb="5" eb="7">
      <t>コウシン</t>
    </rPh>
    <rPh sb="8" eb="10">
      <t>ヘンコウ</t>
    </rPh>
    <rPh sb="13" eb="15">
      <t>バアイ</t>
    </rPh>
    <phoneticPr fontId="4"/>
  </si>
  <si>
    <t>災害時情報共有システム登録票</t>
    <rPh sb="0" eb="3">
      <t>サイガイジ</t>
    </rPh>
    <rPh sb="3" eb="5">
      <t>ジョウホウ</t>
    </rPh>
    <rPh sb="5" eb="7">
      <t>キョウユウ</t>
    </rPh>
    <rPh sb="11" eb="14">
      <t>トウロクヒョウ</t>
    </rPh>
    <phoneticPr fontId="4"/>
  </si>
  <si>
    <t>メールアドレス登録票</t>
    <rPh sb="7" eb="10">
      <t>トウロクヒョウ</t>
    </rPh>
    <phoneticPr fontId="4"/>
  </si>
  <si>
    <t>業務継続計画(感染症・非常災害)</t>
    <rPh sb="0" eb="2">
      <t>ギョウム</t>
    </rPh>
    <rPh sb="2" eb="4">
      <t>ケイゾク</t>
    </rPh>
    <rPh sb="4" eb="6">
      <t>ケイカク</t>
    </rPh>
    <rPh sb="7" eb="10">
      <t>カンセンショウ</t>
    </rPh>
    <rPh sb="11" eb="15">
      <t>ヒジョウサイガイ</t>
    </rPh>
    <phoneticPr fontId="4"/>
  </si>
  <si>
    <t>支援プログラムの公表状況に関する届出書</t>
    <rPh sb="0" eb="2">
      <t>シエン</t>
    </rPh>
    <rPh sb="8" eb="10">
      <t>コウヒョウ</t>
    </rPh>
    <rPh sb="10" eb="12">
      <t>ジョウキョウ</t>
    </rPh>
    <rPh sb="13" eb="14">
      <t>カン</t>
    </rPh>
    <rPh sb="16" eb="19">
      <t>トドケデショ</t>
    </rPh>
    <phoneticPr fontId="4"/>
  </si>
  <si>
    <t>送迎用車両に安全装置が設置されていることが確認できる書類</t>
    <rPh sb="0" eb="3">
      <t>ソウゲイヨウ</t>
    </rPh>
    <rPh sb="3" eb="5">
      <t>シャリョウ</t>
    </rPh>
    <rPh sb="6" eb="10">
      <t>アンゼンソウチ</t>
    </rPh>
    <rPh sb="11" eb="13">
      <t>セッチ</t>
    </rPh>
    <rPh sb="21" eb="23">
      <t>カクニン</t>
    </rPh>
    <rPh sb="26" eb="28">
      <t>ショルイ</t>
    </rPh>
    <phoneticPr fontId="4"/>
  </si>
  <si>
    <t>3列以上の車両のみ</t>
    <rPh sb="1" eb="2">
      <t>レツ</t>
    </rPh>
    <rPh sb="2" eb="4">
      <t>イジョウ</t>
    </rPh>
    <rPh sb="5" eb="7">
      <t>シャリョウ</t>
    </rPh>
    <phoneticPr fontId="4"/>
  </si>
  <si>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</si>
  <si>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</si>
  <si>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</si>
  <si>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</si>
  <si>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</si>
  <si>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</si>
  <si>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</si>
  <si>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</si>
  <si>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</si>
  <si>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</si>
  <si>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</si>
  <si>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</si>
  <si>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</si>
  <si>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</si>
  <si>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</si>
  <si>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</si>
  <si>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</si>
  <si>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</si>
  <si>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</si>
  <si>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</si>
  <si>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</si>
  <si>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</si>
  <si>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</si>
  <si>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</si>
  <si>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</si>
  <si>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</si>
  <si>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</si>
  <si>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</si>
  <si>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</si>
  <si>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</si>
  <si>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</si>
  <si>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</si>
  <si>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</si>
  <si>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</si>
  <si>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</si>
  <si>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</si>
  <si>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</si>
  <si>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</si>
  <si>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</si>
  <si>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</si>
  <si>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</si>
  <si>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</si>
  <si>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</si>
  <si>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</si>
  <si>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</si>
  <si>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</si>
  <si>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</si>
  <si>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</si>
  <si>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</si>
  <si>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</si>
  <si>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</si>
  <si>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</si>
  <si>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</si>
  <si>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</si>
  <si>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</si>
  <si>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</si>
  <si>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</si>
  <si>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</si>
  <si>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</si>
  <si>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</si>
  <si>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</si>
  <si>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</si>
  <si>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</si>
  <si>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</si>
  <si>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</si>
  <si>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</si>
  <si>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</si>
  <si>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</si>
  <si>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</si>
  <si>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</si>
  <si>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</si>
  <si>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</si>
  <si>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</si>
  <si>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</si>
  <si>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</si>
  <si>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</si>
  <si>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</si>
  <si>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</si>
  <si>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</si>
  <si>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</si>
  <si>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</si>
  <si>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</si>
  <si>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</si>
  <si>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</si>
  <si>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</si>
  <si>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</si>
  <si>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</si>
  <si>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</si>
  <si>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</si>
  <si>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</si>
  <si>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</si>
  <si>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</si>
  <si>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</si>
  <si>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</si>
  <si>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</si>
  <si>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</si>
  <si>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</si>
  <si>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</si>
  <si>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</si>
  <si>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</si>
  <si>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</si>
  <si>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</si>
  <si>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</si>
  <si>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</si>
  <si>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</si>
  <si>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</si>
  <si>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</si>
  <si>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</si>
  <si>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</si>
  <si>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</si>
  <si>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</si>
  <si>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</si>
  <si>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</si>
  <si>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</si>
  <si>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</si>
  <si>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</si>
  <si>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</si>
  <si>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</si>
  <si>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</si>
  <si>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</si>
  <si>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</si>
  <si>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</si>
  <si>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</si>
  <si>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</si>
  <si>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</si>
  <si>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</si>
  <si>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</si>
  <si>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</si>
  <si>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</si>
  <si>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</si>
  <si>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</si>
  <si>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</si>
  <si>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</si>
  <si>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</si>
  <si>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</si>
  <si>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</si>
  <si>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</si>
  <si>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</si>
  <si>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</si>
  <si>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</si>
  <si>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</si>
  <si>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</si>
  <si>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</si>
  <si>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</si>
  <si>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</si>
  <si>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</si>
  <si>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</si>
  <si>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</si>
  <si>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</si>
  <si>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</si>
  <si>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</si>
  <si>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</si>
  <si>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</si>
  <si>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</si>
  <si>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</si>
  <si>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</si>
  <si>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</si>
  <si>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</si>
  <si>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</si>
  <si>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</si>
  <si>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</si>
  <si>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</si>
  <si>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</si>
  <si>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</si>
  <si>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</si>
  <si>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</si>
  <si>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</si>
  <si>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</si>
  <si>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</si>
  <si>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</si>
  <si>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</si>
  <si>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</si>
  <si>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</si>
  <si>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</si>
  <si>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</si>
  <si>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</si>
  <si>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</si>
  <si>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</si>
  <si>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</si>
  <si>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</si>
  <si>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</si>
  <si>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</si>
  <si>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</si>
  <si>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</si>
  <si>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</si>
  <si>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</si>
  <si>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</si>
  <si>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</si>
  <si>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</si>
  <si>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</si>
  <si>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</si>
  <si>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</si>
  <si>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</si>
  <si>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</si>
  <si>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</si>
  <si>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</si>
  <si>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</si>
  <si>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</si>
  <si>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</si>
  <si>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</si>
  <si>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</si>
  <si>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有</t>
    <rPh sb="0" eb="1">
      <t>アリ</t>
    </rPh>
    <phoneticPr fontId="4"/>
  </si>
  <si>
    <t>無</t>
    <rPh sb="0" eb="1">
      <t>ム</t>
    </rPh>
    <phoneticPr fontId="9"/>
  </si>
  <si>
    <t>○一体的に実施する従たる事業所の指定等に係る記載事項</t>
  </si>
  <si>
    <t>精神保健福祉士</t>
    <rPh sb="0" eb="2">
      <t>セイシン</t>
    </rPh>
    <rPh sb="2" eb="4">
      <t>ホケン</t>
    </rPh>
    <rPh sb="4" eb="7">
      <t>フクシシ</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</si>
  <si>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</si>
  <si>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</si>
  <si>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</si>
  <si>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</si>
  <si>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サービス種別(申請するものに○)</t>
    <rPh sb="4" eb="6">
      <t>シュベツ</t>
    </rPh>
    <rPh sb="7" eb="9">
      <t>シンセイ</t>
    </rPh>
    <phoneticPr fontId="4"/>
  </si>
  <si>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</si>
  <si>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</si>
  <si>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</si>
  <si>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</si>
  <si>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</si>
  <si>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</si>
  <si>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9"/>
  </si>
  <si>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</si>
  <si>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</si>
  <si>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</si>
  <si>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</si>
  <si>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</si>
  <si>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</si>
  <si>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</si>
  <si>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30"/>
  </si>
  <si>
    <t>！申請するサービス類型を選択してください</t>
    <rPh sb="1" eb="3">
      <t>シンセイ</t>
    </rPh>
    <rPh sb="9" eb="11">
      <t>ルイケイ</t>
    </rPh>
    <rPh sb="12" eb="14">
      <t>センタク</t>
    </rPh>
    <phoneticPr fontId="31"/>
  </si>
  <si>
    <t>月</t>
    <rPh sb="0" eb="1">
      <t>ゲツ</t>
    </rPh>
    <phoneticPr fontId="9"/>
  </si>
  <si>
    <t>事業所名</t>
    <rPh sb="0" eb="3">
      <t>ジギョウショ</t>
    </rPh>
    <rPh sb="3" eb="4">
      <t>メイ</t>
    </rPh>
    <phoneticPr fontId="30"/>
  </si>
  <si>
    <t>(1)記載する期間</t>
    <rPh sb="3" eb="5">
      <t>キサイ</t>
    </rPh>
    <rPh sb="7" eb="9">
      <t>キカン</t>
    </rPh>
    <phoneticPr fontId="9"/>
  </si>
  <si>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</si>
  <si>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</si>
  <si>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</si>
  <si>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</si>
  <si>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</si>
  <si>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</si>
  <si>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</si>
  <si>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</si>
  <si>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</si>
  <si>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</si>
  <si>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</si>
  <si>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</si>
  <si>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</si>
  <si>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</si>
  <si>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</si>
  <si>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</si>
  <si>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</si>
  <si>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</si>
  <si>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合計</t>
    <rPh sb="0" eb="2">
      <t>ゴウケイ</t>
    </rPh>
    <phoneticPr fontId="9"/>
  </si>
  <si>
    <t>サービス提供時間</t>
    <rPh sb="4" eb="6">
      <t>テイキョウ</t>
    </rPh>
    <rPh sb="6" eb="8">
      <t>ジカン</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</si>
  <si>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</si>
  <si>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</si>
  <si>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「予定」・「実績」のいずれかを選択してください。</t>
    <rPh sb="6" eb="8">
      <t>ヨテイ</t>
    </rPh>
    <rPh sb="11" eb="13">
      <t>ジッセキ</t>
    </rPh>
    <rPh sb="20" eb="22">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</si>
  <si>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</si>
  <si>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従業者の職種を入力してください。</t>
    <rPh sb="5" eb="8">
      <t>ジュウギョウシャ</t>
    </rPh>
    <rPh sb="9" eb="11">
      <t>ショクシュ</t>
    </rPh>
    <rPh sb="12" eb="14">
      <t>ニュウリョク</t>
    </rPh>
    <phoneticPr fontId="30"/>
  </si>
  <si>
    <t xml:space="preserve"> 　　 記入の順序は、職種ごとにまとめてください。</t>
    <rPh sb="4" eb="6">
      <t>キニュウ</t>
    </rPh>
    <rPh sb="7" eb="9">
      <t>ジュンジョ</t>
    </rPh>
    <rPh sb="11" eb="13">
      <t>ショクシュ</t>
    </rPh>
    <phoneticPr fontId="3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</si>
  <si>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</si>
  <si>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30"/>
  </si>
  <si>
    <t>区分</t>
    <rPh sb="0" eb="2">
      <t>クブン</t>
    </rPh>
    <phoneticPr fontId="30"/>
  </si>
  <si>
    <t>A</t>
  </si>
  <si>
    <t>常勤で専従</t>
    <rPh sb="0" eb="2">
      <t>ジョウキン</t>
    </rPh>
    <rPh sb="3" eb="5">
      <t>センジュウ</t>
    </rPh>
    <phoneticPr fontId="30"/>
  </si>
  <si>
    <t>B</t>
  </si>
  <si>
    <t>常勤で兼務</t>
    <rPh sb="0" eb="2">
      <t>ジョウキン</t>
    </rPh>
    <rPh sb="3" eb="5">
      <t>ケンム</t>
    </rPh>
    <phoneticPr fontId="30"/>
  </si>
  <si>
    <t>C</t>
  </si>
  <si>
    <t>非常勤で専従</t>
    <rPh sb="0" eb="3">
      <t>ヒジョウキン</t>
    </rPh>
    <rPh sb="4" eb="6">
      <t>センジュウ</t>
    </rPh>
    <phoneticPr fontId="30"/>
  </si>
  <si>
    <t>D</t>
  </si>
  <si>
    <t>非常勤で兼務</t>
    <rPh sb="0" eb="3">
      <t>ヒジョウキン</t>
    </rPh>
    <rPh sb="4" eb="6">
      <t>ケンム</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</si>
  <si>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</si>
  <si>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</si>
  <si>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</si>
  <si>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(6) 従業者の保有する資格を入力してください。</t>
    <rPh sb="5" eb="8">
      <t>ジュウギョウシャ</t>
    </rPh>
    <rPh sb="9" eb="11">
      <t>ホユウ</t>
    </rPh>
    <rPh sb="13" eb="15">
      <t>シカク</t>
    </rPh>
    <rPh sb="16" eb="18">
      <t>ニュウリョク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</si>
  <si>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</si>
  <si>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</si>
  <si>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(7) 従業者の氏名を記入してください。</t>
    <rPh sb="5" eb="8">
      <t>ジュウギョウシャ</t>
    </rPh>
    <rPh sb="9" eb="11">
      <t>シメイ</t>
    </rPh>
    <rPh sb="12" eb="14">
      <t>キニュウ</t>
    </rPh>
    <phoneticPr fontId="3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</si>
  <si>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</si>
  <si>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</si>
  <si>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</si>
  <si>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</si>
  <si>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</si>
  <si>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</si>
  <si>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</si>
  <si>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</si>
  <si>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</si>
  <si>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</si>
  <si>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</si>
  <si>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</si>
  <si>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※選択肢にない職種については直接入力してください</t>
    <phoneticPr fontId="31"/>
  </si>
  <si>
    <t>管理者</t>
    <rPh sb="0" eb="3">
      <t>カンリシャ</t>
    </rPh>
    <phoneticPr fontId="31"/>
  </si>
  <si>
    <t>サービス提供責任者</t>
    <rPh sb="4" eb="6">
      <t>テイキョウ</t>
    </rPh>
    <rPh sb="6" eb="9">
      <t>セキニンシャ</t>
    </rPh>
    <phoneticPr fontId="31"/>
  </si>
  <si>
    <t>従業者</t>
    <rPh sb="0" eb="3">
      <t>ジュウギョウシャ</t>
    </rPh>
    <phoneticPr fontId="31"/>
  </si>
  <si>
    <t>＜人員基準に関する実人数集計＞</t>
    <rPh sb="1" eb="5">
      <t>ジンインキジュン</t>
    </rPh>
    <rPh sb="6" eb="7">
      <t>カン</t>
    </rPh>
    <rPh sb="9" eb="10">
      <t>ジツ</t>
    </rPh>
    <rPh sb="10" eb="12">
      <t>ニンズウ</t>
    </rPh>
    <rPh sb="12" eb="14">
      <t>シュウケイ</t>
    </rPh>
    <phoneticPr fontId="9"/>
  </si>
  <si>
    <t>専従</t>
    <rPh sb="0" eb="2">
      <t>センジュウ</t>
    </rPh>
    <phoneticPr fontId="5"/>
  </si>
  <si>
    <t>兼務</t>
    <rPh sb="0" eb="2">
      <t>ケンム</t>
    </rPh>
    <phoneticPr fontId="5"/>
  </si>
  <si>
    <t>常勤</t>
    <rPh sb="0" eb="2">
      <t>ジョウキン</t>
    </rPh>
    <phoneticPr fontId="9"/>
  </si>
  <si>
    <t>非常勤</t>
    <rPh sb="0" eb="3">
      <t>ヒジョウキン</t>
    </rPh>
    <phoneticPr fontId="9"/>
  </si>
  <si>
    <t>常勤換算数</t>
    <rPh sb="0" eb="5">
      <t>ジョウキンカンサンスウ</t>
    </rPh>
    <phoneticPr fontId="31"/>
  </si>
  <si>
    <t>重度訪問介護</t>
    <rPh sb="0" eb="2">
      <t>ジュウド</t>
    </rPh>
    <rPh sb="2" eb="4">
      <t>ホウモン</t>
    </rPh>
    <rPh sb="4" eb="6">
      <t>カイゴ</t>
    </rPh>
    <phoneticPr fontId="31"/>
  </si>
  <si>
    <t>同行援護</t>
    <rPh sb="0" eb="2">
      <t>ドウコウ</t>
    </rPh>
    <rPh sb="2" eb="4">
      <t>エンゴ</t>
    </rPh>
    <phoneticPr fontId="31"/>
  </si>
  <si>
    <t>行動援護</t>
    <rPh sb="0" eb="4">
      <t>コウドウエンゴ</t>
    </rPh>
    <phoneticPr fontId="31"/>
  </si>
  <si>
    <t>療養介護</t>
    <rPh sb="0" eb="2">
      <t>リョウヨウ</t>
    </rPh>
    <rPh sb="2" eb="4">
      <t>カイゴ</t>
    </rPh>
    <phoneticPr fontId="9"/>
  </si>
  <si>
    <t>サービス管理責任者</t>
    <rPh sb="4" eb="6">
      <t>カンリ</t>
    </rPh>
    <rPh sb="6" eb="9">
      <t>セキニンシャ</t>
    </rPh>
    <phoneticPr fontId="31"/>
  </si>
  <si>
    <t>医師</t>
    <rPh sb="0" eb="2">
      <t>イシ</t>
    </rPh>
    <phoneticPr fontId="31"/>
  </si>
  <si>
    <t>看護職員</t>
    <rPh sb="0" eb="4">
      <t>カンゴショクイン</t>
    </rPh>
    <phoneticPr fontId="31"/>
  </si>
  <si>
    <t>計</t>
    <rPh sb="0" eb="1">
      <t>ケイ</t>
    </rPh>
    <phoneticPr fontId="9"/>
  </si>
  <si>
    <t>平均利用者数</t>
    <rPh sb="0" eb="2">
      <t>ヘイキン</t>
    </rPh>
    <rPh sb="2" eb="6">
      <t>リヨウシャスウ</t>
    </rPh>
    <phoneticPr fontId="9"/>
  </si>
  <si>
    <t>生活支援員</t>
    <rPh sb="0" eb="5">
      <t>セイカツシエンイン</t>
    </rPh>
    <phoneticPr fontId="31"/>
  </si>
  <si>
    <t>生活介護</t>
    <rPh sb="0" eb="2">
      <t>セイカツ</t>
    </rPh>
    <rPh sb="2" eb="4">
      <t>カイゴ</t>
    </rPh>
    <phoneticPr fontId="9"/>
  </si>
  <si>
    <t>機能訓練</t>
    <rPh sb="0" eb="2">
      <t>キノウ</t>
    </rPh>
    <rPh sb="2" eb="4">
      <t>クンレン</t>
    </rPh>
    <phoneticPr fontId="9"/>
  </si>
  <si>
    <t>理学療法士</t>
    <rPh sb="0" eb="5">
      <t>リガクリョウホウシ</t>
    </rPh>
    <phoneticPr fontId="31"/>
  </si>
  <si>
    <t>生活訓練</t>
    <rPh sb="0" eb="2">
      <t>セイカツ</t>
    </rPh>
    <rPh sb="2" eb="4">
      <t>クンレン</t>
    </rPh>
    <phoneticPr fontId="9"/>
  </si>
  <si>
    <t>地域移行支援員</t>
    <rPh sb="0" eb="4">
      <t>チイキイコウ</t>
    </rPh>
    <rPh sb="4" eb="7">
      <t>シエンイン</t>
    </rPh>
    <phoneticPr fontId="31"/>
  </si>
  <si>
    <t>就労選択支援員</t>
    <rPh sb="0" eb="2">
      <t>シュウロウ</t>
    </rPh>
    <rPh sb="2" eb="4">
      <t>センタク</t>
    </rPh>
    <rPh sb="4" eb="7">
      <t>シエンイン</t>
    </rPh>
    <phoneticPr fontId="31"/>
  </si>
  <si>
    <t>就労移行支援</t>
    <rPh sb="0" eb="2">
      <t>シュウロウ</t>
    </rPh>
    <rPh sb="2" eb="4">
      <t>イコウ</t>
    </rPh>
    <rPh sb="4" eb="6">
      <t>シエン</t>
    </rPh>
    <phoneticPr fontId="9"/>
  </si>
  <si>
    <t>就労支援員</t>
    <rPh sb="0" eb="5">
      <t>シュウロウシエンイン</t>
    </rPh>
    <phoneticPr fontId="31"/>
  </si>
  <si>
    <t>職業指導員</t>
    <rPh sb="0" eb="4">
      <t>ショクギョウシドウ</t>
    </rPh>
    <rPh sb="4" eb="5">
      <t>イン</t>
    </rPh>
    <phoneticPr fontId="31"/>
  </si>
  <si>
    <t>認定指定就労移行支援</t>
    <rPh sb="0" eb="2">
      <t>ニンテイ</t>
    </rPh>
    <rPh sb="2" eb="4">
      <t>シテイ</t>
    </rPh>
    <rPh sb="4" eb="6">
      <t>シュウロウ</t>
    </rPh>
    <rPh sb="6" eb="8">
      <t>イコウ</t>
    </rPh>
    <rPh sb="8" eb="10">
      <t>シエン</t>
    </rPh>
    <phoneticPr fontId="9"/>
  </si>
  <si>
    <t>生活支援員</t>
    <rPh sb="0" eb="2">
      <t>セイカツ</t>
    </rPh>
    <rPh sb="2" eb="5">
      <t>シエンイン</t>
    </rPh>
    <phoneticPr fontId="31"/>
  </si>
  <si>
    <t>就労継続支援Ａ型・Ｂ型</t>
    <rPh sb="0" eb="2">
      <t>シュウロウ</t>
    </rPh>
    <rPh sb="2" eb="4">
      <t>ケイゾク</t>
    </rPh>
    <rPh sb="4" eb="6">
      <t>シエン</t>
    </rPh>
    <rPh sb="7" eb="8">
      <t>ガタ</t>
    </rPh>
    <rPh sb="10" eb="11">
      <t>ガタ</t>
    </rPh>
    <phoneticPr fontId="9"/>
  </si>
  <si>
    <t>就労定着支援</t>
    <rPh sb="0" eb="2">
      <t>シュウロウ</t>
    </rPh>
    <rPh sb="2" eb="4">
      <t>テイチャク</t>
    </rPh>
    <rPh sb="4" eb="6">
      <t>シエン</t>
    </rPh>
    <phoneticPr fontId="9"/>
  </si>
  <si>
    <t>就労定着支援員</t>
    <rPh sb="0" eb="2">
      <t>シュウロウ</t>
    </rPh>
    <rPh sb="2" eb="7">
      <t>テイチャクシエンイン</t>
    </rPh>
    <phoneticPr fontId="31"/>
  </si>
  <si>
    <t>自立生活援助</t>
    <rPh sb="0" eb="2">
      <t>ジリツ</t>
    </rPh>
    <rPh sb="2" eb="4">
      <t>セイカツ</t>
    </rPh>
    <rPh sb="4" eb="6">
      <t>エンジョ</t>
    </rPh>
    <phoneticPr fontId="9"/>
  </si>
  <si>
    <t>地域生活支援員</t>
    <rPh sb="0" eb="7">
      <t>チイキセイカツシエンイン</t>
    </rPh>
    <phoneticPr fontId="31"/>
  </si>
  <si>
    <t>共同生活援助・介護サービス包括型</t>
    <rPh sb="0" eb="2">
      <t>キョウドウ</t>
    </rPh>
    <rPh sb="2" eb="4">
      <t>セイカツ</t>
    </rPh>
    <rPh sb="4" eb="6">
      <t>エンジョ</t>
    </rPh>
    <phoneticPr fontId="9"/>
  </si>
  <si>
    <t>世話人</t>
    <rPh sb="0" eb="3">
      <t>セワニン</t>
    </rPh>
    <phoneticPr fontId="31"/>
  </si>
  <si>
    <t>共同生活援助・外部サービス利用型</t>
    <rPh sb="0" eb="2">
      <t>キョウドウ</t>
    </rPh>
    <rPh sb="2" eb="4">
      <t>セイカツ</t>
    </rPh>
    <rPh sb="4" eb="6">
      <t>エンジョ</t>
    </rPh>
    <phoneticPr fontId="9"/>
  </si>
  <si>
    <t>共同生活援助・日中サービス支援型</t>
    <rPh sb="0" eb="2">
      <t>キョウドウ</t>
    </rPh>
    <rPh sb="2" eb="4">
      <t>セイカツ</t>
    </rPh>
    <rPh sb="4" eb="6">
      <t>エンジョ</t>
    </rPh>
    <phoneticPr fontId="9"/>
  </si>
  <si>
    <t>障害者支援施設</t>
    <rPh sb="0" eb="3">
      <t>ショウガイシャ</t>
    </rPh>
    <rPh sb="3" eb="5">
      <t>シエン</t>
    </rPh>
    <rPh sb="5" eb="7">
      <t>シセツ</t>
    </rPh>
    <phoneticPr fontId="9"/>
  </si>
  <si>
    <t>一般相談支援事業</t>
    <rPh sb="2" eb="4">
      <t>ソウダン</t>
    </rPh>
    <rPh sb="4" eb="6">
      <t>シエン</t>
    </rPh>
    <rPh sb="6" eb="8">
      <t>ジギョウ</t>
    </rPh>
    <phoneticPr fontId="9"/>
  </si>
  <si>
    <t>特定相談支援・障害児相談支援</t>
    <rPh sb="0" eb="2">
      <t>トクテイ</t>
    </rPh>
    <rPh sb="2" eb="4">
      <t>ソウダン</t>
    </rPh>
    <rPh sb="4" eb="6">
      <t>シエン</t>
    </rPh>
    <rPh sb="7" eb="10">
      <t>ショウガイジ</t>
    </rPh>
    <rPh sb="10" eb="12">
      <t>ソウダン</t>
    </rPh>
    <rPh sb="12" eb="14">
      <t>シエン</t>
    </rPh>
    <phoneticPr fontId="30"/>
  </si>
  <si>
    <t>相談支援専門員</t>
    <rPh sb="0" eb="7">
      <t>ソウダンシエンセンモンイン</t>
    </rPh>
    <phoneticPr fontId="31"/>
  </si>
  <si>
    <t>相談支援員</t>
    <rPh sb="0" eb="2">
      <t>ソウダン</t>
    </rPh>
    <rPh sb="2" eb="5">
      <t>シエンイン</t>
    </rPh>
    <phoneticPr fontId="3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</si>
  <si>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9"/>
  </si>
  <si>
    <t>相談支援専門員の数の標準</t>
    <rPh sb="0" eb="2">
      <t>ソウダン</t>
    </rPh>
    <rPh sb="2" eb="7">
      <t>シエンセンモンイン</t>
    </rPh>
    <rPh sb="8" eb="9">
      <t>カズ</t>
    </rPh>
    <rPh sb="10" eb="12">
      <t>ヒョウジュン</t>
    </rPh>
    <phoneticPr fontId="9"/>
  </si>
  <si>
    <t>障害者</t>
    <rPh sb="0" eb="3">
      <t>ショウガイシャ</t>
    </rPh>
    <phoneticPr fontId="9"/>
  </si>
  <si>
    <t>障害児</t>
    <rPh sb="0" eb="3">
      <t>ショウガイジ</t>
    </rPh>
    <phoneticPr fontId="5"/>
  </si>
  <si>
    <t>児童発達支援・放課後等デイサービス</t>
    <rPh sb="0" eb="2">
      <t>ジドウ</t>
    </rPh>
    <rPh sb="2" eb="4">
      <t>ハッタツ</t>
    </rPh>
    <rPh sb="4" eb="6">
      <t>シエン</t>
    </rPh>
    <rPh sb="7" eb="11">
      <t>ホウカゴトウ</t>
    </rPh>
    <phoneticPr fontId="30"/>
  </si>
  <si>
    <t>児童指導員</t>
    <rPh sb="0" eb="2">
      <t>ジドウ</t>
    </rPh>
    <rPh sb="2" eb="5">
      <t>シドウイン</t>
    </rPh>
    <phoneticPr fontId="31"/>
  </si>
  <si>
    <t>保育士</t>
    <rPh sb="0" eb="3">
      <t>ホイクシ</t>
    </rPh>
    <phoneticPr fontId="31"/>
  </si>
  <si>
    <t>その他職員</t>
    <rPh sb="2" eb="3">
      <t>タ</t>
    </rPh>
    <rPh sb="3" eb="5">
      <t>ショクイン</t>
    </rPh>
    <phoneticPr fontId="3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</si>
  <si>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1"/>
  </si>
  <si>
    <t>嘱託医</t>
    <rPh sb="0" eb="2">
      <t>ショクタク</t>
    </rPh>
    <phoneticPr fontId="31"/>
  </si>
  <si>
    <t>児童発達支援・児童発達支援センターであるもの</t>
    <rPh sb="0" eb="6">
      <t>ジドウハッタツシエン</t>
    </rPh>
    <rPh sb="7" eb="11">
      <t>ジドウハッタツ</t>
    </rPh>
    <rPh sb="11" eb="13">
      <t>シエン</t>
    </rPh>
    <phoneticPr fontId="31"/>
  </si>
  <si>
    <t>居宅訪問型児童発達支援</t>
    <rPh sb="0" eb="2">
      <t>キョタク</t>
    </rPh>
    <rPh sb="2" eb="4">
      <t>ホウモン</t>
    </rPh>
    <rPh sb="4" eb="5">
      <t>ガタ</t>
    </rPh>
    <rPh sb="5" eb="7">
      <t>ジドウ</t>
    </rPh>
    <rPh sb="7" eb="9">
      <t>ハッタツ</t>
    </rPh>
    <rPh sb="9" eb="11">
      <t>シエン</t>
    </rPh>
    <phoneticPr fontId="30"/>
  </si>
  <si>
    <t>児童発達支援管理責任者</t>
    <rPh sb="0" eb="2">
      <t>ジドウ</t>
    </rPh>
    <rPh sb="2" eb="6">
      <t>ハッタツシエン</t>
    </rPh>
    <rPh sb="6" eb="8">
      <t>カンリ</t>
    </rPh>
    <rPh sb="8" eb="11">
      <t>セキニンシャ</t>
    </rPh>
    <phoneticPr fontId="31"/>
  </si>
  <si>
    <t>訪問支援員</t>
    <rPh sb="0" eb="2">
      <t>ホウモン</t>
    </rPh>
    <rPh sb="2" eb="5">
      <t>シエンイン</t>
    </rPh>
    <phoneticPr fontId="31"/>
  </si>
  <si>
    <t>保育所等訪問支援</t>
    <rPh sb="0" eb="3">
      <t>ホイクショ</t>
    </rPh>
    <rPh sb="3" eb="4">
      <t>トウ</t>
    </rPh>
    <rPh sb="4" eb="6">
      <t>ホウモン</t>
    </rPh>
    <rPh sb="6" eb="8">
      <t>シエン</t>
    </rPh>
    <phoneticPr fontId="30"/>
  </si>
  <si>
    <t>福祉型障害児入所施設</t>
    <rPh sb="0" eb="3">
      <t>フクシガタ</t>
    </rPh>
    <rPh sb="3" eb="6">
      <t>ショウガイジ</t>
    </rPh>
    <rPh sb="6" eb="8">
      <t>ニュウショ</t>
    </rPh>
    <rPh sb="8" eb="10">
      <t>シセツ</t>
    </rPh>
    <phoneticPr fontId="30"/>
  </si>
  <si>
    <t>心理担当職員</t>
    <rPh sb="0" eb="6">
      <t>シンリタントウショクイン</t>
    </rPh>
    <phoneticPr fontId="31"/>
  </si>
  <si>
    <t>医療型障害児入所施設</t>
    <rPh sb="0" eb="2">
      <t>イリョウ</t>
    </rPh>
    <rPh sb="2" eb="3">
      <t>ガタ</t>
    </rPh>
    <rPh sb="3" eb="6">
      <t>ショウガイジ</t>
    </rPh>
    <rPh sb="6" eb="8">
      <t>ニュウショ</t>
    </rPh>
    <rPh sb="8" eb="10">
      <t>シセツ</t>
    </rPh>
    <phoneticPr fontId="30"/>
  </si>
  <si>
    <t>職種①</t>
    <rPh sb="0" eb="2">
      <t>ショクシュ</t>
    </rPh>
    <phoneticPr fontId="31"/>
  </si>
  <si>
    <t>職種②</t>
    <rPh sb="0" eb="2">
      <t>ショクシュ</t>
    </rPh>
    <phoneticPr fontId="31"/>
  </si>
  <si>
    <t>職種③</t>
    <rPh sb="0" eb="2">
      <t>ショクシュ</t>
    </rPh>
    <phoneticPr fontId="31"/>
  </si>
  <si>
    <t>職種④</t>
    <rPh sb="0" eb="2">
      <t>ショクシュ</t>
    </rPh>
    <phoneticPr fontId="31"/>
  </si>
  <si>
    <t>職種⑤</t>
    <rPh sb="0" eb="2">
      <t>ショクシュ</t>
    </rPh>
    <phoneticPr fontId="31"/>
  </si>
  <si>
    <t>職種⑥</t>
    <rPh sb="0" eb="2">
      <t>ショクシュ</t>
    </rPh>
    <phoneticPr fontId="31"/>
  </si>
  <si>
    <t>職種⑦</t>
    <rPh sb="0" eb="2">
      <t>ショクシュ</t>
    </rPh>
    <phoneticPr fontId="31"/>
  </si>
  <si>
    <t>職種⑧</t>
    <rPh sb="0" eb="2">
      <t>ショクシュ</t>
    </rPh>
    <phoneticPr fontId="31"/>
  </si>
  <si>
    <t>職種⑨</t>
    <phoneticPr fontId="31"/>
  </si>
  <si>
    <t>職種⑩</t>
    <phoneticPr fontId="31"/>
  </si>
  <si>
    <t>居宅介護</t>
    <phoneticPr fontId="9"/>
  </si>
  <si>
    <t>作業療法士</t>
    <rPh sb="0" eb="5">
      <t>サギョウリョウホウシ</t>
    </rPh>
    <phoneticPr fontId="31"/>
  </si>
  <si>
    <t>言語聴覚士</t>
    <rPh sb="0" eb="2">
      <t>ゲンゴ</t>
    </rPh>
    <rPh sb="2" eb="5">
      <t>チョウカクシ</t>
    </rPh>
    <phoneticPr fontId="31"/>
  </si>
  <si>
    <t>短期入所・併設型</t>
    <rPh sb="0" eb="2">
      <t>タンキ</t>
    </rPh>
    <rPh sb="2" eb="4">
      <t>ニュウショ</t>
    </rPh>
    <rPh sb="5" eb="8">
      <t>ヘイセツガタ</t>
    </rPh>
    <phoneticPr fontId="9"/>
  </si>
  <si>
    <t>短期入所・空床利用型</t>
    <rPh sb="0" eb="2">
      <t>タンキ</t>
    </rPh>
    <rPh sb="2" eb="4">
      <t>ニュウショ</t>
    </rPh>
    <rPh sb="5" eb="7">
      <t>クウショウ</t>
    </rPh>
    <rPh sb="7" eb="10">
      <t>リヨウガタ</t>
    </rPh>
    <phoneticPr fontId="9"/>
  </si>
  <si>
    <t>短期入所・単独型</t>
    <rPh sb="0" eb="2">
      <t>タンキ</t>
    </rPh>
    <rPh sb="2" eb="4">
      <t>ニュウショ</t>
    </rPh>
    <rPh sb="5" eb="8">
      <t>タンドクガタ</t>
    </rPh>
    <phoneticPr fontId="9"/>
  </si>
  <si>
    <t>重度障害者等包括支援</t>
    <rPh sb="0" eb="2">
      <t>ジュウド</t>
    </rPh>
    <rPh sb="2" eb="5">
      <t>ショウガイシャ</t>
    </rPh>
    <rPh sb="5" eb="6">
      <t>ナド</t>
    </rPh>
    <rPh sb="6" eb="8">
      <t>ホウカツ</t>
    </rPh>
    <rPh sb="8" eb="10">
      <t>シエン</t>
    </rPh>
    <phoneticPr fontId="9"/>
  </si>
  <si>
    <t>夜間支援従事者</t>
    <rPh sb="0" eb="7">
      <t>ヤカンシエンジュウジシャ</t>
    </rPh>
    <phoneticPr fontId="31"/>
  </si>
  <si>
    <t>就労支援員</t>
    <rPh sb="0" eb="2">
      <t>シュウロウ</t>
    </rPh>
    <rPh sb="2" eb="5">
      <t>シエンイン</t>
    </rPh>
    <phoneticPr fontId="31"/>
  </si>
  <si>
    <t>職業指導員</t>
    <rPh sb="0" eb="2">
      <t>ショクギョウ</t>
    </rPh>
    <rPh sb="2" eb="4">
      <t>シドウ</t>
    </rPh>
    <rPh sb="4" eb="5">
      <t>イン</t>
    </rPh>
    <phoneticPr fontId="31"/>
  </si>
  <si>
    <t>就労選択支援</t>
    <rPh sb="0" eb="2">
      <t>シュウロウ</t>
    </rPh>
    <rPh sb="2" eb="4">
      <t>センタク</t>
    </rPh>
    <rPh sb="4" eb="6">
      <t>シエン</t>
    </rPh>
    <phoneticPr fontId="31"/>
  </si>
  <si>
    <t>機能訓練担当職員</t>
    <rPh sb="0" eb="4">
      <t>キノウクンレン</t>
    </rPh>
    <rPh sb="4" eb="6">
      <t>タントウ</t>
    </rPh>
    <rPh sb="6" eb="8">
      <t>ショクイン</t>
    </rPh>
    <phoneticPr fontId="31"/>
  </si>
  <si>
    <t>栄養士</t>
    <rPh sb="0" eb="3">
      <t>エイヨウシ</t>
    </rPh>
    <phoneticPr fontId="31"/>
  </si>
  <si>
    <t>調理員</t>
    <rPh sb="0" eb="3">
      <t>チョウリイン</t>
    </rPh>
    <phoneticPr fontId="31"/>
  </si>
  <si>
    <t>理学療法士又は作業療法士</t>
    <rPh sb="0" eb="5">
      <t>リガクリョウホウシ</t>
    </rPh>
    <rPh sb="5" eb="6">
      <t>マタ</t>
    </rPh>
    <rPh sb="7" eb="12">
      <t>サギョウリョウホウシ</t>
    </rPh>
    <phoneticPr fontId="31"/>
  </si>
  <si>
    <t>職業指導員</t>
    <rPh sb="0" eb="5">
      <t>ショクギョウシドウイン</t>
    </rPh>
    <phoneticPr fontId="31"/>
  </si>
  <si>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</si>
  <si>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事業所名</t>
    <rPh sb="0" eb="3">
      <t>ジギョウショ</t>
    </rPh>
    <rPh sb="3" eb="4">
      <t>メイ</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</si>
  <si>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</si>
  <si>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</si>
  <si>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</si>
  <si>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</si>
  <si>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(１)拡充予定の有無</t>
    <rPh sb="3" eb="5">
      <t>カクジュウ</t>
    </rPh>
    <rPh sb="5" eb="7">
      <t>ヨテイ</t>
    </rPh>
    <rPh sb="8" eb="10">
      <t>ウム</t>
    </rPh>
    <phoneticPr fontId="9"/>
  </si>
  <si>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</si>
  <si>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</si>
  <si>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</si>
  <si>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</si>
  <si>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措　置　の　概　要</t>
    <rPh sb="0" eb="1">
      <t>ソ</t>
    </rPh>
    <rPh sb="2" eb="3">
      <t>チ</t>
    </rPh>
    <rPh sb="6" eb="7">
      <t>オオムネ</t>
    </rPh>
    <rPh sb="8" eb="9">
      <t>ヨウ</t>
    </rPh>
    <phoneticPr fontId="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</si>
  <si>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</si>
  <si>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</si>
  <si>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　※具体的な対応方針</t>
    <rPh sb="2" eb="5">
      <t>グタイテキ</t>
    </rPh>
    <rPh sb="6" eb="8">
      <t>タイオウ</t>
    </rPh>
    <rPh sb="8" eb="10">
      <t>ホウシン</t>
    </rPh>
    <phoneticPr fontId="9"/>
  </si>
  <si>
    <t>３　その他参考事項</t>
    <rPh sb="4" eb="5">
      <t>タ</t>
    </rPh>
    <rPh sb="5" eb="7">
      <t>サンコウ</t>
    </rPh>
    <rPh sb="7" eb="9">
      <t>ジコウ</t>
    </rPh>
    <phoneticPr fontId="9"/>
  </si>
  <si>
    <t>誓　約　書</t>
    <phoneticPr fontId="9"/>
  </si>
  <si>
    <t>日</t>
    <rPh sb="0" eb="1">
      <t>ニチ</t>
    </rPh>
    <phoneticPr fontId="9"/>
  </si>
  <si>
    <t>知事    殿</t>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</si>
  <si>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</si>
  <si>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</si>
  <si>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</si>
  <si>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</si>
  <si>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</si>
  <si>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別紙②：　障害者支援施設向け</t>
    <rPh sb="0" eb="2">
      <t>ベッシ</t>
    </rPh>
    <rPh sb="5" eb="8">
      <t>ショウガイシャ</t>
    </rPh>
    <rPh sb="8" eb="10">
      <t>シエン</t>
    </rPh>
    <rPh sb="12" eb="13">
      <t>ム</t>
    </rPh>
    <phoneticPr fontId="9"/>
  </si>
  <si>
    <t>別紙③：　一般相談支援事業者向け</t>
    <rPh sb="0" eb="2">
      <t>ベッシ</t>
    </rPh>
    <rPh sb="5" eb="7">
      <t>イッパン</t>
    </rPh>
    <rPh sb="7" eb="9">
      <t>ソウダン</t>
    </rPh>
    <rPh sb="9" eb="11">
      <t>シエン</t>
    </rPh>
    <rPh sb="11" eb="14">
      <t>ジギョウシャ</t>
    </rPh>
    <rPh sb="14" eb="15">
      <t>ム</t>
    </rPh>
    <phoneticPr fontId="9"/>
  </si>
  <si>
    <t>別紙④：　特定相談支援事業者向け</t>
    <rPh sb="0" eb="2">
      <t>ベッシ</t>
    </rPh>
    <rPh sb="5" eb="7">
      <t>トクテイ</t>
    </rPh>
    <rPh sb="7" eb="9">
      <t>ソウダン</t>
    </rPh>
    <rPh sb="9" eb="11">
      <t>シエン</t>
    </rPh>
    <rPh sb="11" eb="14">
      <t>ジギョウシャ</t>
    </rPh>
    <rPh sb="14" eb="15">
      <t>ム</t>
    </rPh>
    <phoneticPr fontId="9"/>
  </si>
  <si>
    <t>別紙⑤：　障害児通所支援事業者向け</t>
    <rPh sb="0" eb="2">
      <t>ベッシ</t>
    </rPh>
    <rPh sb="5" eb="8">
      <t>ショウガイジ</t>
    </rPh>
    <rPh sb="8" eb="10">
      <t>ツウショ</t>
    </rPh>
    <rPh sb="10" eb="12">
      <t>シエン</t>
    </rPh>
    <rPh sb="12" eb="15">
      <t>ジギョウシャ</t>
    </rPh>
    <rPh sb="15" eb="16">
      <t>ム</t>
    </rPh>
    <phoneticPr fontId="9"/>
  </si>
  <si>
    <t>別紙⑥：　障害児入所施設向け</t>
    <rPh sb="0" eb="2">
      <t>ベッシ</t>
    </rPh>
    <rPh sb="5" eb="8">
      <t>ショウガイジ</t>
    </rPh>
    <rPh sb="8" eb="10">
      <t>ニュウショ</t>
    </rPh>
    <rPh sb="10" eb="12">
      <t>シセツ</t>
    </rPh>
    <rPh sb="12" eb="13">
      <t>ム</t>
    </rPh>
    <phoneticPr fontId="9"/>
  </si>
  <si>
    <t>別紙⑦：　障害児相談支援事業者向け</t>
    <rPh sb="0" eb="2">
      <t>ベッシ</t>
    </rPh>
    <rPh sb="5" eb="8">
      <t>ショウガイジ</t>
    </rPh>
    <rPh sb="8" eb="10">
      <t>ソウダン</t>
    </rPh>
    <rPh sb="10" eb="12">
      <t>シエン</t>
    </rPh>
    <rPh sb="12" eb="15">
      <t>ジギョウシャ</t>
    </rPh>
    <rPh sb="15" eb="16">
      <t>ム</t>
    </rPh>
    <phoneticPr fontId="9"/>
  </si>
  <si>
    <t>注　該当する種別に○を付けてください。</t>
    <rPh sb="0" eb="1">
      <t>チュウ</t>
    </rPh>
    <rPh sb="2" eb="4">
      <t>ガイトウ</t>
    </rPh>
    <rPh sb="6" eb="8">
      <t>シュベツ</t>
    </rPh>
    <rPh sb="11" eb="12">
      <t>ツ</t>
    </rPh>
    <phoneticPr fontId="9"/>
  </si>
  <si>
    <t>（別紙①：障害福祉サービス事業者向け）</t>
    <rPh sb="1" eb="3">
      <t>ベッシ</t>
    </rPh>
    <rPh sb="5" eb="7">
      <t>ショウガイ</t>
    </rPh>
    <rPh sb="7" eb="9">
      <t>フクシ</t>
    </rPh>
    <rPh sb="15" eb="16">
      <t>シャ</t>
    </rPh>
    <rPh sb="16" eb="17">
      <t>ム</t>
    </rPh>
    <phoneticPr fontId="5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</si>
  <si>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53"/>
  </si>
  <si>
    <t>一</t>
    <rPh sb="0" eb="1">
      <t>イチ</t>
    </rPh>
    <phoneticPr fontId="9"/>
  </si>
  <si>
    <t>申請者が都道府県の条例で定める者でないとき。</t>
    <phoneticPr fontId="9"/>
  </si>
  <si>
    <t>二</t>
    <rPh sb="0" eb="1">
      <t>ニ</t>
    </rPh>
    <phoneticPr fontId="9"/>
  </si>
  <si>
    <t>当該申請に係るサービス事業所の従業者の知識及び技能並びに人員が、第四十三条第一項の都道府県の条例で定める基準を満たしていないとき。</t>
    <phoneticPr fontId="9"/>
  </si>
  <si>
    <t>三</t>
    <rPh sb="0" eb="1">
      <t>サン</t>
    </rPh>
    <phoneticPr fontId="9"/>
  </si>
  <si>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9"/>
  </si>
  <si>
    <t>四</t>
    <rPh sb="0" eb="1">
      <t>ヨン</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</si>
  <si>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</si>
  <si>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</si>
  <si>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</si>
  <si>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</si>
  <si>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</si>
  <si>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六</t>
    <rPh sb="0" eb="1">
      <t>ロク</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</si>
  <si>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</si>
  <si>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七</t>
    <rPh sb="0" eb="1">
      <t>ナナ</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</si>
  <si>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</si>
  <si>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八</t>
    <rPh sb="0" eb="1">
      <t>ハチ</t>
    </rPh>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</si>
  <si>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</si>
  <si>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九</t>
    <rPh sb="0" eb="1">
      <t>キュウ</t>
    </rPh>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</si>
  <si>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</si>
  <si>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十</t>
    <rPh sb="0" eb="1">
      <t>ジュウ</t>
    </rPh>
    <phoneticPr fontId="9"/>
  </si>
  <si>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9"/>
  </si>
  <si>
    <t>十一</t>
    <rPh sb="0" eb="1">
      <t>ジュウ</t>
    </rPh>
    <rPh sb="1" eb="2">
      <t>イチ</t>
    </rPh>
    <phoneticPr fontId="9"/>
  </si>
  <si>
    <t>申請者が、指定の申請前五年以内に障害福祉サービスに関し不正又は著しく不当な行為をした者であるとき。</t>
    <phoneticPr fontId="9"/>
  </si>
  <si>
    <t>十二</t>
    <rPh sb="0" eb="1">
      <t>ジュウ</t>
    </rPh>
    <rPh sb="1" eb="2">
      <t>ニ</t>
    </rPh>
    <phoneticPr fontId="9"/>
  </si>
  <si>
    <t>申請者が、法人で、その役員等のうちに第四号から第六号まで又は第八号から前号までのいずれかに該当する者のあるものであるとき。</t>
    <phoneticPr fontId="9"/>
  </si>
  <si>
    <t>十三</t>
    <rPh sb="0" eb="1">
      <t>ジュウ</t>
    </rPh>
    <rPh sb="1" eb="2">
      <t>サン</t>
    </rPh>
    <phoneticPr fontId="9"/>
  </si>
  <si>
    <t>申請者が、法人でない者で、その管理者が第四号から第六号まで又は第八号から第十一号までのいずれかに該当する者であるとき。</t>
    <phoneticPr fontId="9"/>
  </si>
  <si>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9"/>
  </si>
  <si>
    <t>（別紙②：障害者支援施設向け）</t>
    <rPh sb="1" eb="3">
      <t>ベッシ</t>
    </rPh>
    <phoneticPr fontId="53"/>
  </si>
  <si>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53"/>
  </si>
  <si>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9"/>
  </si>
  <si>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</si>
  <si>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</si>
  <si>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</si>
  <si>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9"/>
  </si>
  <si>
    <t>（別紙③：　一般相談支援事業者向け）</t>
    <rPh sb="1" eb="3">
      <t>ベッシ</t>
    </rPh>
    <rPh sb="6" eb="8">
      <t>イッパン</t>
    </rPh>
    <rPh sb="8" eb="10">
      <t>ソウダン</t>
    </rPh>
    <rPh sb="10" eb="12">
      <t>シエン</t>
    </rPh>
    <rPh sb="12" eb="15">
      <t>ジギョウシャ</t>
    </rPh>
    <rPh sb="15" eb="16">
      <t>ム</t>
    </rPh>
    <phoneticPr fontId="53"/>
  </si>
  <si>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53"/>
  </si>
  <si>
    <t>申請者が法人でないとき。</t>
    <rPh sb="4" eb="6">
      <t>ホウジン</t>
    </rPh>
    <phoneticPr fontId="9"/>
  </si>
  <si>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9"/>
  </si>
  <si>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9"/>
  </si>
  <si>
    <t>申請者が、指定の申請前五年以内に相談支援に関し不正又は著しく不当な行為をした者であるとき。</t>
    <rPh sb="16" eb="18">
      <t>ソウダン</t>
    </rPh>
    <rPh sb="18" eb="20">
      <t>シエン</t>
    </rPh>
    <phoneticPr fontId="9"/>
  </si>
  <si>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9"/>
  </si>
  <si>
    <t>（別紙④：　特定相談支援事業者向け）</t>
    <rPh sb="1" eb="3">
      <t>ベッシ</t>
    </rPh>
    <rPh sb="6" eb="8">
      <t>トクテイ</t>
    </rPh>
    <rPh sb="8" eb="10">
      <t>ソウダン</t>
    </rPh>
    <rPh sb="10" eb="12">
      <t>シエン</t>
    </rPh>
    <rPh sb="12" eb="15">
      <t>ジギョウシャ</t>
    </rPh>
    <rPh sb="15" eb="16">
      <t>ム</t>
    </rPh>
    <phoneticPr fontId="53"/>
  </si>
  <si>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5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</si>
  <si>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9"/>
  </si>
  <si>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</si>
  <si>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</si>
  <si>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</si>
  <si>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9"/>
  </si>
  <si>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9"/>
  </si>
  <si>
    <t>（別紙⑤：　障害児通所支援事業者向け）</t>
    <rPh sb="1" eb="3">
      <t>ベッシ</t>
    </rPh>
    <rPh sb="6" eb="9">
      <t>ショウガイジ</t>
    </rPh>
    <rPh sb="9" eb="11">
      <t>ツウショ</t>
    </rPh>
    <rPh sb="11" eb="13">
      <t>シエン</t>
    </rPh>
    <rPh sb="13" eb="16">
      <t>ジギョウシャ</t>
    </rPh>
    <rPh sb="16" eb="17">
      <t>ム</t>
    </rPh>
    <phoneticPr fontId="53"/>
  </si>
  <si>
    <t>児童福祉法第２１条の５の１５第３項</t>
    <rPh sb="0" eb="2">
      <t>ジドウ</t>
    </rPh>
    <rPh sb="2" eb="4">
      <t>フクシ</t>
    </rPh>
    <rPh sb="4" eb="5">
      <t>ホウ</t>
    </rPh>
    <rPh sb="5" eb="6">
      <t>ダイ</t>
    </rPh>
    <rPh sb="8" eb="9">
      <t>ジョウ</t>
    </rPh>
    <rPh sb="14" eb="15">
      <t>ダイ</t>
    </rPh>
    <rPh sb="16" eb="17">
      <t>コウ</t>
    </rPh>
    <phoneticPr fontId="53"/>
  </si>
  <si>
    <t>当該申請に係る障害児通所支援事業所の従業者の知識及び技能並びに人員が、第二十一条の五の十九第一項の都道府県の条例で定める基準を満たしていないとき。</t>
    <phoneticPr fontId="9"/>
  </si>
  <si>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9"/>
  </si>
  <si>
    <t>申請者が禁錮以上の刑に処せられ、その執行を終わり、又は執行を受けることがなくなるまでの者であるとき。</t>
    <phoneticPr fontId="9"/>
  </si>
  <si>
    <t>申請者が、労働に関する法律の規定であつて政令で定めるものにより罰金の刑に処せられ、その執行を終わり、又は執行を受けることがなくなるまでの者であるとき。</t>
    <phoneticPr fontId="9"/>
  </si>
  <si>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</si>
  <si>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9"/>
  </si>
  <si>
    <t>削除</t>
    <rPh sb="0" eb="2">
      <t>サクジョ</t>
    </rPh>
    <phoneticPr fontId="9"/>
  </si>
  <si>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9"/>
  </si>
  <si>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9"/>
  </si>
  <si>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9"/>
  </si>
  <si>
    <t>申請者が、指定の申請前五年以内に障害児通所支援に関し不正又は著しく不当な行為をした者であるとき。</t>
    <phoneticPr fontId="9"/>
  </si>
  <si>
    <t>申請者が、法人で、その役員等のうちに第四号から第六号まで又は第九号から前号までのいずれかに該当する者のあるものであるとき。</t>
    <phoneticPr fontId="9"/>
  </si>
  <si>
    <t>十四</t>
    <rPh sb="0" eb="2">
      <t>ジュウヨン</t>
    </rPh>
    <phoneticPr fontId="9"/>
  </si>
  <si>
    <t>申請者が、法人でない者で、その管理者が第四号から第六号まで又は第九号から第十二号までのいずれかに該当する者であるとき。</t>
    <phoneticPr fontId="9"/>
  </si>
  <si>
    <t>（別紙⑥：　障害児入所施設向け）</t>
    <rPh sb="1" eb="3">
      <t>ベッシ</t>
    </rPh>
    <rPh sb="6" eb="8">
      <t>ショウガイ</t>
    </rPh>
    <rPh sb="8" eb="9">
      <t>ジ</t>
    </rPh>
    <rPh sb="9" eb="11">
      <t>ニュウショ</t>
    </rPh>
    <rPh sb="11" eb="13">
      <t>シセツ</t>
    </rPh>
    <rPh sb="13" eb="14">
      <t>ム</t>
    </rPh>
    <phoneticPr fontId="53"/>
  </si>
  <si>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9"/>
  </si>
  <si>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9"/>
  </si>
  <si>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9"/>
  </si>
  <si>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9"/>
  </si>
  <si>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9"/>
  </si>
  <si>
    <t>申請者が、指定の申請前五年以内に障害児入所支援に関し不正又は著しく不当な行為をした者であるとき。</t>
    <phoneticPr fontId="9"/>
  </si>
  <si>
    <t>（別紙⑦：　障害児相談支援事業者向け）</t>
    <rPh sb="1" eb="3">
      <t>ベッシ</t>
    </rPh>
    <rPh sb="6" eb="9">
      <t>ショウガイジ</t>
    </rPh>
    <rPh sb="9" eb="11">
      <t>ソウダン</t>
    </rPh>
    <rPh sb="11" eb="13">
      <t>シエン</t>
    </rPh>
    <rPh sb="13" eb="16">
      <t>ジギョウシャ</t>
    </rPh>
    <rPh sb="16" eb="17">
      <t>ム</t>
    </rPh>
    <phoneticPr fontId="5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</si>
  <si>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9"/>
  </si>
  <si>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9"/>
  </si>
  <si>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</si>
  <si>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9"/>
  </si>
  <si>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9"/>
  </si>
  <si>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9"/>
  </si>
  <si>
    <t>申請者が、指定の申請前五年以内に障害児相談支援に関し不正又は著しく不当な行為をした者であるとき。</t>
    <rPh sb="16" eb="19">
      <t>ショウガイジ</t>
    </rPh>
    <rPh sb="19" eb="21">
      <t>ソウダン</t>
    </rPh>
    <rPh sb="21" eb="23">
      <t>シエン</t>
    </rPh>
    <phoneticPr fontId="9"/>
  </si>
  <si>
    <t>申請者が、法人で、その役員等のうちに第四号から第六号まで又は第九号から前号のいずれかに該当する者のあるものであるとき。</t>
    <phoneticPr fontId="9"/>
  </si>
  <si>
    <t>（県様式１）</t>
    <rPh sb="1" eb="2">
      <t>ケン</t>
    </rPh>
    <rPh sb="2" eb="4">
      <t>ヨウシキ</t>
    </rPh>
    <phoneticPr fontId="9"/>
  </si>
  <si>
    <t>平面図</t>
    <rPh sb="0" eb="3">
      <t>ヘイメンズ</t>
    </rPh>
    <phoneticPr fontId="9"/>
  </si>
  <si>
    <t>事業所の名称</t>
    <rPh sb="0" eb="3">
      <t>ジギョウショ</t>
    </rPh>
    <rPh sb="4" eb="6">
      <t>メイショウ</t>
    </rPh>
    <phoneticPr fontId="9"/>
  </si>
  <si>
    <t>備考１．各室の用途及び面積を記載してください。</t>
    <rPh sb="0" eb="2">
      <t>ビコウ</t>
    </rPh>
    <rPh sb="4" eb="6">
      <t>カクシツ</t>
    </rPh>
    <rPh sb="7" eb="9">
      <t>ヨウト</t>
    </rPh>
    <rPh sb="9" eb="10">
      <t>オヨ</t>
    </rPh>
    <rPh sb="11" eb="13">
      <t>メンセキ</t>
    </rPh>
    <rPh sb="14" eb="16">
      <t>キサイ</t>
    </rPh>
    <phoneticPr fontId="9"/>
  </si>
  <si>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9"/>
  </si>
  <si>
    <t>（県様式２）</t>
    <rPh sb="1" eb="2">
      <t>ケン</t>
    </rPh>
    <rPh sb="2" eb="4">
      <t>ヨウシキ</t>
    </rPh>
    <phoneticPr fontId="9"/>
  </si>
  <si>
    <t>設備･備品等一覧表</t>
  </si>
  <si>
    <t>サービスの種類</t>
    <phoneticPr fontId="9"/>
  </si>
  <si>
    <t>事業所名</t>
  </si>
  <si>
    <t>設備の概要</t>
    <phoneticPr fontId="9"/>
  </si>
  <si>
    <t>設備基準上適合すべき項目等についての状況</t>
    <rPh sb="12" eb="13">
      <t>トウ</t>
    </rPh>
    <phoneticPr fontId="9"/>
  </si>
  <si>
    <t>適合の可否</t>
    <rPh sb="0" eb="2">
      <t>テキゴウ</t>
    </rPh>
    <rPh sb="3" eb="5">
      <t>カヒ</t>
    </rPh>
    <phoneticPr fontId="9"/>
  </si>
  <si>
    <t>サービス提供上配慮すべき設備の概要</t>
    <rPh sb="4" eb="6">
      <t>テイキョウ</t>
    </rPh>
    <rPh sb="6" eb="7">
      <t>ジョウ</t>
    </rPh>
    <rPh sb="7" eb="9">
      <t>ハイリョ</t>
    </rPh>
    <rPh sb="12" eb="14">
      <t>セツビ</t>
    </rPh>
    <rPh sb="15" eb="17">
      <t>ガイヨウ</t>
    </rPh>
    <phoneticPr fontId="9"/>
  </si>
  <si>
    <t>非常災害設備等</t>
    <rPh sb="0" eb="2">
      <t>ヒジョウ</t>
    </rPh>
    <rPh sb="2" eb="4">
      <t>サイガイ</t>
    </rPh>
    <rPh sb="4" eb="6">
      <t>セツビ</t>
    </rPh>
    <rPh sb="6" eb="7">
      <t>トウ</t>
    </rPh>
    <phoneticPr fontId="9"/>
  </si>
  <si>
    <t>室名</t>
    <rPh sb="0" eb="1">
      <t>シツ</t>
    </rPh>
    <rPh sb="1" eb="2">
      <t>メイ</t>
    </rPh>
    <phoneticPr fontId="9"/>
  </si>
  <si>
    <t>備品の品目及び数量</t>
    <rPh sb="0" eb="2">
      <t>ビヒン</t>
    </rPh>
    <rPh sb="3" eb="5">
      <t>ヒンモク</t>
    </rPh>
    <rPh sb="5" eb="6">
      <t>オヨ</t>
    </rPh>
    <rPh sb="7" eb="9">
      <t>スウリョウ</t>
    </rPh>
    <phoneticPr fontId="9"/>
  </si>
  <si>
    <t>備考１．申請するサービスの種類に関して、基準省令で定められた設備基準上適合すべき項目について
　　　記載してください。</t>
    <phoneticPr fontId="9"/>
  </si>
  <si>
    <t>　　２．必要に応じて写真等を添付し、あわせてその旨を記載してください。</t>
    <phoneticPr fontId="9"/>
  </si>
  <si>
    <t>　　３． ｢適合の可否｣欄には、何も記載しないでください。</t>
    <phoneticPr fontId="9"/>
  </si>
  <si>
    <t>　　</t>
  </si>
  <si>
    <t>（県様式３）</t>
    <rPh sb="1" eb="2">
      <t>ケン</t>
    </rPh>
    <rPh sb="2" eb="4">
      <t>ヨウシキ</t>
    </rPh>
    <phoneticPr fontId="9"/>
  </si>
  <si>
    <t>○　○　○　経　歴　書</t>
    <rPh sb="6" eb="7">
      <t>キョウ</t>
    </rPh>
    <rPh sb="8" eb="9">
      <t>レキ</t>
    </rPh>
    <rPh sb="10" eb="11">
      <t>ショ</t>
    </rPh>
    <phoneticPr fontId="9"/>
  </si>
  <si>
    <t>生年月日</t>
    <rPh sb="0" eb="2">
      <t>セイネン</t>
    </rPh>
    <rPh sb="2" eb="4">
      <t>ガッピ</t>
    </rPh>
    <phoneticPr fontId="9"/>
  </si>
  <si>
    <t>　　年　　月　　日</t>
    <rPh sb="2" eb="3">
      <t>ネン</t>
    </rPh>
    <rPh sb="5" eb="6">
      <t>ガツ</t>
    </rPh>
    <rPh sb="8" eb="9">
      <t>ヒ</t>
    </rPh>
    <phoneticPr fontId="9"/>
  </si>
  <si>
    <t>氏名</t>
    <rPh sb="0" eb="2">
      <t>シメイ</t>
    </rPh>
    <phoneticPr fontId="9"/>
  </si>
  <si>
    <t>住所</t>
    <rPh sb="0" eb="2">
      <t>ジュウショ</t>
    </rPh>
    <phoneticPr fontId="9"/>
  </si>
  <si>
    <t>（郵便番号　　　－　　　）</t>
    <rPh sb="1" eb="3">
      <t>ユウビン</t>
    </rPh>
    <rPh sb="3" eb="5">
      <t>バンゴウ</t>
    </rPh>
    <phoneticPr fontId="9"/>
  </si>
  <si>
    <t>主　な　職　歴　等</t>
    <rPh sb="0" eb="1">
      <t>オモ</t>
    </rPh>
    <rPh sb="4" eb="5">
      <t>ショク</t>
    </rPh>
    <rPh sb="6" eb="7">
      <t>レキ</t>
    </rPh>
    <rPh sb="8" eb="9">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</si>
  <si>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</si>
  <si>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</si>
  <si>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</si>
  <si>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</si>
  <si>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</si>
  <si>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</si>
  <si>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備考（研修の受講の状況等）</t>
    <rPh sb="0" eb="2">
      <t>ビコウ</t>
    </rPh>
    <rPh sb="3" eb="5">
      <t>ケンシュウ</t>
    </rPh>
    <rPh sb="6" eb="8">
      <t>ジュコウ</t>
    </rPh>
    <rPh sb="9" eb="11">
      <t>ジョウキョウ</t>
    </rPh>
    <rPh sb="11" eb="12">
      <t>トウ</t>
    </rPh>
    <phoneticPr fontId="9"/>
  </si>
  <si>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9"/>
  </si>
  <si>
    <t>　　　「相談支援専門員」等と記載してください。</t>
    <rPh sb="12" eb="13">
      <t>トウ</t>
    </rPh>
    <phoneticPr fontId="9"/>
  </si>
  <si>
    <t>　　２．住所・電話番号は、自宅のものを記載してください。</t>
    <rPh sb="4" eb="6">
      <t>ジュウショ</t>
    </rPh>
    <rPh sb="7" eb="9">
      <t>デンワ</t>
    </rPh>
    <rPh sb="9" eb="11">
      <t>バンゴウ</t>
    </rPh>
    <rPh sb="13" eb="15">
      <t>ジタク</t>
    </rPh>
    <rPh sb="19" eb="21">
      <t>キサイ</t>
    </rPh>
    <phoneticPr fontId="9"/>
  </si>
  <si>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</si>
  <si>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　　　記載してください。</t>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</si>
  <si>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</si>
  <si>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</si>
  <si>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（参考様式４）</t>
    <rPh sb="1" eb="3">
      <t>サンコウ</t>
    </rPh>
    <rPh sb="3" eb="5">
      <t>ヨウシキ</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</si>
  <si>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</si>
  <si>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</si>
  <si>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様</t>
    <rPh sb="0" eb="1">
      <t>サマ</t>
    </rPh>
    <phoneticPr fontId="9"/>
  </si>
  <si>
    <t>　　　　年　　　　月　　　　日</t>
    <rPh sb="4" eb="5">
      <t>ネン</t>
    </rPh>
    <rPh sb="9" eb="10">
      <t>ガツ</t>
    </rPh>
    <rPh sb="14" eb="15">
      <t>ニチ</t>
    </rPh>
    <phoneticPr fontId="9"/>
  </si>
  <si>
    <t>印</t>
    <rPh sb="0" eb="1">
      <t>イン</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</si>
  <si>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</si>
  <si>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</si>
  <si>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</si>
  <si>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</si>
  <si>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</si>
  <si>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</si>
  <si>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</si>
  <si>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</si>
  <si>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9"/>
  </si>
  <si>
    <t>（　　　　　日間）</t>
    <rPh sb="6" eb="7">
      <t>ニチ</t>
    </rPh>
    <rPh sb="7" eb="8">
      <t>カン</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</si>
  <si>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</si>
  <si>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</si>
  <si>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</si>
  <si>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</si>
  <si>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9"/>
  </si>
  <si>
    <t>２．</t>
    <phoneticPr fontId="9"/>
  </si>
  <si>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9"/>
  </si>
  <si>
    <t>３．</t>
    <phoneticPr fontId="9"/>
  </si>
  <si>
    <t>業務内容欄は、看護師、生活指導員等の職名を記入し、証明を受ける者の本来業務について、「障害者支援施設における○○業務」、「○○実施要綱の○○事業の○○業務」等具体的に記入すること。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6">
      <t>ショウガイシャ</t>
    </rPh>
    <rPh sb="46" eb="50">
      <t>シエンシセツ</t>
    </rPh>
    <rPh sb="56" eb="58">
      <t>ギョウム</t>
    </rPh>
    <rPh sb="63" eb="65">
      <t>ジッシ</t>
    </rPh>
    <rPh sb="65" eb="67">
      <t>ヨウコウ</t>
    </rPh>
    <rPh sb="70" eb="72">
      <t>ジギョウ</t>
    </rPh>
    <rPh sb="75" eb="77">
      <t>ギョウム</t>
    </rPh>
    <rPh sb="78" eb="79">
      <t>ナド</t>
    </rPh>
    <rPh sb="79" eb="82">
      <t>グタイテキ</t>
    </rPh>
    <rPh sb="83" eb="85">
      <t>キニュウ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</si>
  <si>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</si>
  <si>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</si>
  <si>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(標準様式３)</t>
    <rPh sb="1" eb="3">
      <t>ヒョウジュン</t>
    </rPh>
    <rPh sb="3" eb="5">
      <t>ヨウシキ</t>
    </rPh>
    <phoneticPr fontId="9"/>
  </si>
  <si>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</si>
  <si>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</si>
  <si>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9"/>
  </si>
  <si>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53"/>
  </si>
  <si>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9"/>
  </si>
  <si>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53"/>
  </si>
  <si>
    <t>(標準様式１)</t>
    <rPh sb="1" eb="3">
      <t>ヒョウジュン</t>
    </rPh>
    <rPh sb="3" eb="5">
      <t>ヨウシキ</t>
    </rPh>
    <phoneticPr fontId="9"/>
  </si>
  <si>
    <t>(標準様式２)</t>
    <rPh sb="1" eb="3">
      <t>ヒョウジュン</t>
    </rPh>
    <rPh sb="3" eb="5">
      <t>ヨウシキ</t>
    </rPh>
    <phoneticPr fontId="9"/>
  </si>
  <si>
    <r>
      <t xml:space="preserve">特定相談支援事業者
</t>
    </r>
    <r>
      <rPr>
        <sz val="8"/>
        <color rgb="FF000000"/>
        <rFont val="ＭＳ Ｐゴシック"/>
        <family val="3"/>
        <charset val="128"/>
      </rPr>
      <t>（総合支援法施行規則34条の59）</t>
    </r>
    <rPh sb="0" eb="2">
      <t>トクテイ</t>
    </rPh>
    <rPh sb="2" eb="4">
      <t>ソウダン</t>
    </rPh>
    <rPh sb="4" eb="6">
      <t>シエン</t>
    </rPh>
    <rPh sb="6" eb="9">
      <t>ジギョウシャ</t>
    </rPh>
    <phoneticPr fontId="1"/>
  </si>
  <si>
    <r>
      <t xml:space="preserve">障害児相談支援
</t>
    </r>
    <r>
      <rPr>
        <sz val="8"/>
        <color rgb="FF000000"/>
        <rFont val="ＭＳ Ｐゴシック"/>
        <family val="3"/>
        <charset val="128"/>
      </rPr>
      <t>（児福則25条の26の６）</t>
    </r>
    <rPh sb="0" eb="3">
      <t>ショウガイジ</t>
    </rPh>
    <rPh sb="3" eb="7">
      <t>ソウダンシエン</t>
    </rPh>
    <rPh sb="9" eb="12">
      <t>ジフクソク</t>
    </rPh>
    <rPh sb="14" eb="15">
      <t>ジョウ</t>
    </rPh>
    <phoneticPr fontId="1"/>
  </si>
  <si>
    <t>○
相談支援専門員の職歴を含む。</t>
    <phoneticPr fontId="9"/>
  </si>
  <si>
    <t>5-1</t>
    <phoneticPr fontId="4"/>
  </si>
  <si>
    <t>5-2</t>
    <phoneticPr fontId="4"/>
  </si>
  <si>
    <t>5-3</t>
    <phoneticPr fontId="4"/>
  </si>
  <si>
    <t>5-4</t>
    <phoneticPr fontId="4"/>
  </si>
  <si>
    <t>5-5</t>
    <phoneticPr fontId="4"/>
  </si>
  <si>
    <t>6-1</t>
    <phoneticPr fontId="4"/>
  </si>
  <si>
    <t>6-4</t>
    <phoneticPr fontId="4"/>
  </si>
  <si>
    <t>9-2</t>
    <phoneticPr fontId="4"/>
  </si>
  <si>
    <t>9-1</t>
    <phoneticPr fontId="4"/>
  </si>
  <si>
    <t>13-1</t>
    <phoneticPr fontId="4"/>
  </si>
  <si>
    <t>13-2</t>
    <phoneticPr fontId="4"/>
  </si>
  <si>
    <t>13-3</t>
    <phoneticPr fontId="4"/>
  </si>
  <si>
    <t>14</t>
    <phoneticPr fontId="4"/>
  </si>
  <si>
    <t>15</t>
    <phoneticPr fontId="4"/>
  </si>
  <si>
    <t>16</t>
    <phoneticPr fontId="4"/>
  </si>
  <si>
    <t>17</t>
    <phoneticPr fontId="4"/>
  </si>
  <si>
    <t>18</t>
    <phoneticPr fontId="4"/>
  </si>
  <si>
    <t>19</t>
    <phoneticPr fontId="4"/>
  </si>
  <si>
    <t>20</t>
    <phoneticPr fontId="4"/>
  </si>
  <si>
    <t>主たる対象者を特定する理由等</t>
    <rPh sb="0" eb="1">
      <t>シュ</t>
    </rPh>
    <rPh sb="3" eb="6">
      <t>タイショウシャ</t>
    </rPh>
    <rPh sb="7" eb="9">
      <t>トクテイ</t>
    </rPh>
    <rPh sb="11" eb="13">
      <t>リユウ</t>
    </rPh>
    <rPh sb="13" eb="14">
      <t>トウ</t>
    </rPh>
    <phoneticPr fontId="4"/>
  </si>
  <si>
    <t>職員の資格証の写し、実務経験証明書</t>
    <rPh sb="0" eb="2">
      <t>ショクイン</t>
    </rPh>
    <rPh sb="3" eb="5">
      <t>シカク</t>
    </rPh>
    <rPh sb="5" eb="6">
      <t>ショウ</t>
    </rPh>
    <rPh sb="7" eb="8">
      <t>ウツ</t>
    </rPh>
    <rPh sb="10" eb="14">
      <t>ジツムケイケン</t>
    </rPh>
    <rPh sb="14" eb="17">
      <t>ショウメイショ</t>
    </rPh>
    <phoneticPr fontId="4"/>
  </si>
  <si>
    <t xml:space="preserve">※建物の面積と収容人数によるため、一律には言えない。
６項のロ：
通所：従業者の数（平常時における最大勤務数）＋通所施設の最大人数（要保護者の数）
</t>
    <rPh sb="1" eb="3">
      <t>タテモノ</t>
    </rPh>
    <rPh sb="4" eb="6">
      <t>メンセキ</t>
    </rPh>
    <rPh sb="7" eb="9">
      <t>シュウヨウ</t>
    </rPh>
    <rPh sb="9" eb="11">
      <t>ニンズウ</t>
    </rPh>
    <rPh sb="17" eb="19">
      <t>イチリツ</t>
    </rPh>
    <rPh sb="21" eb="22">
      <t>イ</t>
    </rPh>
    <rPh sb="28" eb="29">
      <t>コウ</t>
    </rPh>
    <rPh sb="33" eb="35">
      <t>ツウショ</t>
    </rPh>
    <rPh sb="36" eb="39">
      <t>ジュウギョウシャ</t>
    </rPh>
    <rPh sb="40" eb="41">
      <t>カズ</t>
    </rPh>
    <rPh sb="42" eb="44">
      <t>ヘイジョウ</t>
    </rPh>
    <rPh sb="44" eb="45">
      <t>ジ</t>
    </rPh>
    <rPh sb="49" eb="51">
      <t>サイダイ</t>
    </rPh>
    <rPh sb="51" eb="53">
      <t>キンム</t>
    </rPh>
    <rPh sb="53" eb="54">
      <t>スウ</t>
    </rPh>
    <rPh sb="56" eb="58">
      <t>ツウショ</t>
    </rPh>
    <rPh sb="58" eb="60">
      <t>シセツ</t>
    </rPh>
    <rPh sb="61" eb="63">
      <t>サイダイ</t>
    </rPh>
    <rPh sb="63" eb="65">
      <t>ニンズウ</t>
    </rPh>
    <rPh sb="66" eb="67">
      <t>ヨウ</t>
    </rPh>
    <rPh sb="67" eb="70">
      <t>ホゴシャ</t>
    </rPh>
    <rPh sb="71" eb="72">
      <t>カズ</t>
    </rPh>
    <phoneticPr fontId="4"/>
  </si>
  <si>
    <t>障害児対象事業の該当有無</t>
    <phoneticPr fontId="4"/>
  </si>
  <si>
    <t>利用する障害児の推定数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</si>
</sst>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
    <numFmt numFmtId="178" formatCode="[$-409]d;@"/>
    <numFmt numFmtId="179" formatCode="aaa"/>
    <numFmt numFmtId="180" formatCode="0.0_ "/>
    <numFmt numFmtId="181" formatCode="[$-409]d&quot;月&quot;"/>
  </numFmts>
  <fonts count="72"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11"/>
      <name val="ＭＳ Ｐゴシック"/>
      <family val="3"/>
      <charset val="128"/>
    </font>
    <font>
      <u/>
      <sz val="11"/>
      <color theme="10"/>
      <name val="游ゴシック"/>
      <family val="2"/>
      <charset val="128"/>
      <scheme val="minor"/>
    </font>
    <font>
      <b/>
      <sz val="11"/>
      <name val="ＭＳ ゴシック"/>
      <family val="3"/>
      <charset val="128"/>
    </font>
    <font>
      <sz val="12"/>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11"/>
      <name val="游ゴシック"/>
      <family val="3"/>
      <charset val="128"/>
      <scheme val="minor"/>
    </font>
    <font>
      <sz val="14"/>
      <name val="ＭＳ ゴシック"/>
      <family val="3"/>
      <charset val="128"/>
    </font>
    <font>
      <b/>
      <sz val="12"/>
      <name val="ＭＳ ゴシック"/>
      <family val="3"/>
      <charset val="128"/>
    </font>
    <font>
      <sz val="11"/>
      <name val="HGｺﾞｼｯｸM"/>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
      <sz val="12"/>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2"/>
      <name val="HG明朝B"/>
      <family val="1"/>
      <charset val="128"/>
    </font>
    <font>
      <sz val="24"/>
      <name val="HG明朝B"/>
      <family val="1"/>
      <charset val="128"/>
    </font>
    <font>
      <sz val="10"/>
      <name val="HG明朝B"/>
      <family val="1"/>
      <charset val="128"/>
    </font>
    <font>
      <u/>
      <sz val="8"/>
      <color theme="10"/>
      <name val="游ゴシック"/>
      <family val="2"/>
      <charset val="128"/>
      <scheme val="minor"/>
    </font>
    <font>
      <sz val="11"/>
      <color rgb="FF0000FF"/>
      <name val="ＭＳ Ｐゴシック"/>
      <family val="3"/>
      <charset val="128"/>
    </font>
    <font>
      <sz val="11"/>
      <name val="ＭＳ Ｐゴシック"/>
      <family val="3"/>
      <charset val="128"/>
    </font>
    <font>
      <sz val="8"/>
      <color rgb="FFFF0000"/>
      <name val="游ゴシック"/>
      <family val="3"/>
      <charset val="128"/>
      <scheme val="minor"/>
    </font>
    <font>
      <sz val="14"/>
      <color rgb="FF000000"/>
      <name val="ＭＳ ゴシック"/>
      <family val="3"/>
      <charset val="128"/>
    </font>
    <font>
      <sz val="8"/>
      <color rgb="FF00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dotted">
        <color indexed="64"/>
      </top>
      <bottom/>
      <diagonal/>
    </border>
    <border>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tted">
        <color indexed="64"/>
      </right>
      <top style="thin">
        <color indexed="64"/>
      </top>
      <bottom style="thin">
        <color indexed="64"/>
      </bottom>
      <diagonal/>
    </border>
  </borders>
  <cellStyleXfs count="16">
    <xf numFmtId="0" fontId="0" fillId="0" borderId="0">
      <alignment vertical="center"/>
    </xf>
    <xf numFmtId="0" fontId="2" fillId="0" borderId="0">
      <alignment vertical="center"/>
    </xf>
    <xf numFmtId="0" fontId="7" fillId="0" borderId="0"/>
    <xf numFmtId="0" fontId="7" fillId="0" borderId="0"/>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xf numFmtId="0" fontId="25" fillId="0" borderId="0" applyNumberFormat="0" applyFill="0" applyBorder="0" applyAlignment="0" applyProtection="0">
      <alignment vertical="center"/>
    </xf>
    <xf numFmtId="0" fontId="7" fillId="0" borderId="0">
      <alignment vertical="center"/>
    </xf>
    <xf numFmtId="0" fontId="28" fillId="0" borderId="0">
      <alignment vertical="center"/>
    </xf>
    <xf numFmtId="0" fontId="43" fillId="0" borderId="0"/>
    <xf numFmtId="0" fontId="51" fillId="0" borderId="0"/>
    <xf numFmtId="0" fontId="25" fillId="0" borderId="0" applyNumberFormat="0" applyFill="0" applyBorder="0" applyAlignment="0" applyProtection="0">
      <alignment vertical="center"/>
    </xf>
  </cellStyleXfs>
  <cellXfs count="763">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39"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7" fillId="0" borderId="7" xfId="2" applyBorder="1" applyAlignment="1">
      <alignment horizontal="center" vertical="center"/>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36"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 xfId="3" applyFont="1" applyBorder="1" applyAlignment="1">
      <alignment horizontal="center" vertical="center" shrinkToFit="1"/>
    </xf>
    <xf numFmtId="0" fontId="7" fillId="0" borderId="0" xfId="0" applyFont="1" applyAlignment="1">
      <alignment horizontal="left" vertical="center"/>
    </xf>
    <xf numFmtId="49" fontId="7" fillId="0" borderId="0" xfId="6" applyNumberFormat="1" applyFont="1" applyAlignment="1">
      <alignment vertical="center"/>
    </xf>
    <xf numFmtId="49" fontId="7" fillId="0" borderId="0" xfId="6" applyNumberFormat="1" applyFont="1" applyBorder="1" applyAlignment="1">
      <alignment vertical="center"/>
    </xf>
    <xf numFmtId="49" fontId="13" fillId="0" borderId="0" xfId="6" applyNumberFormat="1" applyFont="1" applyBorder="1" applyAlignment="1">
      <alignment vertical="center"/>
    </xf>
    <xf numFmtId="49" fontId="7" fillId="0" borderId="0" xfId="6" applyNumberFormat="1" applyFont="1" applyBorder="1" applyAlignment="1">
      <alignment horizontal="center" vertical="center"/>
    </xf>
    <xf numFmtId="49" fontId="7" fillId="0" borderId="0" xfId="7" applyNumberFormat="1" applyFont="1" applyBorder="1" applyAlignment="1">
      <alignment vertical="center"/>
    </xf>
    <xf numFmtId="49" fontId="7" fillId="0" borderId="0" xfId="7" applyNumberFormat="1" applyFont="1" applyBorder="1" applyAlignment="1">
      <alignment horizontal="left" vertical="center"/>
    </xf>
    <xf numFmtId="49" fontId="7" fillId="0" borderId="0" xfId="6" applyNumberFormat="1" applyFont="1" applyBorder="1" applyAlignment="1">
      <alignment horizontal="left" vertical="center"/>
    </xf>
    <xf numFmtId="49" fontId="13" fillId="0" borderId="0" xfId="7" applyNumberFormat="1" applyFont="1" applyBorder="1" applyAlignment="1">
      <alignment vertical="center"/>
    </xf>
    <xf numFmtId="49" fontId="13" fillId="0" borderId="0" xfId="7" applyNumberFormat="1" applyFont="1" applyBorder="1" applyAlignment="1">
      <alignment horizontal="right" vertical="center"/>
    </xf>
    <xf numFmtId="49" fontId="13" fillId="0" borderId="0" xfId="6" applyNumberFormat="1" applyFont="1" applyBorder="1" applyAlignment="1">
      <alignment vertical="center" wrapText="1"/>
    </xf>
    <xf numFmtId="49" fontId="13" fillId="0" borderId="7" xfId="6" applyNumberFormat="1" applyFont="1" applyBorder="1" applyAlignment="1">
      <alignment vertical="center"/>
    </xf>
    <xf numFmtId="49" fontId="7" fillId="0" borderId="0" xfId="6" applyNumberFormat="1" applyFont="1" applyAlignment="1">
      <alignment vertical="top"/>
    </xf>
    <xf numFmtId="49" fontId="7" fillId="0" borderId="0" xfId="6" applyNumberFormat="1" applyFont="1" applyBorder="1" applyAlignment="1">
      <alignment vertical="top"/>
    </xf>
    <xf numFmtId="49" fontId="13" fillId="0" borderId="0" xfId="6"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7" fillId="0" borderId="0" xfId="8" applyNumberFormat="1" applyAlignment="1">
      <alignment vertical="center"/>
    </xf>
    <xf numFmtId="49" fontId="7" fillId="0" borderId="8" xfId="8" applyNumberFormat="1" applyBorder="1" applyAlignment="1">
      <alignment horizontal="center" vertical="center"/>
    </xf>
    <xf numFmtId="49" fontId="7" fillId="0" borderId="51" xfId="8" applyNumberFormat="1" applyBorder="1" applyAlignment="1">
      <alignment horizontal="center" vertical="center"/>
    </xf>
    <xf numFmtId="49" fontId="7" fillId="0" borderId="4" xfId="8" applyNumberFormat="1" applyBorder="1" applyAlignment="1">
      <alignment horizontal="center" vertical="center"/>
    </xf>
    <xf numFmtId="49" fontId="7" fillId="0" borderId="7" xfId="8" applyNumberFormat="1" applyBorder="1" applyAlignment="1">
      <alignment horizontal="center" vertical="center"/>
    </xf>
    <xf numFmtId="49" fontId="7" fillId="0" borderId="3" xfId="8" applyNumberFormat="1" applyBorder="1" applyAlignment="1">
      <alignment horizontal="center" vertical="center"/>
    </xf>
    <xf numFmtId="49" fontId="7" fillId="0" borderId="0" xfId="8" applyNumberFormat="1" applyAlignment="1">
      <alignment horizontal="center" vertical="center"/>
    </xf>
    <xf numFmtId="49" fontId="17" fillId="0" borderId="0" xfId="6"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6" fillId="0" borderId="8" xfId="2" applyFont="1" applyBorder="1" applyAlignment="1">
      <alignment horizontal="center" vertical="center"/>
    </xf>
    <xf numFmtId="0" fontId="3" fillId="0" borderId="11" xfId="2" applyFont="1" applyBorder="1" applyProtection="1">
      <protection locked="0"/>
    </xf>
    <xf numFmtId="0" fontId="3" fillId="0" borderId="50" xfId="2" applyFont="1" applyBorder="1" applyAlignment="1">
      <alignment horizontal="center" vertical="center"/>
    </xf>
    <xf numFmtId="49" fontId="7" fillId="0" borderId="0" xfId="6" applyNumberFormat="1" applyFont="1" applyAlignment="1">
      <alignment horizontal="right" vertical="center"/>
    </xf>
    <xf numFmtId="49" fontId="13" fillId="0" borderId="0" xfId="6" applyNumberFormat="1" applyFont="1" applyBorder="1" applyAlignment="1">
      <alignment vertical="top" wrapText="1"/>
    </xf>
    <xf numFmtId="49" fontId="7" fillId="0" borderId="0" xfId="1" applyNumberFormat="1" applyFont="1">
      <alignment vertical="center"/>
    </xf>
    <xf numFmtId="49" fontId="13" fillId="0" borderId="0" xfId="1" applyNumberFormat="1" applyFont="1">
      <alignment vertical="center"/>
    </xf>
    <xf numFmtId="49" fontId="8"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7"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7"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0" fontId="3" fillId="4" borderId="50" xfId="2" applyFont="1" applyFill="1" applyBorder="1" applyAlignment="1">
      <alignment horizontal="center" vertical="center"/>
    </xf>
    <xf numFmtId="177" fontId="7" fillId="0" borderId="0" xfId="6" applyNumberFormat="1" applyFont="1" applyAlignment="1">
      <alignment vertical="center"/>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2" fillId="0" borderId="0" xfId="1" applyNumberFormat="1" applyFont="1">
      <alignment vertical="center"/>
    </xf>
    <xf numFmtId="49" fontId="19" fillId="0" borderId="0" xfId="6" applyNumberFormat="1" applyFont="1" applyAlignment="1">
      <alignment vertical="center"/>
    </xf>
    <xf numFmtId="49" fontId="13" fillId="0" borderId="7" xfId="1" applyNumberFormat="1" applyFont="1" applyBorder="1">
      <alignment vertical="center"/>
    </xf>
    <xf numFmtId="0" fontId="21" fillId="4" borderId="6" xfId="2" applyFont="1" applyFill="1" applyBorder="1" applyAlignment="1">
      <alignment horizontal="center" vertical="center"/>
    </xf>
    <xf numFmtId="0" fontId="19" fillId="4" borderId="0" xfId="0" applyFont="1" applyFill="1" applyAlignment="1">
      <alignment horizontal="left" vertical="center"/>
    </xf>
    <xf numFmtId="0" fontId="7" fillId="0" borderId="2" xfId="4" applyBorder="1" applyAlignment="1">
      <alignment horizontal="center" vertical="center" wrapText="1"/>
    </xf>
    <xf numFmtId="0" fontId="8" fillId="0" borderId="2" xfId="4" applyFont="1" applyBorder="1" applyAlignment="1">
      <alignment horizontal="center" vertical="center" wrapText="1"/>
    </xf>
    <xf numFmtId="0" fontId="7" fillId="0" borderId="2" xfId="4" applyBorder="1" applyAlignment="1">
      <alignment horizontal="left" vertical="center"/>
    </xf>
    <xf numFmtId="0" fontId="7" fillId="0" borderId="0" xfId="4"/>
    <xf numFmtId="0" fontId="24" fillId="0" borderId="2" xfId="4" applyFont="1" applyBorder="1" applyAlignment="1">
      <alignment horizontal="left" vertical="center"/>
    </xf>
    <xf numFmtId="0" fontId="7" fillId="0" borderId="2" xfId="4" applyBorder="1" applyAlignment="1">
      <alignment horizontal="left" vertical="center" wrapText="1"/>
    </xf>
    <xf numFmtId="0" fontId="7" fillId="0" borderId="2" xfId="4" applyBorder="1" applyAlignment="1">
      <alignment horizontal="center" vertical="center"/>
    </xf>
    <xf numFmtId="0" fontId="7" fillId="0" borderId="2" xfId="4" applyBorder="1" applyAlignment="1">
      <alignment vertical="center" wrapText="1"/>
    </xf>
    <xf numFmtId="0" fontId="7" fillId="0" borderId="2" xfId="4" applyBorder="1" applyAlignment="1">
      <alignment vertical="center"/>
    </xf>
    <xf numFmtId="0" fontId="7" fillId="0" borderId="0" xfId="4" applyAlignment="1">
      <alignment horizontal="center" vertical="center"/>
    </xf>
    <xf numFmtId="0" fontId="7" fillId="0" borderId="0" xfId="4" applyAlignment="1">
      <alignment horizontal="left" vertical="center" wrapText="1"/>
    </xf>
    <xf numFmtId="0" fontId="7" fillId="0" borderId="0" xfId="4" applyAlignment="1">
      <alignment vertical="center"/>
    </xf>
    <xf numFmtId="0" fontId="25" fillId="0" borderId="2" xfId="10" applyBorder="1" applyAlignment="1">
      <alignment horizontal="center" vertical="center" wrapText="1"/>
    </xf>
    <xf numFmtId="0" fontId="26" fillId="0" borderId="0" xfId="11" applyFont="1" applyAlignment="1">
      <alignment horizontal="left" vertical="center"/>
    </xf>
    <xf numFmtId="0" fontId="27" fillId="0" borderId="0" xfId="11" applyFont="1" applyAlignment="1">
      <alignment vertical="center" textRotation="255" shrinkToFit="1"/>
    </xf>
    <xf numFmtId="0" fontId="14" fillId="0" borderId="0" xfId="11" applyFont="1" applyAlignment="1">
      <alignment horizontal="left" vertical="center"/>
    </xf>
    <xf numFmtId="0" fontId="3" fillId="0" borderId="0" xfId="11" applyFont="1" applyAlignment="1">
      <alignment horizontal="left" vertical="center"/>
    </xf>
    <xf numFmtId="0" fontId="3" fillId="0" borderId="0" xfId="11" applyFont="1">
      <alignment vertical="center"/>
    </xf>
    <xf numFmtId="0" fontId="29" fillId="0" borderId="0" xfId="12" applyFont="1">
      <alignment vertical="center"/>
    </xf>
    <xf numFmtId="0" fontId="3" fillId="0" borderId="0" xfId="11" applyFont="1" applyAlignment="1">
      <alignment horizontal="right" vertical="center"/>
    </xf>
    <xf numFmtId="0" fontId="27" fillId="0" borderId="0" xfId="11" applyFont="1">
      <alignment vertical="center"/>
    </xf>
    <xf numFmtId="0" fontId="3" fillId="0" borderId="0" xfId="11" applyFont="1" applyAlignment="1">
      <alignment horizontal="center" vertical="center"/>
    </xf>
    <xf numFmtId="0" fontId="32" fillId="0" borderId="0" xfId="12" applyFont="1">
      <alignment vertical="center"/>
    </xf>
    <xf numFmtId="0" fontId="2" fillId="0" borderId="0" xfId="12" applyFont="1">
      <alignment vertical="center"/>
    </xf>
    <xf numFmtId="0" fontId="2" fillId="0" borderId="0" xfId="12" applyFont="1" applyAlignment="1">
      <alignment horizontal="right" vertical="center"/>
    </xf>
    <xf numFmtId="0" fontId="2" fillId="8" borderId="0" xfId="12" applyFont="1" applyFill="1">
      <alignment vertical="center"/>
    </xf>
    <xf numFmtId="0" fontId="6" fillId="0" borderId="0" xfId="11" applyFont="1" applyAlignment="1">
      <alignment horizontal="center" vertical="center"/>
    </xf>
    <xf numFmtId="178" fontId="6" fillId="0" borderId="2" xfId="11" applyNumberFormat="1" applyFont="1" applyBorder="1">
      <alignment vertical="center"/>
    </xf>
    <xf numFmtId="179" fontId="6" fillId="0" borderId="2" xfId="11" applyNumberFormat="1" applyFont="1" applyBorder="1">
      <alignment vertical="center"/>
    </xf>
    <xf numFmtId="0" fontId="3" fillId="0" borderId="2" xfId="11" applyFont="1" applyBorder="1">
      <alignment vertical="center"/>
    </xf>
    <xf numFmtId="0" fontId="6" fillId="5" borderId="2" xfId="11" applyFont="1" applyFill="1" applyBorder="1" applyAlignment="1">
      <alignment horizontal="center" vertical="center"/>
    </xf>
    <xf numFmtId="0" fontId="6" fillId="5" borderId="8" xfId="11" applyFont="1" applyFill="1" applyBorder="1" applyAlignment="1">
      <alignment horizontal="center" vertical="center"/>
    </xf>
    <xf numFmtId="0" fontId="6" fillId="7" borderId="2" xfId="11" applyFont="1" applyFill="1" applyBorder="1" applyAlignment="1">
      <alignment horizontal="left" vertical="center"/>
    </xf>
    <xf numFmtId="0" fontId="6" fillId="7" borderId="8" xfId="11" applyFont="1" applyFill="1" applyBorder="1" applyAlignment="1">
      <alignment horizontal="left" vertical="center"/>
    </xf>
    <xf numFmtId="0" fontId="6" fillId="6" borderId="2" xfId="11" applyFont="1" applyFill="1" applyBorder="1" applyAlignment="1">
      <alignment horizontal="right" vertical="center"/>
    </xf>
    <xf numFmtId="0" fontId="6" fillId="0" borderId="6" xfId="11" applyFont="1" applyBorder="1" applyAlignment="1">
      <alignment horizontal="right" vertical="center"/>
    </xf>
    <xf numFmtId="180" fontId="6" fillId="0" borderId="2" xfId="11" applyNumberFormat="1" applyFont="1" applyBorder="1" applyAlignment="1">
      <alignment horizontal="right" vertical="center"/>
    </xf>
    <xf numFmtId="0" fontId="6" fillId="0" borderId="2" xfId="11" applyFont="1" applyBorder="1" applyAlignment="1">
      <alignment horizontal="right" vertical="center"/>
    </xf>
    <xf numFmtId="0" fontId="6" fillId="6" borderId="1" xfId="11" applyFont="1" applyFill="1" applyBorder="1" applyAlignment="1">
      <alignment horizontal="right" vertical="center"/>
    </xf>
    <xf numFmtId="0" fontId="6" fillId="0" borderId="55" xfId="11" applyFont="1" applyBorder="1" applyAlignment="1">
      <alignment horizontal="right" vertical="center"/>
    </xf>
    <xf numFmtId="0" fontId="6" fillId="0" borderId="0" xfId="11" applyFont="1">
      <alignment vertical="center"/>
    </xf>
    <xf numFmtId="0" fontId="33" fillId="0" borderId="0" xfId="11" applyFont="1" applyAlignment="1">
      <alignment horizontal="center" vertical="center"/>
    </xf>
    <xf numFmtId="0" fontId="33" fillId="0" borderId="0" xfId="1" applyFont="1" applyAlignment="1">
      <alignment horizontal="center" vertical="center"/>
    </xf>
    <xf numFmtId="0" fontId="33" fillId="0" borderId="0" xfId="11" applyFont="1">
      <alignment vertical="center"/>
    </xf>
    <xf numFmtId="0" fontId="34" fillId="0" borderId="0" xfId="1" applyFont="1" applyAlignment="1">
      <alignment horizontal="center" vertical="center"/>
    </xf>
    <xf numFmtId="0" fontId="34" fillId="0" borderId="0" xfId="11" applyFont="1">
      <alignment vertical="center"/>
    </xf>
    <xf numFmtId="0" fontId="34" fillId="0" borderId="0" xfId="11" applyFont="1" applyAlignment="1">
      <alignment horizontal="center" vertical="center"/>
    </xf>
    <xf numFmtId="0" fontId="6" fillId="0" borderId="0" xfId="11" applyFont="1" applyAlignment="1">
      <alignment horizontal="left" vertical="center"/>
    </xf>
    <xf numFmtId="0" fontId="6" fillId="0" borderId="0" xfId="11" applyFont="1" applyAlignment="1">
      <alignment vertical="center" textRotation="255" shrinkToFit="1"/>
    </xf>
    <xf numFmtId="0" fontId="6" fillId="0" borderId="2" xfId="11" applyFont="1" applyBorder="1" applyAlignment="1">
      <alignment horizontal="center" vertical="center"/>
    </xf>
    <xf numFmtId="0" fontId="6" fillId="0" borderId="2" xfId="11" applyFont="1" applyBorder="1" applyAlignment="1">
      <alignment vertical="center" textRotation="255" shrinkToFit="1"/>
    </xf>
    <xf numFmtId="0" fontId="2" fillId="8" borderId="2" xfId="12" applyFont="1" applyFill="1" applyBorder="1">
      <alignment vertical="center"/>
    </xf>
    <xf numFmtId="0" fontId="6" fillId="5" borderId="2" xfId="11" applyFont="1" applyFill="1" applyBorder="1" applyAlignment="1">
      <alignment horizontal="left" vertical="center"/>
    </xf>
    <xf numFmtId="0" fontId="6" fillId="7" borderId="2" xfId="11" applyFont="1" applyFill="1" applyBorder="1">
      <alignment vertical="center"/>
    </xf>
    <xf numFmtId="0" fontId="6" fillId="7" borderId="8" xfId="11" applyFont="1" applyFill="1" applyBorder="1">
      <alignment vertical="center"/>
    </xf>
    <xf numFmtId="0" fontId="28" fillId="0" borderId="0" xfId="12">
      <alignment vertical="center"/>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6" fillId="0" borderId="2" xfId="11" applyFont="1" applyBorder="1" applyAlignment="1">
      <alignment horizontal="center" vertical="center" wrapText="1"/>
    </xf>
    <xf numFmtId="0" fontId="3" fillId="0" borderId="0" xfId="1" applyFont="1" applyAlignment="1">
      <alignment horizontal="center" vertical="center"/>
    </xf>
    <xf numFmtId="181" fontId="6" fillId="0" borderId="2" xfId="11" applyNumberFormat="1" applyFont="1" applyBorder="1" applyAlignment="1">
      <alignment horizontal="center" vertical="center"/>
    </xf>
    <xf numFmtId="0" fontId="39" fillId="0" borderId="0" xfId="12" applyFont="1">
      <alignment vertical="center"/>
    </xf>
    <xf numFmtId="0" fontId="40" fillId="0" borderId="0" xfId="4" applyFont="1"/>
    <xf numFmtId="0" fontId="27" fillId="0" borderId="0" xfId="4" applyFont="1"/>
    <xf numFmtId="0" fontId="14" fillId="0" borderId="2" xfId="4" applyFont="1" applyBorder="1" applyAlignment="1">
      <alignment horizontal="distributed" vertical="center" indent="1"/>
    </xf>
    <xf numFmtId="0" fontId="27" fillId="0" borderId="2" xfId="4" applyFont="1" applyBorder="1" applyAlignment="1">
      <alignment horizontal="left"/>
    </xf>
    <xf numFmtId="0" fontId="3" fillId="0" borderId="2" xfId="4" applyFont="1" applyBorder="1" applyAlignment="1">
      <alignment horizontal="distributed" vertical="center" indent="1"/>
    </xf>
    <xf numFmtId="0" fontId="27" fillId="0" borderId="17" xfId="4" applyFont="1" applyBorder="1"/>
    <xf numFmtId="0" fontId="27" fillId="0" borderId="11" xfId="4" applyFont="1" applyBorder="1"/>
    <xf numFmtId="0" fontId="27" fillId="0" borderId="10" xfId="4" applyFont="1" applyBorder="1"/>
    <xf numFmtId="0" fontId="27" fillId="0" borderId="16" xfId="4" applyFont="1" applyBorder="1"/>
    <xf numFmtId="0" fontId="27" fillId="0" borderId="12" xfId="4" applyFont="1" applyBorder="1"/>
    <xf numFmtId="0" fontId="27" fillId="0" borderId="0" xfId="4" applyFont="1" applyAlignment="1">
      <alignment vertical="center"/>
    </xf>
    <xf numFmtId="0" fontId="14" fillId="0" borderId="0" xfId="4" applyFont="1"/>
    <xf numFmtId="0" fontId="42" fillId="0" borderId="0" xfId="4" applyFont="1"/>
    <xf numFmtId="0" fontId="41" fillId="0" borderId="2" xfId="4" applyFont="1" applyBorder="1" applyAlignment="1">
      <alignment horizontal="center"/>
    </xf>
    <xf numFmtId="0" fontId="3" fillId="0" borderId="16" xfId="4" applyFont="1" applyBorder="1"/>
    <xf numFmtId="0" fontId="14" fillId="0" borderId="12" xfId="4" applyFont="1" applyBorder="1"/>
    <xf numFmtId="0" fontId="14" fillId="0" borderId="14" xfId="4" applyFont="1" applyBorder="1"/>
    <xf numFmtId="0" fontId="14" fillId="0" borderId="15" xfId="4" applyFont="1" applyBorder="1"/>
    <xf numFmtId="0" fontId="44" fillId="4" borderId="0" xfId="13" applyFont="1" applyFill="1" applyAlignment="1">
      <alignment horizontal="left" vertical="center"/>
    </xf>
    <xf numFmtId="0" fontId="44" fillId="4" borderId="0" xfId="13" applyFont="1" applyFill="1" applyAlignment="1">
      <alignment horizontal="left" vertical="top"/>
    </xf>
    <xf numFmtId="0" fontId="46" fillId="4" borderId="0" xfId="13" applyFont="1" applyFill="1" applyAlignment="1">
      <alignment horizontal="center" vertical="center"/>
    </xf>
    <xf numFmtId="0" fontId="47" fillId="4" borderId="0" xfId="13" applyFont="1" applyFill="1" applyAlignment="1">
      <alignment vertical="center"/>
    </xf>
    <xf numFmtId="0" fontId="47" fillId="4" borderId="0" xfId="13" applyFont="1" applyFill="1" applyAlignment="1">
      <alignment horizontal="right" vertical="center"/>
    </xf>
    <xf numFmtId="0" fontId="47" fillId="4" borderId="0" xfId="13" applyFont="1" applyFill="1" applyAlignment="1">
      <alignment horizontal="left" vertical="center"/>
    </xf>
    <xf numFmtId="0" fontId="48" fillId="4" borderId="0" xfId="13" applyFont="1" applyFill="1"/>
    <xf numFmtId="0" fontId="44" fillId="4" borderId="0" xfId="13" applyFont="1" applyFill="1" applyAlignment="1">
      <alignment horizontal="left"/>
    </xf>
    <xf numFmtId="0" fontId="45" fillId="4" borderId="0" xfId="13" applyFont="1" applyFill="1" applyAlignment="1">
      <alignment horizontal="right" vertical="top"/>
    </xf>
    <xf numFmtId="0" fontId="44" fillId="4" borderId="13" xfId="13" applyFont="1" applyFill="1" applyBorder="1"/>
    <xf numFmtId="0" fontId="49" fillId="4" borderId="0" xfId="13" applyFont="1" applyFill="1" applyAlignment="1">
      <alignment vertical="top"/>
    </xf>
    <xf numFmtId="0" fontId="49" fillId="4" borderId="0" xfId="13" applyFont="1" applyFill="1" applyAlignment="1">
      <alignment vertical="top" wrapText="1"/>
    </xf>
    <xf numFmtId="0" fontId="50" fillId="4" borderId="0" xfId="13" applyFont="1" applyFill="1" applyAlignment="1">
      <alignment horizontal="left" vertical="top"/>
    </xf>
    <xf numFmtId="0" fontId="44" fillId="4" borderId="2" xfId="13" applyFont="1" applyFill="1" applyBorder="1" applyAlignment="1">
      <alignment horizontal="center" vertical="center"/>
    </xf>
    <xf numFmtId="0" fontId="44" fillId="0" borderId="2" xfId="13" applyFont="1" applyBorder="1" applyAlignment="1">
      <alignment horizontal="center" vertical="center"/>
    </xf>
    <xf numFmtId="0" fontId="44" fillId="0" borderId="0" xfId="13" applyFont="1" applyAlignment="1">
      <alignment horizontal="left" vertical="top"/>
    </xf>
    <xf numFmtId="0" fontId="52" fillId="0" borderId="0" xfId="14" applyFont="1"/>
    <xf numFmtId="0" fontId="54" fillId="0" borderId="0" xfId="14" applyFont="1" applyAlignment="1">
      <alignment wrapText="1"/>
    </xf>
    <xf numFmtId="0" fontId="39" fillId="0" borderId="0" xfId="14" applyFont="1"/>
    <xf numFmtId="0" fontId="39" fillId="0" borderId="0" xfId="14" applyFont="1" applyAlignment="1">
      <alignment wrapText="1"/>
    </xf>
    <xf numFmtId="0" fontId="51" fillId="0" borderId="0" xfId="14"/>
    <xf numFmtId="0" fontId="55" fillId="0" borderId="0" xfId="14" applyFont="1" applyAlignment="1">
      <alignment wrapText="1"/>
    </xf>
    <xf numFmtId="0" fontId="54" fillId="0" borderId="0" xfId="14" applyFont="1" applyAlignment="1">
      <alignment vertical="top"/>
    </xf>
    <xf numFmtId="0" fontId="54" fillId="0" borderId="0" xfId="14" applyFont="1" applyAlignment="1">
      <alignment vertical="top" wrapText="1"/>
    </xf>
    <xf numFmtId="0" fontId="54" fillId="0" borderId="0" xfId="14" applyFont="1"/>
    <xf numFmtId="0" fontId="55" fillId="0" borderId="0" xfId="14" applyFont="1"/>
    <xf numFmtId="0" fontId="27" fillId="0" borderId="14" xfId="4" applyFont="1" applyBorder="1"/>
    <xf numFmtId="0" fontId="27" fillId="0" borderId="13" xfId="4" applyFont="1" applyBorder="1"/>
    <xf numFmtId="0" fontId="27" fillId="0" borderId="15" xfId="4" applyFont="1" applyBorder="1"/>
    <xf numFmtId="0" fontId="3" fillId="0" borderId="0" xfId="4" applyFont="1"/>
    <xf numFmtId="0" fontId="56" fillId="0" borderId="0" xfId="4" applyFont="1" applyAlignment="1">
      <alignment horizontal="left"/>
    </xf>
    <xf numFmtId="0" fontId="57" fillId="0" borderId="0" xfId="4" applyFont="1"/>
    <xf numFmtId="0" fontId="42" fillId="0" borderId="0" xfId="4" applyFont="1" applyAlignment="1">
      <alignment horizontal="right"/>
    </xf>
    <xf numFmtId="0" fontId="42" fillId="0" borderId="8" xfId="4" applyFont="1" applyBorder="1" applyAlignment="1">
      <alignment horizontal="distributed" vertical="center"/>
    </xf>
    <xf numFmtId="0" fontId="42" fillId="0" borderId="8" xfId="4" applyFont="1" applyBorder="1" applyAlignment="1">
      <alignment horizontal="right"/>
    </xf>
    <xf numFmtId="0" fontId="42" fillId="0" borderId="6" xfId="4" applyFont="1" applyBorder="1" applyAlignment="1">
      <alignment horizontal="right"/>
    </xf>
    <xf numFmtId="0" fontId="42" fillId="0" borderId="56" xfId="4" applyFont="1" applyBorder="1" applyAlignment="1">
      <alignment horizontal="center" vertical="center"/>
    </xf>
    <xf numFmtId="0" fontId="42" fillId="0" borderId="59" xfId="4" applyFont="1" applyBorder="1" applyAlignment="1">
      <alignment horizontal="center" vertical="center"/>
    </xf>
    <xf numFmtId="0" fontId="42" fillId="0" borderId="0" xfId="4" applyFont="1" applyAlignment="1">
      <alignment horizontal="center"/>
    </xf>
    <xf numFmtId="176" fontId="58" fillId="0" borderId="28" xfId="4" applyNumberFormat="1" applyFont="1" applyBorder="1" applyAlignment="1">
      <alignment wrapText="1"/>
    </xf>
    <xf numFmtId="0" fontId="42" fillId="0" borderId="17" xfId="4" applyFont="1" applyBorder="1"/>
    <xf numFmtId="0" fontId="42" fillId="0" borderId="11" xfId="4" applyFont="1" applyBorder="1"/>
    <xf numFmtId="0" fontId="42" fillId="0" borderId="10" xfId="4" applyFont="1" applyBorder="1"/>
    <xf numFmtId="0" fontId="42" fillId="0" borderId="28" xfId="4" applyFont="1" applyBorder="1"/>
    <xf numFmtId="0" fontId="42" fillId="0" borderId="16" xfId="4" applyFont="1" applyBorder="1"/>
    <xf numFmtId="0" fontId="42" fillId="0" borderId="12" xfId="4" applyFont="1" applyBorder="1"/>
    <xf numFmtId="0" fontId="42" fillId="0" borderId="27" xfId="4" applyFont="1" applyBorder="1"/>
    <xf numFmtId="0" fontId="42" fillId="0" borderId="14" xfId="4" applyFont="1" applyBorder="1"/>
    <xf numFmtId="0" fontId="42" fillId="0" borderId="13" xfId="4" applyFont="1" applyBorder="1"/>
    <xf numFmtId="0" fontId="42" fillId="0" borderId="15" xfId="4" applyFont="1" applyBorder="1"/>
    <xf numFmtId="0" fontId="42" fillId="0" borderId="26" xfId="4" applyFont="1" applyBorder="1" applyAlignment="1">
      <alignment horizontal="center" vertical="center"/>
    </xf>
    <xf numFmtId="0" fontId="42" fillId="0" borderId="30" xfId="4" applyFont="1" applyBorder="1"/>
    <xf numFmtId="0" fontId="42" fillId="0" borderId="62" xfId="4" applyFont="1" applyBorder="1"/>
    <xf numFmtId="0" fontId="42" fillId="0" borderId="44" xfId="4" applyFont="1" applyBorder="1"/>
    <xf numFmtId="0" fontId="42" fillId="0" borderId="41" xfId="4" applyFont="1" applyBorder="1"/>
    <xf numFmtId="0" fontId="42" fillId="0" borderId="63" xfId="4" applyFont="1" applyBorder="1"/>
    <xf numFmtId="0" fontId="59" fillId="0" borderId="0" xfId="4" applyFont="1"/>
    <xf numFmtId="0" fontId="42" fillId="0" borderId="2" xfId="4" applyFont="1" applyBorder="1" applyAlignment="1">
      <alignment horizontal="center" vertical="center"/>
    </xf>
    <xf numFmtId="0" fontId="42" fillId="0" borderId="1" xfId="4" applyFont="1" applyBorder="1" applyAlignment="1">
      <alignment horizontal="distributed" vertical="center" indent="1"/>
    </xf>
    <xf numFmtId="0" fontId="42" fillId="0" borderId="21" xfId="4" applyFont="1" applyBorder="1" applyAlignment="1">
      <alignment horizontal="distributed" vertical="center" indent="1"/>
    </xf>
    <xf numFmtId="0" fontId="42" fillId="0" borderId="2" xfId="4" applyFont="1" applyBorder="1" applyAlignment="1">
      <alignment horizontal="distributed" vertical="center" indent="1"/>
    </xf>
    <xf numFmtId="0" fontId="61" fillId="0" borderId="0" xfId="4" applyFont="1"/>
    <xf numFmtId="49" fontId="27" fillId="0" borderId="0" xfId="4" applyNumberFormat="1" applyFont="1" applyAlignment="1">
      <alignment vertical="center"/>
    </xf>
    <xf numFmtId="49" fontId="63" fillId="0" borderId="0" xfId="4" applyNumberFormat="1" applyFont="1" applyAlignment="1">
      <alignment vertical="center"/>
    </xf>
    <xf numFmtId="49" fontId="64" fillId="0" borderId="0" xfId="4" applyNumberFormat="1" applyFont="1" applyAlignment="1">
      <alignment vertical="center"/>
    </xf>
    <xf numFmtId="49" fontId="62" fillId="0" borderId="0" xfId="4" applyNumberFormat="1" applyFont="1" applyAlignment="1">
      <alignment horizontal="center" vertical="center"/>
    </xf>
    <xf numFmtId="49" fontId="64" fillId="0" borderId="0" xfId="4" applyNumberFormat="1" applyFont="1" applyAlignment="1">
      <alignment horizontal="center" vertical="center"/>
    </xf>
    <xf numFmtId="49" fontId="27" fillId="0" borderId="0" xfId="4" applyNumberFormat="1" applyFont="1" applyAlignment="1">
      <alignment horizontal="right" vertical="center"/>
    </xf>
    <xf numFmtId="49" fontId="27" fillId="0" borderId="0" xfId="4" applyNumberFormat="1" applyFont="1" applyAlignment="1">
      <alignment horizontal="center" vertical="center"/>
    </xf>
    <xf numFmtId="49" fontId="27" fillId="0" borderId="43" xfId="4" applyNumberFormat="1" applyFont="1" applyBorder="1" applyAlignment="1">
      <alignment vertical="center"/>
    </xf>
    <xf numFmtId="49" fontId="27" fillId="0" borderId="70" xfId="4" applyNumberFormat="1" applyFont="1" applyBorder="1" applyAlignment="1">
      <alignment vertical="center"/>
    </xf>
    <xf numFmtId="49" fontId="27" fillId="0" borderId="71" xfId="4" applyNumberFormat="1" applyFont="1" applyBorder="1" applyAlignment="1">
      <alignment vertical="center"/>
    </xf>
    <xf numFmtId="49" fontId="27" fillId="0" borderId="32" xfId="4" applyNumberFormat="1" applyFont="1" applyBorder="1" applyAlignment="1">
      <alignment vertical="center"/>
    </xf>
    <xf numFmtId="49" fontId="27" fillId="0" borderId="41" xfId="4" applyNumberFormat="1" applyFont="1" applyBorder="1" applyAlignment="1">
      <alignment vertical="center"/>
    </xf>
    <xf numFmtId="49" fontId="27" fillId="0" borderId="45" xfId="4" applyNumberFormat="1" applyFont="1" applyBorder="1" applyAlignment="1">
      <alignment vertical="center"/>
    </xf>
    <xf numFmtId="49" fontId="27" fillId="0" borderId="0" xfId="4" applyNumberFormat="1" applyFont="1" applyAlignment="1">
      <alignment horizontal="center" vertical="center" shrinkToFit="1"/>
    </xf>
    <xf numFmtId="49" fontId="3" fillId="0" borderId="0" xfId="4" applyNumberFormat="1" applyFont="1" applyAlignment="1">
      <alignment horizontal="right" vertical="center"/>
    </xf>
    <xf numFmtId="49" fontId="3" fillId="0" borderId="0" xfId="4" applyNumberFormat="1" applyFont="1" applyAlignment="1">
      <alignment horizontal="center" vertical="top"/>
    </xf>
    <xf numFmtId="49" fontId="65" fillId="0" borderId="0" xfId="4" applyNumberFormat="1" applyFont="1" applyAlignment="1">
      <alignment vertical="center"/>
    </xf>
    <xf numFmtId="49" fontId="3" fillId="0" borderId="0" xfId="4" applyNumberFormat="1" applyFont="1" applyAlignment="1">
      <alignment vertical="center"/>
    </xf>
    <xf numFmtId="49" fontId="3" fillId="0" borderId="0" xfId="4" applyNumberFormat="1" applyFont="1" applyAlignment="1">
      <alignment vertical="top"/>
    </xf>
    <xf numFmtId="49" fontId="65" fillId="0" borderId="0" xfId="4" applyNumberFormat="1" applyFont="1" applyAlignment="1">
      <alignment horizontal="center" vertical="top"/>
    </xf>
    <xf numFmtId="49" fontId="65" fillId="0" borderId="0" xfId="4" applyNumberFormat="1" applyFont="1" applyAlignment="1">
      <alignment vertical="top" wrapText="1"/>
    </xf>
    <xf numFmtId="49" fontId="65" fillId="0" borderId="0" xfId="4" applyNumberFormat="1" applyFont="1" applyAlignment="1">
      <alignment horizontal="center" vertical="center"/>
    </xf>
    <xf numFmtId="0" fontId="25" fillId="0" borderId="2" xfId="10" applyBorder="1" applyAlignment="1">
      <alignment horizontal="center" vertical="center"/>
    </xf>
    <xf numFmtId="49" fontId="7" fillId="0" borderId="2" xfId="4" applyNumberFormat="1" applyBorder="1" applyAlignment="1">
      <alignment horizontal="center" vertical="center"/>
    </xf>
    <xf numFmtId="0" fontId="17" fillId="0" borderId="2" xfId="10" applyFont="1" applyBorder="1" applyAlignment="1">
      <alignment horizontal="center" vertical="center"/>
    </xf>
    <xf numFmtId="0" fontId="66" fillId="0" borderId="2" xfId="10" applyFont="1" applyBorder="1" applyAlignment="1">
      <alignment horizontal="center" vertical="center" wrapText="1"/>
    </xf>
    <xf numFmtId="0" fontId="7" fillId="0" borderId="0" xfId="4" applyAlignment="1">
      <alignment vertical="center" wrapText="1"/>
    </xf>
    <xf numFmtId="0" fontId="67" fillId="0" borderId="2" xfId="4" applyFont="1" applyBorder="1" applyAlignment="1">
      <alignment horizontal="left" vertical="center" wrapText="1"/>
    </xf>
    <xf numFmtId="0" fontId="67" fillId="0" borderId="2" xfId="4" applyFont="1" applyBorder="1" applyAlignment="1">
      <alignment vertical="center" wrapText="1"/>
    </xf>
    <xf numFmtId="0" fontId="16" fillId="0" borderId="2" xfId="4" applyFont="1" applyBorder="1" applyAlignment="1">
      <alignment horizontal="left" vertical="center" wrapText="1"/>
    </xf>
    <xf numFmtId="0" fontId="19" fillId="0" borderId="2" xfId="4" applyFont="1" applyBorder="1" applyAlignment="1">
      <alignment horizontal="left" vertical="center" wrapText="1"/>
    </xf>
    <xf numFmtId="0" fontId="68" fillId="0" borderId="2" xfId="4" applyFont="1" applyBorder="1" applyAlignment="1">
      <alignment vertical="center" wrapText="1"/>
    </xf>
    <xf numFmtId="0" fontId="41" fillId="0" borderId="0" xfId="4" applyFont="1" applyAlignment="1">
      <alignment horizontal="center"/>
    </xf>
    <xf numFmtId="0" fontId="27" fillId="0" borderId="0" xfId="4" applyFont="1" applyAlignment="1">
      <alignment horizontal="center"/>
    </xf>
    <xf numFmtId="0" fontId="27" fillId="0" borderId="12" xfId="4" applyFont="1" applyBorder="1" applyAlignment="1">
      <alignment horizontal="center"/>
    </xf>
    <xf numFmtId="0" fontId="47" fillId="4" borderId="0" xfId="13" applyFont="1" applyFill="1" applyAlignment="1">
      <alignment horizontal="center" vertical="top"/>
    </xf>
    <xf numFmtId="0" fontId="47" fillId="4" borderId="0" xfId="13" applyFont="1" applyFill="1" applyAlignment="1">
      <alignment horizontal="center" vertical="center"/>
    </xf>
    <xf numFmtId="0" fontId="70" fillId="0" borderId="0" xfId="4" applyFont="1"/>
    <xf numFmtId="0" fontId="7" fillId="0" borderId="0" xfId="4" applyAlignment="1"/>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7" fillId="0" borderId="0" xfId="6" applyNumberFormat="1" applyFont="1" applyAlignment="1">
      <alignment horizontal="center" vertical="center"/>
    </xf>
    <xf numFmtId="49" fontId="7" fillId="0" borderId="0" xfId="6" applyNumberFormat="1" applyFont="1" applyAlignment="1">
      <alignment horizontal="left" vertical="top"/>
    </xf>
    <xf numFmtId="49" fontId="7" fillId="0" borderId="0" xfId="6" applyNumberFormat="1" applyFont="1" applyAlignment="1">
      <alignment horizontal="left" vertical="top" wrapText="1"/>
    </xf>
    <xf numFmtId="0" fontId="24" fillId="0" borderId="2" xfId="4" applyFont="1" applyBorder="1" applyAlignment="1">
      <alignment horizontal="left" vertical="center"/>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13" fillId="0" borderId="0" xfId="1" applyNumberFormat="1" applyFont="1" applyAlignment="1">
      <alignment horizontal="center" vertical="center" shrinkToFit="1"/>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49" fontId="7" fillId="0" borderId="0" xfId="1" applyNumberFormat="1" applyFont="1" applyAlignment="1">
      <alignment horizontal="center" vertical="center"/>
    </xf>
    <xf numFmtId="49" fontId="7"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7" fillId="0" borderId="0" xfId="1" applyNumberFormat="1" applyFont="1" applyAlignment="1">
      <alignment horizontal="center" vertical="center" shrinkToFit="1"/>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7" fillId="0" borderId="0" xfId="1" applyNumberFormat="1" applyFont="1" applyAlignment="1">
      <alignment vertical="center" shrinkToFit="1"/>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3" fillId="0" borderId="0" xfId="1" applyNumberFormat="1" applyFont="1" applyAlignment="1">
      <alignment vertical="top" wrapText="1"/>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1"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7" fillId="4" borderId="0" xfId="6" applyFont="1" applyFill="1" applyAlignment="1">
      <alignment horizontal="left" vertical="center"/>
    </xf>
    <xf numFmtId="49" fontId="13" fillId="4" borderId="2" xfId="1" applyNumberFormat="1" applyFont="1" applyFill="1" applyBorder="1" applyAlignment="1">
      <alignment horizontal="center" vertical="center"/>
    </xf>
    <xf numFmtId="0" fontId="11" fillId="3" borderId="2" xfId="1" applyFont="1" applyFill="1" applyBorder="1" applyAlignment="1">
      <alignment horizontal="center" vertical="center" wrapText="1" shrinkToFit="1"/>
    </xf>
    <xf numFmtId="49" fontId="13" fillId="0" borderId="2" xfId="6" applyNumberFormat="1" applyFont="1" applyBorder="1" applyAlignment="1">
      <alignment horizontal="left" vertical="top"/>
    </xf>
    <xf numFmtId="49" fontId="13" fillId="0" borderId="2" xfId="6" applyNumberFormat="1" applyFont="1" applyBorder="1" applyAlignment="1">
      <alignment horizontal="center" vertical="center"/>
    </xf>
    <xf numFmtId="49" fontId="13" fillId="4" borderId="2" xfId="6" applyNumberFormat="1" applyFont="1" applyFill="1" applyBorder="1" applyAlignment="1">
      <alignment horizontal="center" vertical="center"/>
    </xf>
    <xf numFmtId="49" fontId="13" fillId="0" borderId="2" xfId="6" applyNumberFormat="1" applyFont="1" applyBorder="1" applyAlignment="1">
      <alignment horizontal="left" vertical="center"/>
    </xf>
    <xf numFmtId="49" fontId="13" fillId="4" borderId="2" xfId="6" applyNumberFormat="1" applyFont="1" applyFill="1" applyBorder="1" applyAlignment="1">
      <alignment horizontal="left" vertical="center"/>
    </xf>
    <xf numFmtId="49" fontId="13" fillId="3" borderId="8" xfId="6" applyNumberFormat="1" applyFont="1" applyFill="1" applyBorder="1" applyAlignment="1">
      <alignment horizontal="center" vertical="center"/>
    </xf>
    <xf numFmtId="49" fontId="13" fillId="3" borderId="7" xfId="6" applyNumberFormat="1" applyFont="1" applyFill="1" applyBorder="1" applyAlignment="1">
      <alignment horizontal="center" vertical="center"/>
    </xf>
    <xf numFmtId="49" fontId="13" fillId="3" borderId="6" xfId="6" applyNumberFormat="1" applyFont="1" applyFill="1" applyBorder="1" applyAlignment="1">
      <alignment horizontal="center" vertical="center"/>
    </xf>
    <xf numFmtId="49" fontId="7" fillId="0" borderId="0" xfId="6" applyNumberFormat="1" applyFont="1" applyAlignment="1">
      <alignment horizontal="left" vertical="top"/>
    </xf>
    <xf numFmtId="49" fontId="13" fillId="0" borderId="8" xfId="6" applyNumberFormat="1" applyFont="1" applyBorder="1" applyAlignment="1">
      <alignment horizontal="left" vertical="center" wrapText="1"/>
    </xf>
    <xf numFmtId="49" fontId="13" fillId="0" borderId="7" xfId="6" applyNumberFormat="1" applyFont="1" applyBorder="1" applyAlignment="1">
      <alignment horizontal="left" vertical="center" wrapText="1"/>
    </xf>
    <xf numFmtId="49" fontId="13" fillId="0" borderId="6" xfId="6" applyNumberFormat="1" applyFont="1" applyBorder="1" applyAlignment="1">
      <alignment horizontal="left" vertical="center" wrapText="1"/>
    </xf>
    <xf numFmtId="49" fontId="13" fillId="0" borderId="8" xfId="6" applyNumberFormat="1" applyFont="1" applyBorder="1" applyAlignment="1">
      <alignment horizontal="center" vertical="center"/>
    </xf>
    <xf numFmtId="49" fontId="13" fillId="0" borderId="7" xfId="6" applyNumberFormat="1" applyFont="1" applyBorder="1" applyAlignment="1">
      <alignment horizontal="center" vertical="center"/>
    </xf>
    <xf numFmtId="49" fontId="13" fillId="0" borderId="6" xfId="6" applyNumberFormat="1" applyFont="1" applyBorder="1" applyAlignment="1">
      <alignment horizontal="center" vertical="center"/>
    </xf>
    <xf numFmtId="49" fontId="13" fillId="0" borderId="11" xfId="8" applyNumberFormat="1" applyFont="1" applyBorder="1" applyAlignment="1">
      <alignment horizontal="left" vertical="top"/>
    </xf>
    <xf numFmtId="49" fontId="13" fillId="0" borderId="10" xfId="8" applyNumberFormat="1" applyFont="1" applyBorder="1" applyAlignment="1">
      <alignment horizontal="left" vertical="top"/>
    </xf>
    <xf numFmtId="49" fontId="13" fillId="0" borderId="0" xfId="8" applyNumberFormat="1" applyFont="1" applyAlignment="1">
      <alignment horizontal="left" vertical="top"/>
    </xf>
    <xf numFmtId="49" fontId="13" fillId="0" borderId="12" xfId="8" applyNumberFormat="1" applyFont="1" applyBorder="1" applyAlignment="1">
      <alignment horizontal="left" vertical="top"/>
    </xf>
    <xf numFmtId="49" fontId="13" fillId="0" borderId="13" xfId="8" applyNumberFormat="1" applyFont="1" applyBorder="1" applyAlignment="1">
      <alignment horizontal="left" vertical="top"/>
    </xf>
    <xf numFmtId="49" fontId="13" fillId="0" borderId="15" xfId="8" applyNumberFormat="1" applyFont="1" applyBorder="1" applyAlignment="1">
      <alignment horizontal="left" vertical="top"/>
    </xf>
    <xf numFmtId="49" fontId="7" fillId="0" borderId="0" xfId="6" applyNumberFormat="1" applyFont="1" applyAlignment="1">
      <alignment horizontal="left" vertical="top" wrapText="1"/>
    </xf>
    <xf numFmtId="49" fontId="19" fillId="0" borderId="0" xfId="6" applyNumberFormat="1" applyFont="1" applyAlignment="1">
      <alignment horizontal="left" vertical="top"/>
    </xf>
    <xf numFmtId="49" fontId="13" fillId="0" borderId="8" xfId="8" applyNumberFormat="1" applyFont="1" applyBorder="1" applyAlignment="1">
      <alignment horizontal="left" vertical="center"/>
    </xf>
    <xf numFmtId="49" fontId="13" fillId="0" borderId="7" xfId="8" applyNumberFormat="1" applyFont="1" applyBorder="1" applyAlignment="1">
      <alignment horizontal="left" vertical="center"/>
    </xf>
    <xf numFmtId="49" fontId="13" fillId="0" borderId="6" xfId="8" applyNumberFormat="1" applyFont="1" applyBorder="1" applyAlignment="1">
      <alignment horizontal="left" vertical="center"/>
    </xf>
    <xf numFmtId="49" fontId="13" fillId="0" borderId="17" xfId="8" applyNumberFormat="1" applyFont="1" applyBorder="1" applyAlignment="1">
      <alignment horizontal="center" vertical="center"/>
    </xf>
    <xf numFmtId="49" fontId="13" fillId="0" borderId="11" xfId="8" applyNumberFormat="1" applyFont="1" applyBorder="1" applyAlignment="1">
      <alignment horizontal="center" vertical="center"/>
    </xf>
    <xf numFmtId="49" fontId="13" fillId="0" borderId="52" xfId="8" applyNumberFormat="1" applyFont="1" applyBorder="1" applyAlignment="1">
      <alignment horizontal="center" vertical="center"/>
    </xf>
    <xf numFmtId="49" fontId="13" fillId="0" borderId="16" xfId="8" applyNumberFormat="1" applyFont="1" applyBorder="1" applyAlignment="1">
      <alignment horizontal="center" vertical="center"/>
    </xf>
    <xf numFmtId="49" fontId="13" fillId="0" borderId="0" xfId="8" applyNumberFormat="1" applyFont="1" applyAlignment="1">
      <alignment horizontal="center" vertical="center"/>
    </xf>
    <xf numFmtId="49" fontId="13" fillId="0" borderId="54" xfId="8" applyNumberFormat="1" applyFont="1" applyBorder="1" applyAlignment="1">
      <alignment horizontal="center" vertical="center"/>
    </xf>
    <xf numFmtId="49" fontId="13" fillId="0" borderId="14" xfId="8" applyNumberFormat="1" applyFont="1" applyBorder="1" applyAlignment="1">
      <alignment horizontal="center" vertical="center"/>
    </xf>
    <xf numFmtId="49" fontId="13" fillId="0" borderId="13" xfId="8" applyNumberFormat="1" applyFont="1" applyBorder="1" applyAlignment="1">
      <alignment horizontal="center" vertical="center"/>
    </xf>
    <xf numFmtId="49" fontId="13" fillId="0" borderId="53" xfId="8" applyNumberFormat="1" applyFont="1" applyBorder="1" applyAlignment="1">
      <alignment horizontal="center" vertical="center"/>
    </xf>
    <xf numFmtId="49" fontId="7" fillId="0" borderId="0" xfId="6" applyNumberFormat="1" applyFont="1" applyAlignment="1">
      <alignment vertical="center" wrapText="1"/>
    </xf>
    <xf numFmtId="49" fontId="13" fillId="3" borderId="17" xfId="6" applyNumberFormat="1" applyFont="1" applyFill="1" applyBorder="1" applyAlignment="1">
      <alignment horizontal="center" vertical="center"/>
    </xf>
    <xf numFmtId="49" fontId="13" fillId="3" borderId="11" xfId="6" applyNumberFormat="1" applyFont="1" applyFill="1" applyBorder="1" applyAlignment="1">
      <alignment horizontal="center" vertical="center"/>
    </xf>
    <xf numFmtId="49" fontId="13" fillId="3" borderId="10" xfId="6" applyNumberFormat="1" applyFont="1" applyFill="1" applyBorder="1" applyAlignment="1">
      <alignment horizontal="center" vertical="center"/>
    </xf>
    <xf numFmtId="49" fontId="13" fillId="3" borderId="16" xfId="6" applyNumberFormat="1" applyFont="1" applyFill="1" applyBorder="1" applyAlignment="1">
      <alignment horizontal="center" vertical="center"/>
    </xf>
    <xf numFmtId="49" fontId="13" fillId="3" borderId="0" xfId="6" applyNumberFormat="1" applyFont="1" applyFill="1" applyBorder="1" applyAlignment="1">
      <alignment horizontal="center" vertical="center"/>
    </xf>
    <xf numFmtId="49" fontId="13" fillId="3" borderId="12" xfId="6" applyNumberFormat="1" applyFont="1" applyFill="1" applyBorder="1" applyAlignment="1">
      <alignment horizontal="center" vertical="center"/>
    </xf>
    <xf numFmtId="49" fontId="13" fillId="3" borderId="14" xfId="6" applyNumberFormat="1" applyFont="1" applyFill="1" applyBorder="1" applyAlignment="1">
      <alignment horizontal="center" vertical="center"/>
    </xf>
    <xf numFmtId="49" fontId="13" fillId="3" borderId="13" xfId="6" applyNumberFormat="1" applyFont="1" applyFill="1" applyBorder="1" applyAlignment="1">
      <alignment horizontal="center" vertical="center"/>
    </xf>
    <xf numFmtId="49" fontId="13" fillId="3" borderId="15" xfId="6" applyNumberFormat="1" applyFont="1" applyFill="1" applyBorder="1" applyAlignment="1">
      <alignment horizontal="center" vertical="center"/>
    </xf>
    <xf numFmtId="49" fontId="7" fillId="0" borderId="0" xfId="6" applyNumberFormat="1" applyFont="1" applyAlignment="1">
      <alignment horizontal="center" vertical="center"/>
    </xf>
    <xf numFmtId="49" fontId="13" fillId="0" borderId="11" xfId="6" applyNumberFormat="1" applyFont="1" applyBorder="1" applyAlignment="1">
      <alignment horizontal="left" vertical="center" wrapText="1"/>
    </xf>
    <xf numFmtId="49" fontId="13" fillId="0" borderId="10" xfId="6" applyNumberFormat="1" applyFont="1" applyBorder="1" applyAlignment="1">
      <alignment horizontal="left" vertical="center" wrapText="1"/>
    </xf>
    <xf numFmtId="49" fontId="13" fillId="0" borderId="13" xfId="6" applyNumberFormat="1" applyFont="1" applyBorder="1" applyAlignment="1">
      <alignment horizontal="left" vertical="center" wrapText="1"/>
    </xf>
    <xf numFmtId="49" fontId="13" fillId="0" borderId="15" xfId="6" applyNumberFormat="1" applyFont="1" applyBorder="1" applyAlignment="1">
      <alignment horizontal="left" vertical="center" wrapText="1"/>
    </xf>
    <xf numFmtId="176" fontId="7" fillId="0" borderId="0" xfId="6" applyNumberFormat="1" applyFont="1" applyAlignment="1">
      <alignment horizontal="center" vertical="center"/>
    </xf>
    <xf numFmtId="49" fontId="13" fillId="0" borderId="16" xfId="6" applyNumberFormat="1" applyFont="1" applyBorder="1" applyAlignment="1">
      <alignment horizontal="left" vertical="top"/>
    </xf>
    <xf numFmtId="49" fontId="13" fillId="0" borderId="0" xfId="6" applyNumberFormat="1" applyFont="1" applyBorder="1" applyAlignment="1">
      <alignment horizontal="left" vertical="top"/>
    </xf>
    <xf numFmtId="49" fontId="13" fillId="0" borderId="12" xfId="6" applyNumberFormat="1" applyFont="1" applyBorder="1" applyAlignment="1">
      <alignment horizontal="left" vertical="top"/>
    </xf>
    <xf numFmtId="49" fontId="13" fillId="0" borderId="2" xfId="6" applyNumberFormat="1" applyFont="1" applyBorder="1" applyAlignment="1">
      <alignment horizontal="left" vertical="center" wrapText="1"/>
    </xf>
    <xf numFmtId="49" fontId="13" fillId="0" borderId="2" xfId="6" applyNumberFormat="1" applyFont="1" applyBorder="1" applyAlignment="1">
      <alignment horizontal="left" vertical="top" wrapText="1"/>
    </xf>
    <xf numFmtId="49" fontId="13" fillId="4" borderId="2" xfId="6" applyNumberFormat="1" applyFont="1" applyFill="1" applyBorder="1" applyAlignment="1">
      <alignment horizontal="left" vertical="center" wrapTex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36" xfId="2" applyFont="1" applyBorder="1" applyAlignment="1" applyProtection="1">
      <protection locked="0"/>
    </xf>
    <xf numFmtId="0" fontId="3" fillId="0" borderId="4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6" fillId="0" borderId="8" xfId="2" applyFont="1" applyBorder="1" applyAlignment="1">
      <alignment horizontal="center" vertical="center"/>
    </xf>
    <xf numFmtId="0" fontId="6"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8" xfId="3"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15" fillId="0" borderId="7" xfId="3" applyFont="1" applyBorder="1" applyAlignment="1">
      <alignment horizontal="left" vertical="center" shrinkToFit="1"/>
    </xf>
    <xf numFmtId="0" fontId="15" fillId="0" borderId="6" xfId="3" applyFont="1" applyBorder="1" applyAlignment="1">
      <alignment horizontal="left" vertical="center" shrinkToFit="1"/>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39" xfId="2" applyFont="1" applyBorder="1" applyAlignment="1" applyProtection="1">
      <alignment horizontal="center" vertical="center"/>
      <protection locked="0"/>
    </xf>
    <xf numFmtId="0" fontId="3" fillId="0" borderId="38" xfId="2" applyFont="1" applyBorder="1" applyAlignment="1" applyProtection="1">
      <alignment horizontal="center" vertical="center"/>
      <protection locked="0"/>
    </xf>
    <xf numFmtId="0" fontId="3" fillId="0" borderId="46"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 xfId="2" applyFont="1" applyBorder="1" applyAlignment="1">
      <alignment horizontal="center"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15" fillId="0" borderId="8" xfId="3" applyFont="1" applyBorder="1" applyAlignment="1">
      <alignment horizontal="left" vertical="center"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3" applyFont="1" applyBorder="1" applyAlignment="1">
      <alignment horizontal="center" vertical="center" shrinkToFit="1"/>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20" fillId="0" borderId="8" xfId="3" applyFont="1" applyBorder="1" applyAlignment="1">
      <alignment horizontal="left" vertical="center" shrinkToFit="1"/>
    </xf>
    <xf numFmtId="0" fontId="20" fillId="0" borderId="7" xfId="3" applyFont="1" applyBorder="1" applyAlignment="1">
      <alignment horizontal="left" vertical="center" shrinkToFit="1"/>
    </xf>
    <xf numFmtId="0" fontId="20" fillId="0" borderId="6" xfId="3" applyFont="1" applyBorder="1" applyAlignment="1">
      <alignment horizontal="left" vertical="center" shrinkToFit="1"/>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6" fillId="0" borderId="2" xfId="11" applyFont="1" applyBorder="1" applyAlignment="1">
      <alignment vertical="center"/>
    </xf>
    <xf numFmtId="0" fontId="3" fillId="7" borderId="2" xfId="11" applyFont="1" applyFill="1" applyBorder="1" applyAlignment="1">
      <alignment vertical="center"/>
    </xf>
    <xf numFmtId="0" fontId="6" fillId="0" borderId="8" xfId="11" applyFont="1" applyBorder="1" applyAlignment="1">
      <alignment horizontal="center" vertical="center"/>
    </xf>
    <xf numFmtId="0" fontId="6" fillId="0" borderId="7" xfId="11" applyFont="1" applyBorder="1" applyAlignment="1">
      <alignment horizontal="center" vertical="center"/>
    </xf>
    <xf numFmtId="0" fontId="3" fillId="0" borderId="2" xfId="11" applyFont="1" applyBorder="1" applyAlignment="1">
      <alignment vertical="center"/>
    </xf>
    <xf numFmtId="0" fontId="6" fillId="0" borderId="6" xfId="11" applyFont="1" applyBorder="1" applyAlignment="1">
      <alignment horizontal="center" vertical="center"/>
    </xf>
    <xf numFmtId="0" fontId="6" fillId="0" borderId="2" xfId="11" applyFont="1" applyBorder="1" applyAlignment="1">
      <alignment horizontal="center" vertical="center"/>
    </xf>
    <xf numFmtId="0" fontId="6" fillId="0" borderId="2" xfId="11" applyFont="1" applyBorder="1" applyAlignment="1">
      <alignment horizontal="center" vertical="center" wrapText="1"/>
    </xf>
    <xf numFmtId="0" fontId="3" fillId="0" borderId="2" xfId="11" applyFont="1" applyBorder="1" applyAlignment="1">
      <alignment horizontal="center" vertical="center" wrapText="1"/>
    </xf>
    <xf numFmtId="0" fontId="3" fillId="5" borderId="2" xfId="11" applyFont="1" applyFill="1" applyBorder="1" applyAlignment="1">
      <alignment horizontal="center" vertical="center"/>
    </xf>
    <xf numFmtId="0" fontId="2" fillId="8" borderId="0" xfId="12" applyFont="1" applyFill="1" applyAlignment="1">
      <alignment vertical="center"/>
    </xf>
    <xf numFmtId="0" fontId="6" fillId="0" borderId="17" xfId="11" applyFont="1" applyBorder="1" applyAlignment="1">
      <alignment horizontal="center" vertical="center" wrapText="1"/>
    </xf>
    <xf numFmtId="0" fontId="6" fillId="0" borderId="16" xfId="11" applyFont="1" applyBorder="1" applyAlignment="1">
      <alignment horizontal="center" vertical="center" wrapText="1"/>
    </xf>
    <xf numFmtId="0" fontId="6" fillId="0" borderId="14" xfId="11" applyFont="1" applyBorder="1" applyAlignment="1">
      <alignment horizontal="center" vertical="center" wrapText="1"/>
    </xf>
    <xf numFmtId="49" fontId="6" fillId="0" borderId="2" xfId="11" applyNumberFormat="1" applyFont="1" applyBorder="1" applyAlignment="1">
      <alignment horizontal="center" vertical="center"/>
    </xf>
    <xf numFmtId="0" fontId="6" fillId="0" borderId="6" xfId="11" applyFont="1" applyBorder="1" applyAlignment="1">
      <alignment horizontal="center" vertical="center" wrapText="1"/>
    </xf>
    <xf numFmtId="0" fontId="3" fillId="5" borderId="2" xfId="11" applyFont="1" applyFill="1" applyBorder="1" applyAlignment="1">
      <alignment horizontal="center" vertical="center" wrapText="1"/>
    </xf>
    <xf numFmtId="0" fontId="3" fillId="6" borderId="13" xfId="11" applyFont="1" applyFill="1" applyBorder="1" applyAlignment="1">
      <alignment horizontal="center" vertical="center"/>
    </xf>
    <xf numFmtId="0" fontId="3" fillId="0" borderId="13" xfId="11" applyFont="1" applyBorder="1" applyAlignment="1">
      <alignment horizontal="center" vertical="center"/>
    </xf>
    <xf numFmtId="0" fontId="3" fillId="7" borderId="2" xfId="11" applyFont="1" applyFill="1" applyBorder="1" applyAlignment="1">
      <alignment horizontal="center" vertical="center"/>
    </xf>
    <xf numFmtId="0" fontId="6" fillId="0" borderId="8"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8"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2" xfId="11" applyFont="1" applyBorder="1" applyAlignment="1">
      <alignment horizontal="left" vertical="center"/>
    </xf>
    <xf numFmtId="0" fontId="6" fillId="6" borderId="2" xfId="11" applyFont="1" applyFill="1" applyBorder="1" applyAlignment="1">
      <alignment horizontal="right" vertical="center"/>
    </xf>
    <xf numFmtId="180" fontId="6" fillId="0" borderId="2" xfId="11" applyNumberFormat="1" applyFont="1" applyBorder="1" applyAlignment="1">
      <alignment vertical="center"/>
    </xf>
    <xf numFmtId="181" fontId="6" fillId="0" borderId="2" xfId="11" applyNumberFormat="1" applyFont="1" applyBorder="1" applyAlignment="1">
      <alignment horizontal="center" vertical="center"/>
    </xf>
    <xf numFmtId="0" fontId="38" fillId="0" borderId="16" xfId="11" applyFont="1" applyBorder="1" applyAlignment="1">
      <alignment horizontal="center" vertical="center" wrapText="1"/>
    </xf>
    <xf numFmtId="0" fontId="38" fillId="0" borderId="14" xfId="11" applyFont="1" applyBorder="1" applyAlignment="1">
      <alignment horizontal="center" vertical="center" wrapText="1"/>
    </xf>
    <xf numFmtId="0" fontId="6" fillId="0" borderId="17" xfId="11" applyFont="1" applyBorder="1" applyAlignment="1">
      <alignment horizontal="center" vertical="center"/>
    </xf>
    <xf numFmtId="0" fontId="6" fillId="0" borderId="16" xfId="11" applyFont="1" applyBorder="1" applyAlignment="1">
      <alignment horizontal="center" vertical="center"/>
    </xf>
    <xf numFmtId="0" fontId="2" fillId="8" borderId="2" xfId="12" applyFont="1" applyFill="1" applyBorder="1" applyAlignment="1">
      <alignment vertical="center"/>
    </xf>
    <xf numFmtId="0" fontId="41" fillId="0" borderId="0" xfId="4" applyFont="1" applyAlignment="1">
      <alignment horizontal="center"/>
    </xf>
    <xf numFmtId="0" fontId="27" fillId="0" borderId="16" xfId="4" applyFont="1" applyBorder="1" applyAlignment="1">
      <alignment horizontal="center"/>
    </xf>
    <xf numFmtId="0" fontId="27" fillId="0" borderId="0" xfId="4" applyFont="1" applyAlignment="1">
      <alignment horizontal="center"/>
    </xf>
    <xf numFmtId="0" fontId="27" fillId="0" borderId="12" xfId="4" applyFont="1" applyBorder="1" applyAlignment="1">
      <alignment horizontal="center"/>
    </xf>
    <xf numFmtId="0" fontId="14" fillId="0" borderId="16" xfId="4" applyFont="1" applyBorder="1" applyAlignment="1">
      <alignment horizontal="left" vertical="top"/>
    </xf>
    <xf numFmtId="0" fontId="14" fillId="0" borderId="12" xfId="4" applyFont="1" applyBorder="1" applyAlignment="1">
      <alignment horizontal="left" vertical="top"/>
    </xf>
    <xf numFmtId="0" fontId="26" fillId="0" borderId="8" xfId="4" applyFont="1" applyBorder="1" applyAlignment="1">
      <alignment horizontal="center" vertical="center"/>
    </xf>
    <xf numFmtId="0" fontId="26" fillId="0" borderId="6" xfId="4" applyFont="1" applyBorder="1" applyAlignment="1">
      <alignment horizontal="center" vertical="center"/>
    </xf>
    <xf numFmtId="0" fontId="47" fillId="0" borderId="8" xfId="13" applyFont="1" applyBorder="1" applyAlignment="1">
      <alignment horizontal="left" vertical="center"/>
    </xf>
    <xf numFmtId="0" fontId="47" fillId="0" borderId="7" xfId="13" applyFont="1" applyBorder="1" applyAlignment="1">
      <alignment horizontal="left" vertical="center"/>
    </xf>
    <xf numFmtId="0" fontId="47" fillId="0" borderId="6" xfId="13" applyFont="1" applyBorder="1" applyAlignment="1">
      <alignment horizontal="left" vertical="center"/>
    </xf>
    <xf numFmtId="0" fontId="47" fillId="0" borderId="2" xfId="13" applyFont="1" applyBorder="1" applyAlignment="1">
      <alignment horizontal="left" vertical="center"/>
    </xf>
    <xf numFmtId="0" fontId="47" fillId="4" borderId="0" xfId="13" applyFont="1" applyFill="1" applyAlignment="1">
      <alignment horizontal="center" vertical="top"/>
    </xf>
    <xf numFmtId="0" fontId="47" fillId="4" borderId="8" xfId="13" applyFont="1" applyFill="1" applyBorder="1" applyAlignment="1">
      <alignment horizontal="left" vertical="center"/>
    </xf>
    <xf numFmtId="0" fontId="47" fillId="4" borderId="7" xfId="13" applyFont="1" applyFill="1" applyBorder="1" applyAlignment="1">
      <alignment horizontal="left" vertical="center"/>
    </xf>
    <xf numFmtId="0" fontId="47" fillId="4" borderId="6" xfId="13" applyFont="1" applyFill="1" applyBorder="1" applyAlignment="1">
      <alignment horizontal="left" vertical="center"/>
    </xf>
    <xf numFmtId="0" fontId="47" fillId="4" borderId="2" xfId="13" applyFont="1" applyFill="1" applyBorder="1" applyAlignment="1">
      <alignment horizontal="left" vertical="center"/>
    </xf>
    <xf numFmtId="0" fontId="45" fillId="4" borderId="0" xfId="13" applyFont="1" applyFill="1" applyAlignment="1">
      <alignment horizontal="center" vertical="center"/>
    </xf>
    <xf numFmtId="0" fontId="47" fillId="4" borderId="0" xfId="13" applyFont="1" applyFill="1" applyAlignment="1">
      <alignment horizontal="center" vertical="center"/>
    </xf>
    <xf numFmtId="0" fontId="45" fillId="4" borderId="0" xfId="13" applyFont="1" applyFill="1" applyAlignment="1">
      <alignment horizontal="right"/>
    </xf>
    <xf numFmtId="0" fontId="48" fillId="4" borderId="0" xfId="13" applyFont="1" applyFill="1" applyAlignment="1">
      <alignment horizontal="left" vertical="center"/>
    </xf>
    <xf numFmtId="0" fontId="48" fillId="4" borderId="13" xfId="13" applyFont="1" applyFill="1" applyBorder="1" applyAlignment="1">
      <alignment horizontal="left" vertical="center"/>
    </xf>
    <xf numFmtId="0" fontId="48" fillId="4" borderId="11" xfId="13" applyFont="1" applyFill="1" applyBorder="1" applyAlignment="1">
      <alignment horizontal="left"/>
    </xf>
    <xf numFmtId="0" fontId="48" fillId="4" borderId="11" xfId="13" applyFont="1" applyFill="1" applyBorder="1" applyAlignment="1">
      <alignment horizontal="center" vertical="center"/>
    </xf>
    <xf numFmtId="0" fontId="48" fillId="4" borderId="13" xfId="13" applyFont="1" applyFill="1" applyBorder="1" applyAlignment="1">
      <alignment horizontal="center" vertical="center"/>
    </xf>
    <xf numFmtId="0" fontId="44" fillId="4" borderId="13" xfId="13" applyFont="1" applyFill="1" applyBorder="1" applyAlignment="1">
      <alignment horizontal="center"/>
    </xf>
    <xf numFmtId="0" fontId="14" fillId="0" borderId="8" xfId="4" applyFont="1" applyBorder="1" applyAlignment="1">
      <alignment horizontal="center" vertical="center"/>
    </xf>
    <xf numFmtId="0" fontId="14" fillId="0" borderId="7" xfId="4" applyFont="1" applyBorder="1" applyAlignment="1">
      <alignment horizontal="center" vertical="center"/>
    </xf>
    <xf numFmtId="0" fontId="14" fillId="0" borderId="6" xfId="4" applyFont="1" applyBorder="1" applyAlignment="1">
      <alignment horizontal="center" vertical="center"/>
    </xf>
    <xf numFmtId="0" fontId="27" fillId="0" borderId="8" xfId="4" applyFont="1" applyBorder="1" applyAlignment="1">
      <alignment horizontal="left" vertical="center"/>
    </xf>
    <xf numFmtId="0" fontId="27" fillId="0" borderId="7" xfId="4" applyFont="1" applyBorder="1" applyAlignment="1">
      <alignment horizontal="left" vertical="center"/>
    </xf>
    <xf numFmtId="0" fontId="27" fillId="0" borderId="6" xfId="4" applyFont="1" applyBorder="1" applyAlignment="1">
      <alignment horizontal="left" vertical="center"/>
    </xf>
    <xf numFmtId="0" fontId="42" fillId="0" borderId="57" xfId="4" applyFont="1" applyBorder="1" applyAlignment="1">
      <alignment horizontal="center" vertical="center"/>
    </xf>
    <xf numFmtId="0" fontId="7" fillId="0" borderId="58" xfId="4" applyBorder="1" applyAlignment="1">
      <alignment horizontal="center" vertical="center"/>
    </xf>
    <xf numFmtId="0" fontId="7" fillId="0" borderId="40" xfId="4" applyBorder="1" applyAlignment="1">
      <alignment horizontal="center" vertical="center"/>
    </xf>
    <xf numFmtId="0" fontId="42" fillId="2" borderId="60" xfId="4" applyFont="1" applyFill="1" applyBorder="1" applyAlignment="1">
      <alignment horizontal="center"/>
    </xf>
    <xf numFmtId="0" fontId="42" fillId="2" borderId="61" xfId="4" applyFont="1" applyFill="1" applyBorder="1" applyAlignment="1">
      <alignment horizontal="center"/>
    </xf>
    <xf numFmtId="0" fontId="42" fillId="2" borderId="64" xfId="4" applyFont="1" applyFill="1" applyBorder="1" applyAlignment="1">
      <alignment horizontal="center"/>
    </xf>
    <xf numFmtId="0" fontId="42" fillId="0" borderId="8" xfId="4" applyFont="1" applyBorder="1" applyAlignment="1">
      <alignment horizontal="center" vertical="center"/>
    </xf>
    <xf numFmtId="0" fontId="7" fillId="0" borderId="7" xfId="4" applyBorder="1" applyAlignment="1">
      <alignment horizontal="center" vertical="center"/>
    </xf>
    <xf numFmtId="0" fontId="7" fillId="0" borderId="6" xfId="4" applyBorder="1" applyAlignment="1">
      <alignment horizontal="center" vertical="center"/>
    </xf>
    <xf numFmtId="0" fontId="59" fillId="0" borderId="43" xfId="4" applyFont="1" applyBorder="1" applyAlignment="1">
      <alignment wrapText="1"/>
    </xf>
    <xf numFmtId="0" fontId="59" fillId="0" borderId="43" xfId="4" applyFont="1" applyBorder="1" applyAlignment="1"/>
    <xf numFmtId="0" fontId="42" fillId="0" borderId="17" xfId="4" applyFont="1" applyBorder="1" applyAlignment="1">
      <alignment horizontal="left" vertical="top"/>
    </xf>
    <xf numFmtId="0" fontId="42" fillId="0" borderId="11" xfId="4" applyFont="1" applyBorder="1" applyAlignment="1">
      <alignment horizontal="left" vertical="top"/>
    </xf>
    <xf numFmtId="0" fontId="42" fillId="0" borderId="10" xfId="4" applyFont="1" applyBorder="1" applyAlignment="1">
      <alignment horizontal="left" vertical="top"/>
    </xf>
    <xf numFmtId="0" fontId="42" fillId="0" borderId="16" xfId="4" applyFont="1" applyBorder="1" applyAlignment="1">
      <alignment horizontal="left" vertical="top"/>
    </xf>
    <xf numFmtId="0" fontId="42" fillId="0" borderId="0" xfId="4" applyFont="1" applyAlignment="1">
      <alignment horizontal="left" vertical="top"/>
    </xf>
    <xf numFmtId="0" fontId="42" fillId="0" borderId="12" xfId="4" applyFont="1" applyBorder="1" applyAlignment="1">
      <alignment horizontal="left" vertical="top"/>
    </xf>
    <xf numFmtId="0" fontId="42" fillId="0" borderId="14" xfId="4" applyFont="1" applyBorder="1" applyAlignment="1">
      <alignment horizontal="left" vertical="top"/>
    </xf>
    <xf numFmtId="0" fontId="42" fillId="0" borderId="13" xfId="4" applyFont="1" applyBorder="1" applyAlignment="1">
      <alignment horizontal="left" vertical="top"/>
    </xf>
    <xf numFmtId="0" fontId="42" fillId="0" borderId="15" xfId="4" applyFont="1" applyBorder="1" applyAlignment="1">
      <alignment horizontal="left" vertical="top"/>
    </xf>
    <xf numFmtId="0" fontId="42" fillId="0" borderId="37" xfId="4" applyFont="1" applyBorder="1" applyAlignment="1">
      <alignment horizontal="center"/>
    </xf>
    <xf numFmtId="0" fontId="42" fillId="0" borderId="36" xfId="4" applyFont="1" applyBorder="1" applyAlignment="1">
      <alignment horizontal="center"/>
    </xf>
    <xf numFmtId="0" fontId="42" fillId="0" borderId="48" xfId="4" applyFont="1" applyBorder="1" applyAlignment="1">
      <alignment horizontal="center"/>
    </xf>
    <xf numFmtId="0" fontId="42" fillId="0" borderId="14" xfId="4" applyFont="1" applyBorder="1" applyAlignment="1">
      <alignment horizontal="center"/>
    </xf>
    <xf numFmtId="0" fontId="42" fillId="0" borderId="13" xfId="4" applyFont="1" applyBorder="1" applyAlignment="1">
      <alignment horizontal="center"/>
    </xf>
    <xf numFmtId="0" fontId="42" fillId="0" borderId="15" xfId="4" applyFont="1" applyBorder="1" applyAlignment="1">
      <alignment horizontal="center"/>
    </xf>
    <xf numFmtId="0" fontId="42" fillId="0" borderId="7" xfId="4" applyFont="1" applyBorder="1" applyAlignment="1">
      <alignment horizontal="center" vertical="center"/>
    </xf>
    <xf numFmtId="0" fontId="42" fillId="0" borderId="6" xfId="4" applyFont="1" applyBorder="1" applyAlignment="1">
      <alignment horizontal="center" vertical="center"/>
    </xf>
    <xf numFmtId="0" fontId="42" fillId="0" borderId="17" xfId="4" applyFont="1" applyBorder="1" applyAlignment="1">
      <alignment horizontal="center"/>
    </xf>
    <xf numFmtId="0" fontId="42" fillId="0" borderId="11" xfId="4" applyFont="1" applyBorder="1" applyAlignment="1">
      <alignment horizontal="center"/>
    </xf>
    <xf numFmtId="0" fontId="42" fillId="0" borderId="10" xfId="4" applyFont="1" applyBorder="1" applyAlignment="1">
      <alignment horizontal="center"/>
    </xf>
    <xf numFmtId="0" fontId="42" fillId="0" borderId="16" xfId="4" applyFont="1" applyBorder="1" applyAlignment="1">
      <alignment horizontal="center"/>
    </xf>
    <xf numFmtId="0" fontId="42" fillId="0" borderId="0" xfId="4" applyFont="1" applyAlignment="1">
      <alignment horizontal="center"/>
    </xf>
    <xf numFmtId="0" fontId="42" fillId="0" borderId="12" xfId="4" applyFont="1" applyBorder="1" applyAlignment="1">
      <alignment horizontal="center"/>
    </xf>
    <xf numFmtId="0" fontId="42" fillId="0" borderId="65" xfId="4" applyFont="1" applyBorder="1" applyAlignment="1">
      <alignment horizontal="center"/>
    </xf>
    <xf numFmtId="0" fontId="42" fillId="0" borderId="66" xfId="4" applyFont="1" applyBorder="1" applyAlignment="1">
      <alignment horizontal="center"/>
    </xf>
    <xf numFmtId="0" fontId="42" fillId="0" borderId="67" xfId="4" applyFont="1" applyBorder="1" applyAlignment="1">
      <alignment horizontal="center"/>
    </xf>
    <xf numFmtId="0" fontId="42" fillId="0" borderId="24" xfId="4" applyFont="1" applyBorder="1" applyAlignment="1">
      <alignment horizontal="center"/>
    </xf>
    <xf numFmtId="0" fontId="42" fillId="0" borderId="23" xfId="4" applyFont="1" applyBorder="1" applyAlignment="1">
      <alignment horizontal="center"/>
    </xf>
    <xf numFmtId="0" fontId="42" fillId="0" borderId="22" xfId="4" applyFont="1" applyBorder="1" applyAlignment="1">
      <alignment horizontal="center"/>
    </xf>
    <xf numFmtId="0" fontId="42" fillId="0" borderId="47" xfId="4" applyFont="1" applyBorder="1" applyAlignment="1">
      <alignment horizontal="center"/>
    </xf>
    <xf numFmtId="0" fontId="42" fillId="0" borderId="42" xfId="4" applyFont="1" applyBorder="1" applyAlignment="1">
      <alignment horizontal="center"/>
    </xf>
    <xf numFmtId="0" fontId="42" fillId="0" borderId="49" xfId="4" applyFont="1" applyBorder="1" applyAlignment="1">
      <alignment horizontal="center"/>
    </xf>
    <xf numFmtId="0" fontId="42" fillId="0" borderId="21" xfId="4" applyFont="1" applyBorder="1" applyAlignment="1">
      <alignment horizontal="distributed" vertical="center" indent="1"/>
    </xf>
    <xf numFmtId="0" fontId="42" fillId="0" borderId="1" xfId="4" applyFont="1" applyBorder="1" applyAlignment="1">
      <alignment horizontal="distributed" vertical="center" indent="1"/>
    </xf>
    <xf numFmtId="0" fontId="42" fillId="0" borderId="7" xfId="4" applyFont="1" applyBorder="1" applyAlignment="1">
      <alignment horizontal="center"/>
    </xf>
    <xf numFmtId="0" fontId="42" fillId="0" borderId="6" xfId="4" applyFont="1" applyBorder="1" applyAlignment="1">
      <alignment horizontal="center"/>
    </xf>
    <xf numFmtId="0" fontId="60" fillId="0" borderId="0" xfId="4" applyFont="1" applyAlignment="1">
      <alignment horizontal="center"/>
    </xf>
    <xf numFmtId="0" fontId="42" fillId="0" borderId="7" xfId="4" applyFont="1" applyBorder="1" applyAlignment="1">
      <alignment horizontal="distributed" vertical="center"/>
    </xf>
    <xf numFmtId="0" fontId="7" fillId="0" borderId="7" xfId="4" applyBorder="1" applyAlignment="1"/>
    <xf numFmtId="0" fontId="7" fillId="0" borderId="6" xfId="4" applyBorder="1" applyAlignment="1"/>
    <xf numFmtId="0" fontId="42" fillId="0" borderId="9" xfId="4" applyFont="1" applyBorder="1" applyAlignment="1">
      <alignment horizontal="distributed" vertical="center"/>
    </xf>
    <xf numFmtId="0" fontId="42" fillId="0" borderId="16" xfId="4" applyFont="1" applyBorder="1" applyAlignment="1">
      <alignment horizontal="center" vertical="center"/>
    </xf>
    <xf numFmtId="0" fontId="42" fillId="0" borderId="0" xfId="4" applyFont="1" applyAlignment="1">
      <alignment horizontal="center" vertical="center"/>
    </xf>
    <xf numFmtId="0" fontId="42" fillId="0" borderId="12" xfId="4" applyFont="1" applyBorder="1" applyAlignment="1">
      <alignment horizontal="center" vertical="center"/>
    </xf>
    <xf numFmtId="49" fontId="27" fillId="0" borderId="0" xfId="4" applyNumberFormat="1" applyFont="1" applyAlignment="1">
      <alignment horizontal="center" vertical="center" shrinkToFit="1"/>
    </xf>
    <xf numFmtId="49" fontId="3" fillId="0" borderId="0" xfId="4" applyNumberFormat="1" applyFont="1" applyAlignment="1">
      <alignment horizontal="left" vertical="top" wrapText="1"/>
    </xf>
    <xf numFmtId="49" fontId="27" fillId="0" borderId="30" xfId="4" applyNumberFormat="1" applyFont="1" applyBorder="1" applyAlignment="1">
      <alignment horizontal="center" vertical="center"/>
    </xf>
    <xf numFmtId="49" fontId="27" fillId="0" borderId="11" xfId="4" applyNumberFormat="1" applyFont="1" applyBorder="1" applyAlignment="1">
      <alignment horizontal="center" vertical="center"/>
    </xf>
    <xf numFmtId="49" fontId="27" fillId="0" borderId="29" xfId="4" applyNumberFormat="1" applyFont="1" applyBorder="1" applyAlignment="1">
      <alignment horizontal="center" vertical="center"/>
    </xf>
    <xf numFmtId="49" fontId="27" fillId="0" borderId="27" xfId="4" applyNumberFormat="1" applyFont="1" applyBorder="1" applyAlignment="1">
      <alignment horizontal="center" vertical="center"/>
    </xf>
    <xf numFmtId="49" fontId="27" fillId="0" borderId="13" xfId="4" applyNumberFormat="1" applyFont="1" applyBorder="1" applyAlignment="1">
      <alignment horizontal="center" vertical="center"/>
    </xf>
    <xf numFmtId="49" fontId="27" fillId="0" borderId="31" xfId="4" applyNumberFormat="1" applyFont="1" applyBorder="1" applyAlignment="1">
      <alignment horizontal="center" vertical="center"/>
    </xf>
    <xf numFmtId="49" fontId="27" fillId="0" borderId="27" xfId="4" applyNumberFormat="1" applyFont="1" applyBorder="1" applyAlignment="1">
      <alignment horizontal="left" vertical="center" shrinkToFit="1"/>
    </xf>
    <xf numFmtId="49" fontId="27" fillId="0" borderId="13" xfId="4" applyNumberFormat="1" applyFont="1" applyBorder="1" applyAlignment="1">
      <alignment horizontal="left" vertical="center" shrinkToFit="1"/>
    </xf>
    <xf numFmtId="49" fontId="27" fillId="0" borderId="31" xfId="4" applyNumberFormat="1" applyFont="1" applyBorder="1" applyAlignment="1">
      <alignment horizontal="left" vertical="center" shrinkToFit="1"/>
    </xf>
    <xf numFmtId="49" fontId="27" fillId="0" borderId="26" xfId="4" applyNumberFormat="1" applyFont="1" applyBorder="1" applyAlignment="1">
      <alignment horizontal="left" vertical="center" shrinkToFit="1"/>
    </xf>
    <xf numFmtId="0" fontId="7" fillId="0" borderId="7" xfId="4" applyBorder="1" applyAlignment="1">
      <alignment horizontal="left" vertical="center" shrinkToFit="1"/>
    </xf>
    <xf numFmtId="49" fontId="27" fillId="0" borderId="7" xfId="4" applyNumberFormat="1" applyFont="1" applyBorder="1" applyAlignment="1">
      <alignment horizontal="left" vertical="center" shrinkToFit="1"/>
    </xf>
    <xf numFmtId="0" fontId="7" fillId="0" borderId="25" xfId="4" applyBorder="1" applyAlignment="1">
      <alignment horizontal="left" vertical="center" shrinkToFit="1"/>
    </xf>
    <xf numFmtId="49" fontId="27" fillId="0" borderId="28" xfId="4" applyNumberFormat="1" applyFont="1" applyBorder="1" applyAlignment="1">
      <alignment horizontal="center" vertical="center"/>
    </xf>
    <xf numFmtId="49" fontId="27" fillId="0" borderId="0" xfId="4" applyNumberFormat="1" applyFont="1" applyAlignment="1">
      <alignment horizontal="center" vertical="center"/>
    </xf>
    <xf numFmtId="49" fontId="27" fillId="0" borderId="32" xfId="4" applyNumberFormat="1" applyFont="1" applyBorder="1" applyAlignment="1">
      <alignment horizontal="center" vertical="center"/>
    </xf>
    <xf numFmtId="49" fontId="27" fillId="0" borderId="62" xfId="4" applyNumberFormat="1" applyFont="1" applyBorder="1" applyAlignment="1">
      <alignment horizontal="center" vertical="center"/>
    </xf>
    <xf numFmtId="49" fontId="27" fillId="0" borderId="41" xfId="4" applyNumberFormat="1" applyFont="1" applyBorder="1" applyAlignment="1">
      <alignment horizontal="center" vertical="center"/>
    </xf>
    <xf numFmtId="49" fontId="27" fillId="0" borderId="45" xfId="4" applyNumberFormat="1" applyFont="1" applyBorder="1" applyAlignment="1">
      <alignment horizontal="center" vertical="center"/>
    </xf>
    <xf numFmtId="49" fontId="27" fillId="0" borderId="30" xfId="4" applyNumberFormat="1" applyFont="1" applyBorder="1" applyAlignment="1">
      <alignment horizontal="left" vertical="center"/>
    </xf>
    <xf numFmtId="49" fontId="27" fillId="0" borderId="11" xfId="4" applyNumberFormat="1" applyFont="1" applyBorder="1" applyAlignment="1">
      <alignment horizontal="left" vertical="center"/>
    </xf>
    <xf numFmtId="49" fontId="27" fillId="0" borderId="29" xfId="4" applyNumberFormat="1" applyFont="1" applyBorder="1" applyAlignment="1">
      <alignment horizontal="left" vertical="center"/>
    </xf>
    <xf numFmtId="49" fontId="62" fillId="0" borderId="0" xfId="4" applyNumberFormat="1" applyFont="1" applyAlignment="1">
      <alignment horizontal="center" vertical="center"/>
    </xf>
    <xf numFmtId="49" fontId="27" fillId="0" borderId="56" xfId="4" applyNumberFormat="1" applyFont="1" applyBorder="1" applyAlignment="1">
      <alignment horizontal="center" vertical="center"/>
    </xf>
    <xf numFmtId="49" fontId="27" fillId="0" borderId="58" xfId="4" applyNumberFormat="1" applyFont="1" applyBorder="1" applyAlignment="1">
      <alignment horizontal="center" vertical="center"/>
    </xf>
    <xf numFmtId="49" fontId="27" fillId="0" borderId="68" xfId="4" applyNumberFormat="1" applyFont="1" applyBorder="1" applyAlignment="1">
      <alignment horizontal="center" vertical="center"/>
    </xf>
    <xf numFmtId="49" fontId="27" fillId="0" borderId="58" xfId="4" applyNumberFormat="1" applyFont="1" applyBorder="1" applyAlignment="1">
      <alignment horizontal="right" vertical="center"/>
    </xf>
    <xf numFmtId="49" fontId="27" fillId="0" borderId="68" xfId="4" applyNumberFormat="1" applyFont="1" applyBorder="1" applyAlignment="1">
      <alignment horizontal="right" vertical="center"/>
    </xf>
    <xf numFmtId="49" fontId="27" fillId="0" borderId="69" xfId="4" applyNumberFormat="1" applyFont="1" applyBorder="1" applyAlignment="1">
      <alignment horizontal="center" vertical="center"/>
    </xf>
    <xf numFmtId="49" fontId="27" fillId="0" borderId="70" xfId="4" applyNumberFormat="1" applyFont="1" applyBorder="1" applyAlignment="1">
      <alignment horizontal="center" vertical="center"/>
    </xf>
    <xf numFmtId="49" fontId="27" fillId="0" borderId="71" xfId="4" applyNumberFormat="1" applyFont="1" applyBorder="1" applyAlignment="1">
      <alignment horizontal="center" vertical="center"/>
    </xf>
    <xf numFmtId="49" fontId="27" fillId="0" borderId="72" xfId="4" applyNumberFormat="1" applyFont="1" applyBorder="1" applyAlignment="1">
      <alignment horizontal="center" vertical="center" shrinkToFit="1"/>
    </xf>
    <xf numFmtId="49" fontId="27" fillId="0" borderId="73" xfId="4" applyNumberFormat="1" applyFont="1" applyBorder="1" applyAlignment="1">
      <alignment horizontal="center" vertical="center" shrinkToFit="1"/>
    </xf>
    <xf numFmtId="49" fontId="27" fillId="0" borderId="74" xfId="4" applyNumberFormat="1" applyFont="1" applyBorder="1" applyAlignment="1">
      <alignment horizontal="center" vertical="center" shrinkToFit="1"/>
    </xf>
    <xf numFmtId="49" fontId="27" fillId="0" borderId="27" xfId="4" applyNumberFormat="1" applyFont="1" applyBorder="1" applyAlignment="1">
      <alignment horizontal="center" vertical="center" shrinkToFit="1"/>
    </xf>
    <xf numFmtId="49" fontId="27" fillId="0" borderId="13" xfId="4" applyNumberFormat="1" applyFont="1" applyBorder="1" applyAlignment="1">
      <alignment horizontal="center" vertical="center" shrinkToFit="1"/>
    </xf>
    <xf numFmtId="49" fontId="27" fillId="0" borderId="31" xfId="4" applyNumberFormat="1" applyFont="1" applyBorder="1" applyAlignment="1">
      <alignment horizontal="center" vertical="center" shrinkToFit="1"/>
    </xf>
    <xf numFmtId="49" fontId="13" fillId="0" borderId="11" xfId="1" applyNumberFormat="1" applyFont="1" applyBorder="1">
      <alignment vertical="center"/>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2" xfId="1" applyNumberFormat="1" applyFont="1" applyBorder="1">
      <alignment vertical="center"/>
    </xf>
    <xf numFmtId="49" fontId="8" fillId="0" borderId="13" xfId="1" applyNumberFormat="1" applyFont="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0" borderId="75" xfId="1" applyNumberFormat="1" applyFont="1" applyBorder="1">
      <alignment vertical="center"/>
    </xf>
    <xf numFmtId="49" fontId="13" fillId="0" borderId="17" xfId="6" applyNumberFormat="1" applyFont="1" applyBorder="1" applyAlignment="1">
      <alignment horizontal="left" vertical="top"/>
    </xf>
    <xf numFmtId="49" fontId="13" fillId="0" borderId="11" xfId="6" applyNumberFormat="1" applyFont="1" applyBorder="1" applyAlignment="1">
      <alignment horizontal="left" vertical="top"/>
    </xf>
    <xf numFmtId="49" fontId="13" fillId="0" borderId="10" xfId="6" applyNumberFormat="1" applyFont="1" applyBorder="1" applyAlignment="1">
      <alignment horizontal="left" vertical="top"/>
    </xf>
    <xf numFmtId="49" fontId="13" fillId="0" borderId="8" xfId="6" applyNumberFormat="1" applyFont="1" applyBorder="1" applyAlignment="1">
      <alignment horizontal="left" vertical="center"/>
    </xf>
    <xf numFmtId="49" fontId="13" fillId="0" borderId="7" xfId="6" applyNumberFormat="1" applyFont="1" applyBorder="1" applyAlignment="1">
      <alignment horizontal="left" vertical="center"/>
    </xf>
    <xf numFmtId="49" fontId="13" fillId="0" borderId="6" xfId="6" applyNumberFormat="1" applyFont="1" applyBorder="1" applyAlignment="1">
      <alignment horizontal="left" vertical="center"/>
    </xf>
    <xf numFmtId="49" fontId="13" fillId="0" borderId="16" xfId="6" applyNumberFormat="1" applyFont="1" applyBorder="1" applyAlignment="1">
      <alignment horizontal="center" vertical="top"/>
    </xf>
    <xf numFmtId="49" fontId="13" fillId="0" borderId="0" xfId="6" applyNumberFormat="1" applyFont="1" applyBorder="1" applyAlignment="1">
      <alignment horizontal="center" vertical="top"/>
    </xf>
    <xf numFmtId="49" fontId="13" fillId="0" borderId="12" xfId="6" applyNumberFormat="1" applyFont="1" applyBorder="1" applyAlignment="1">
      <alignment horizontal="center" vertical="top"/>
    </xf>
    <xf numFmtId="49" fontId="13" fillId="0" borderId="14" xfId="6" applyNumberFormat="1" applyFont="1" applyBorder="1" applyAlignment="1">
      <alignment horizontal="center" vertical="top"/>
    </xf>
    <xf numFmtId="49" fontId="13" fillId="0" borderId="13" xfId="6" applyNumberFormat="1" applyFont="1" applyBorder="1" applyAlignment="1">
      <alignment horizontal="center" vertical="top"/>
    </xf>
    <xf numFmtId="49" fontId="13" fillId="0" borderId="15" xfId="6" applyNumberFormat="1" applyFont="1" applyBorder="1" applyAlignment="1">
      <alignment horizontal="center" vertical="top"/>
    </xf>
    <xf numFmtId="49" fontId="7" fillId="0" borderId="16" xfId="6" applyNumberFormat="1" applyFont="1" applyBorder="1" applyAlignment="1">
      <alignment vertical="center"/>
    </xf>
  </cellXfs>
  <cellStyles count="16">
    <cellStyle name="Hyperlink" xfId="15" xr:uid="{00000000-000B-0000-0000-000008000000}"/>
    <cellStyle name="Normal 2" xfId="2" xr:uid="{436B2A24-8AFA-416F-9C4C-1666A3362B91}"/>
    <cellStyle name="ハイパーリンク" xfId="10" builtinId="8"/>
    <cellStyle name="通貨 2" xfId="5" xr:uid="{AB0F1C88-3834-4568-A6B6-B6BF705B9A4C}"/>
    <cellStyle name="通貨 2 2" xfId="9" xr:uid="{DC5783F6-6B6E-4322-877D-6B5B224E7024}"/>
    <cellStyle name="標準" xfId="0" builtinId="0"/>
    <cellStyle name="標準 2" xfId="1" xr:uid="{D2E9B860-FEC8-45E6-ACF7-E3608C800E36}"/>
    <cellStyle name="標準 2 2" xfId="4" xr:uid="{210C22F7-C27B-4BE5-A11B-D3206057B0C3}"/>
    <cellStyle name="標準 2 3" xfId="14" xr:uid="{8C7863C3-0F4C-42F0-BE84-59F8FE0E3852}"/>
    <cellStyle name="標準 3" xfId="3" xr:uid="{C5557D82-D66D-467D-B3CA-14E16DB20428}"/>
    <cellStyle name="標準 4" xfId="12" xr:uid="{4136CC3E-9E8E-439E-9CA9-B1F96F36E078}"/>
    <cellStyle name="標準 5" xfId="13" xr:uid="{026FB1FA-C098-48AE-B2B2-2DECE79CDE84}"/>
    <cellStyle name="標準_③-２加算様式（就労）" xfId="11" xr:uid="{10B06556-C2DB-44B1-827F-5FAA7A04198B}"/>
    <cellStyle name="標準_kyotaku_shinnsei" xfId="7" xr:uid="{ACF5B8E0-8AEC-4D31-A56B-61ABC5DEE1BA}"/>
    <cellStyle name="標準_第１号様式・付表" xfId="6" xr:uid="{0BA782A7-DFE0-4D4C-8974-31A0AF9BBAC2}"/>
    <cellStyle name="標準_付表　訪問介護　修正版_第一号様式 2" xfId="8" xr:uid="{09911C21-9183-4ABB-AF0C-1FBE44C8759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drawing1.xml><?xml version="1.0" encoding="utf-8"?>
<xdr:wsDr xmlns:xdr="http://schemas.openxmlformats.org/drawingml/2006/spreadsheetDrawing" xmlns:a="http://schemas.openxmlformats.org/drawingml/2006/main">
  <xdr:twoCellAnchor>
    <xdr:from>
      <xdr:col>26</xdr:col>
      <xdr:colOff>0</xdr:colOff>
      <xdr:row>1</xdr:row>
      <xdr:rowOff>0</xdr:rowOff>
    </xdr:from>
    <xdr:to>
      <xdr:col>34</xdr:col>
      <xdr:colOff>114300</xdr:colOff>
      <xdr:row>4</xdr:row>
      <xdr:rowOff>85725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C9A26CF9-6060-4EA1-9F62-E47DBF8AB2B3}"/>
            </a:ext>
          </a:extLst>
        </xdr:cNvPr>
        <xdr:cNvSpPr/>
      </xdr:nvSpPr>
      <xdr:spPr>
        <a:xfrm>
          <a:off x="7574280" y="167640"/>
          <a:ext cx="145542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207819</xdr:colOff>
      <xdr:row>1</xdr:row>
      <xdr:rowOff>51954</xdr:rowOff>
    </xdr:from>
    <xdr:to>
      <xdr:col>7</xdr:col>
      <xdr:colOff>83129</xdr:colOff>
      <xdr:row>3</xdr:row>
      <xdr:rowOff>154998</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11A38A6-AD59-4AA9-A480-E1EDC5ABD498}"/>
            </a:ext>
          </a:extLst>
        </xdr:cNvPr>
        <xdr:cNvSpPr/>
      </xdr:nvSpPr>
      <xdr:spPr>
        <a:xfrm>
          <a:off x="7117774" y="294409"/>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242454</xdr:colOff>
      <xdr:row>1</xdr:row>
      <xdr:rowOff>69273</xdr:rowOff>
    </xdr:from>
    <xdr:to>
      <xdr:col>7</xdr:col>
      <xdr:colOff>117764</xdr:colOff>
      <xdr:row>2</xdr:row>
      <xdr:rowOff>7794</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0BFE36E-1B82-4283-8B4A-06E69439D7DB}"/>
            </a:ext>
          </a:extLst>
        </xdr:cNvPr>
        <xdr:cNvSpPr/>
      </xdr:nvSpPr>
      <xdr:spPr>
        <a:xfrm>
          <a:off x="7152409" y="311728"/>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412173</xdr:colOff>
      <xdr:row>1</xdr:row>
      <xdr:rowOff>657225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0290A56-95B4-4B37-ADEC-ABF7153C272B}"/>
            </a:ext>
          </a:extLst>
        </xdr:cNvPr>
        <xdr:cNvSpPr/>
      </xdr:nvSpPr>
      <xdr:spPr>
        <a:xfrm>
          <a:off x="7446818" y="24245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412173</xdr:colOff>
      <xdr:row>4</xdr:row>
      <xdr:rowOff>94385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6B3A4BD-EF94-4325-B84A-46E0B57BE9ED}"/>
            </a:ext>
          </a:extLst>
        </xdr:cNvPr>
        <xdr:cNvSpPr/>
      </xdr:nvSpPr>
      <xdr:spPr>
        <a:xfrm>
          <a:off x="7446818" y="24245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xdr:row>
      <xdr:rowOff>0</xdr:rowOff>
    </xdr:from>
    <xdr:to>
      <xdr:col>6</xdr:col>
      <xdr:colOff>412173</xdr:colOff>
      <xdr:row>4</xdr:row>
      <xdr:rowOff>94385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51D1F69-8E03-4015-88A5-5A8122A399A7}"/>
            </a:ext>
          </a:extLst>
        </xdr:cNvPr>
        <xdr:cNvSpPr/>
      </xdr:nvSpPr>
      <xdr:spPr>
        <a:xfrm>
          <a:off x="6909955" y="24245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2</xdr:row>
      <xdr:rowOff>0</xdr:rowOff>
    </xdr:from>
    <xdr:to>
      <xdr:col>6</xdr:col>
      <xdr:colOff>419100</xdr:colOff>
      <xdr:row>5</xdr:row>
      <xdr:rowOff>19050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CA0FE95-8B8F-420E-B768-D456E671B705}"/>
            </a:ext>
          </a:extLst>
        </xdr:cNvPr>
        <xdr:cNvSpPr/>
      </xdr:nvSpPr>
      <xdr:spPr>
        <a:xfrm>
          <a:off x="6896100" y="4762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118207</xdr:colOff>
      <xdr:row>4</xdr:row>
      <xdr:rowOff>71072</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3B925FA-1D02-4B0B-8D87-1291EA631645}"/>
            </a:ext>
          </a:extLst>
        </xdr:cNvPr>
        <xdr:cNvSpPr/>
      </xdr:nvSpPr>
      <xdr:spPr>
        <a:xfrm>
          <a:off x="10733942" y="19538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2</xdr:row>
      <xdr:rowOff>0</xdr:rowOff>
    </xdr:from>
    <xdr:to>
      <xdr:col>8</xdr:col>
      <xdr:colOff>114300</xdr:colOff>
      <xdr:row>4</xdr:row>
      <xdr:rowOff>142875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09DB2CE-CF6B-4A5C-9156-5DC0FA01CB16}"/>
            </a:ext>
          </a:extLst>
        </xdr:cNvPr>
        <xdr:cNvSpPr/>
      </xdr:nvSpPr>
      <xdr:spPr>
        <a:xfrm>
          <a:off x="7162800" y="3524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3</xdr:row>
      <xdr:rowOff>0</xdr:rowOff>
    </xdr:from>
    <xdr:to>
      <xdr:col>12</xdr:col>
      <xdr:colOff>114300</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E47FCE8-B228-4210-BE2F-791F7052E453}"/>
            </a:ext>
          </a:extLst>
        </xdr:cNvPr>
        <xdr:cNvSpPr/>
      </xdr:nvSpPr>
      <xdr:spPr>
        <a:xfrm>
          <a:off x="7458075" y="6096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114300</xdr:colOff>
      <xdr:row>3</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13F2114-028E-4288-BBC9-C18177357AF1}"/>
            </a:ext>
          </a:extLst>
        </xdr:cNvPr>
        <xdr:cNvSpPr/>
      </xdr:nvSpPr>
      <xdr:spPr>
        <a:xfrm>
          <a:off x="71913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354C09BD-C96E-47D4-BF27-D7086B5C63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2</xdr:row>
      <xdr:rowOff>0</xdr:rowOff>
    </xdr:from>
    <xdr:to>
      <xdr:col>47</xdr:col>
      <xdr:colOff>73660</xdr:colOff>
      <xdr:row>5</xdr:row>
      <xdr:rowOff>85725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AC54EA1-A178-4D24-B3B6-DEA90AD99676}"/>
            </a:ext>
          </a:extLst>
        </xdr:cNvPr>
        <xdr:cNvSpPr/>
      </xdr:nvSpPr>
      <xdr:spPr>
        <a:xfrm>
          <a:off x="8503920" y="396240"/>
          <a:ext cx="1902460" cy="66484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F3A26C5-ACD7-419F-A1F6-15032FF84679}"/>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2</xdr:row>
      <xdr:rowOff>0</xdr:rowOff>
    </xdr:from>
    <xdr:to>
      <xdr:col>43</xdr:col>
      <xdr:colOff>228600</xdr:colOff>
      <xdr:row>4</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FE99149-19EE-41EA-AD0E-3E3E46203F49}"/>
            </a:ext>
          </a:extLst>
        </xdr:cNvPr>
        <xdr:cNvSpPr/>
      </xdr:nvSpPr>
      <xdr:spPr>
        <a:xfrm>
          <a:off x="11782425" y="4572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B27E2ED-CB1F-4CAB-BACE-641298949FAB}"/>
            </a:ext>
          </a:extLst>
        </xdr:cNvPr>
        <xdr:cNvSpPr/>
      </xdr:nvSpPr>
      <xdr:spPr>
        <a:xfrm>
          <a:off x="11715750"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xdr:row>
      <xdr:rowOff>0</xdr:rowOff>
    </xdr:from>
    <xdr:to>
      <xdr:col>5</xdr:col>
      <xdr:colOff>171450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263C4E2-0425-42EB-AFED-69054DFB0C28}"/>
            </a:ext>
          </a:extLst>
        </xdr:cNvPr>
        <xdr:cNvSpPr/>
      </xdr:nvSpPr>
      <xdr:spPr>
        <a:xfrm>
          <a:off x="7305675" y="2286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314325</xdr:colOff>
      <xdr:row>2</xdr:row>
      <xdr:rowOff>0</xdr:rowOff>
    </xdr:from>
    <xdr:to>
      <xdr:col>4</xdr:col>
      <xdr:colOff>424143</xdr:colOff>
      <xdr:row>5</xdr:row>
      <xdr:rowOff>49306</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0E29536-E74F-4460-95B7-EA59DE47455A}"/>
            </a:ext>
          </a:extLst>
        </xdr:cNvPr>
        <xdr:cNvSpPr/>
      </xdr:nvSpPr>
      <xdr:spPr>
        <a:xfrm>
          <a:off x="7267575" y="438150"/>
          <a:ext cx="1481418" cy="65890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359019</xdr:colOff>
      <xdr:row>1</xdr:row>
      <xdr:rowOff>131884</xdr:rowOff>
    </xdr:from>
    <xdr:to>
      <xdr:col>16</xdr:col>
      <xdr:colOff>328246</xdr:colOff>
      <xdr:row>4</xdr:row>
      <xdr:rowOff>41762</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D0BB921-6727-416B-B03A-D19ABB9AB2A8}"/>
            </a:ext>
          </a:extLst>
        </xdr:cNvPr>
        <xdr:cNvSpPr/>
      </xdr:nvSpPr>
      <xdr:spPr>
        <a:xfrm>
          <a:off x="6894634" y="380999"/>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422275</xdr:colOff>
      <xdr:row>4</xdr:row>
      <xdr:rowOff>101600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AF52B39-DDBB-4826-ADDC-B3F3496639B7}"/>
            </a:ext>
          </a:extLst>
        </xdr:cNvPr>
        <xdr:cNvSpPr/>
      </xdr:nvSpPr>
      <xdr:spPr>
        <a:xfrm>
          <a:off x="7421563" y="2381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更新・変更）申請書（様式第一号）"/>
      <sheetName val="変更届出書（様式第二号） "/>
      <sheetName val="付表１"/>
      <sheetName val="付表２"/>
      <sheetName val="付表３"/>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３－２（児発管兼務調書）"/>
      <sheetName val="県様式４（実務経験証明書）"/>
      <sheetName val="介護給付費等　届出書"/>
      <sheetName val="様式第5号　加算に係る届出書（障害児通所・入所給付費）"/>
      <sheetName val="別紙１-１（260401～）"/>
      <sheetName val="別紙１-２（260401～）"/>
      <sheetName val="メールアドレス登録票１（新規登録用）"/>
      <sheetName val="災害時情報共有システム　登録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31B07-BDFF-44A4-B13A-249F1491E6A5}">
  <sheetPr>
    <pageSetUpPr fitToPage="1"/>
  </sheetPr>
  <dimension ref="A1:G42"/>
  <sheetViews>
    <sheetView tabSelected="1" zoomScale="110" zoomScaleNormal="110" workbookViewId="0">
      <pane xSplit="2" ySplit="1" topLeftCell="C2" activePane="bottomRight" state="frozen"/>
      <selection activeCell="B22" sqref="B22:G22"/>
      <selection pane="topRight" activeCell="B22" sqref="B22:G22"/>
      <selection pane="bottomLeft" activeCell="B22" sqref="B22:G22"/>
      <selection pane="bottomRight" sqref="A1:B1"/>
    </sheetView>
  </sheetViews>
  <sheetFormatPr defaultColWidth="8.59765625" defaultRowHeight="13.2" x14ac:dyDescent="0.2"/>
  <cols>
    <col min="1" max="1" width="4.8984375" style="115" customWidth="1"/>
    <col min="2" max="2" width="29.8984375" style="116" customWidth="1"/>
    <col min="3" max="4" width="11.59765625" style="117" customWidth="1"/>
    <col min="5" max="5" width="25.8984375" style="274" customWidth="1"/>
    <col min="6" max="14" width="3.09765625" style="109" customWidth="1"/>
    <col min="15" max="15" width="5" style="109" customWidth="1"/>
    <col min="16" max="17" width="4.59765625" style="109" customWidth="1"/>
    <col min="18" max="16384" width="8.59765625" style="109"/>
  </cols>
  <sheetData>
    <row r="1" spans="1:7" ht="60" customHeight="1" x14ac:dyDescent="0.2">
      <c r="A1" s="300" t="s">
        <v>0</v>
      </c>
      <c r="B1" s="300"/>
      <c r="C1" s="106" t="s">
        <v>637</v>
      </c>
      <c r="D1" s="107" t="s">
        <v>638</v>
      </c>
      <c r="E1" s="108" t="s">
        <v>1</v>
      </c>
    </row>
    <row r="2" spans="1:7" ht="39.9" customHeight="1" x14ac:dyDescent="0.2">
      <c r="A2" s="110"/>
      <c r="B2" s="108" t="s">
        <v>2</v>
      </c>
      <c r="C2" s="106" t="s">
        <v>3</v>
      </c>
      <c r="D2" s="106" t="s">
        <v>3</v>
      </c>
      <c r="E2" s="111" t="s">
        <v>5</v>
      </c>
    </row>
    <row r="3" spans="1:7" ht="39.9" customHeight="1" x14ac:dyDescent="0.2">
      <c r="A3" s="110"/>
      <c r="B3" s="108" t="s">
        <v>6</v>
      </c>
      <c r="C3" s="118" t="s">
        <v>3</v>
      </c>
      <c r="D3" s="118" t="s">
        <v>3</v>
      </c>
      <c r="E3" s="108"/>
    </row>
    <row r="4" spans="1:7" ht="39.9" customHeight="1" x14ac:dyDescent="0.2">
      <c r="A4" s="110"/>
      <c r="B4" s="108" t="s">
        <v>7</v>
      </c>
      <c r="C4" s="118" t="s">
        <v>8</v>
      </c>
      <c r="D4" s="118" t="s">
        <v>8</v>
      </c>
      <c r="E4" s="277"/>
    </row>
    <row r="5" spans="1:7" ht="39.9" customHeight="1" x14ac:dyDescent="0.2">
      <c r="A5" s="112">
        <v>1</v>
      </c>
      <c r="B5" s="111" t="s">
        <v>9</v>
      </c>
      <c r="C5" s="118" t="s">
        <v>3</v>
      </c>
      <c r="D5" s="118" t="s">
        <v>3</v>
      </c>
      <c r="E5" s="113"/>
    </row>
    <row r="6" spans="1:7" ht="39.9" customHeight="1" x14ac:dyDescent="0.2">
      <c r="A6" s="112">
        <v>2</v>
      </c>
      <c r="B6" s="111" t="s">
        <v>10</v>
      </c>
      <c r="C6" s="112" t="s">
        <v>3</v>
      </c>
      <c r="D6" s="112" t="s">
        <v>3</v>
      </c>
      <c r="E6" s="113"/>
    </row>
    <row r="7" spans="1:7" ht="39.9" customHeight="1" x14ac:dyDescent="0.2">
      <c r="A7" s="112">
        <v>3</v>
      </c>
      <c r="B7" s="111" t="s">
        <v>11</v>
      </c>
      <c r="C7" s="112"/>
      <c r="D7" s="112"/>
      <c r="E7" s="113" t="s">
        <v>12</v>
      </c>
    </row>
    <row r="8" spans="1:7" ht="39.9" customHeight="1" x14ac:dyDescent="0.2">
      <c r="A8" s="271" t="s">
        <v>13</v>
      </c>
      <c r="B8" s="111" t="s">
        <v>14</v>
      </c>
      <c r="C8" s="270" t="s">
        <v>3</v>
      </c>
      <c r="D8" s="270" t="s">
        <v>3</v>
      </c>
      <c r="E8" s="113" t="s">
        <v>15</v>
      </c>
    </row>
    <row r="9" spans="1:7" ht="39.9" customHeight="1" x14ac:dyDescent="0.2">
      <c r="A9" s="271" t="s">
        <v>16</v>
      </c>
      <c r="B9" s="111" t="s">
        <v>17</v>
      </c>
      <c r="C9" s="272" t="s">
        <v>4</v>
      </c>
      <c r="D9" s="272" t="s">
        <v>4</v>
      </c>
      <c r="E9" s="113" t="s">
        <v>18</v>
      </c>
    </row>
    <row r="10" spans="1:7" ht="39.9" customHeight="1" x14ac:dyDescent="0.2">
      <c r="A10" s="271" t="s">
        <v>19</v>
      </c>
      <c r="B10" s="111" t="s">
        <v>20</v>
      </c>
      <c r="C10" s="272" t="s">
        <v>4</v>
      </c>
      <c r="D10" s="272" t="s">
        <v>4</v>
      </c>
      <c r="E10" s="113" t="s">
        <v>21</v>
      </c>
    </row>
    <row r="11" spans="1:7" ht="39.9" customHeight="1" x14ac:dyDescent="0.2">
      <c r="A11" s="271" t="s">
        <v>640</v>
      </c>
      <c r="B11" s="278" t="s">
        <v>22</v>
      </c>
      <c r="C11" s="112"/>
      <c r="D11" s="112"/>
      <c r="E11" s="113"/>
    </row>
    <row r="12" spans="1:7" ht="39.9" customHeight="1" x14ac:dyDescent="0.2">
      <c r="A12" s="271" t="s">
        <v>641</v>
      </c>
      <c r="B12" s="111" t="s">
        <v>23</v>
      </c>
      <c r="C12" s="270" t="s">
        <v>4</v>
      </c>
      <c r="D12" s="270" t="s">
        <v>4</v>
      </c>
      <c r="E12" s="113" t="s">
        <v>24</v>
      </c>
    </row>
    <row r="13" spans="1:7" ht="39.9" customHeight="1" x14ac:dyDescent="0.2">
      <c r="A13" s="271" t="s">
        <v>642</v>
      </c>
      <c r="B13" s="111" t="s">
        <v>25</v>
      </c>
      <c r="C13" s="272" t="s">
        <v>4</v>
      </c>
      <c r="D13" s="272" t="s">
        <v>4</v>
      </c>
      <c r="E13" s="113" t="s">
        <v>26</v>
      </c>
      <c r="G13" s="286" t="s">
        <v>661</v>
      </c>
    </row>
    <row r="14" spans="1:7" ht="39.9" customHeight="1" x14ac:dyDescent="0.2">
      <c r="A14" s="271" t="s">
        <v>643</v>
      </c>
      <c r="B14" s="275" t="s">
        <v>27</v>
      </c>
      <c r="C14" s="272"/>
      <c r="D14" s="272"/>
      <c r="E14" s="113"/>
    </row>
    <row r="15" spans="1:7" ht="39.9" customHeight="1" x14ac:dyDescent="0.2">
      <c r="A15" s="271" t="s">
        <v>644</v>
      </c>
      <c r="B15" s="111" t="s">
        <v>28</v>
      </c>
      <c r="C15" s="272" t="s">
        <v>4</v>
      </c>
      <c r="D15" s="272" t="s">
        <v>4</v>
      </c>
      <c r="E15" s="113"/>
    </row>
    <row r="16" spans="1:7" ht="50.1" customHeight="1" x14ac:dyDescent="0.2">
      <c r="A16" s="271" t="s">
        <v>645</v>
      </c>
      <c r="B16" s="111" t="s">
        <v>29</v>
      </c>
      <c r="C16" s="273" t="s">
        <v>30</v>
      </c>
      <c r="D16" s="273" t="s">
        <v>639</v>
      </c>
      <c r="E16" s="113"/>
    </row>
    <row r="17" spans="1:5" ht="50.1" customHeight="1" x14ac:dyDescent="0.2">
      <c r="A17" s="271" t="s">
        <v>32</v>
      </c>
      <c r="B17" s="111" t="s">
        <v>31</v>
      </c>
      <c r="C17" s="106"/>
      <c r="D17" s="112"/>
      <c r="E17" s="113"/>
    </row>
    <row r="18" spans="1:5" ht="50.1" customHeight="1" x14ac:dyDescent="0.2">
      <c r="A18" s="271" t="s">
        <v>34</v>
      </c>
      <c r="B18" s="111" t="s">
        <v>33</v>
      </c>
      <c r="C18" s="270" t="s">
        <v>4</v>
      </c>
      <c r="D18" s="270" t="s">
        <v>4</v>
      </c>
      <c r="E18" s="113"/>
    </row>
    <row r="19" spans="1:5" ht="50.1" customHeight="1" x14ac:dyDescent="0.2">
      <c r="A19" s="271" t="s">
        <v>646</v>
      </c>
      <c r="B19" s="111" t="s">
        <v>35</v>
      </c>
      <c r="C19" s="112" t="s">
        <v>4</v>
      </c>
      <c r="D19" s="112" t="s">
        <v>4</v>
      </c>
      <c r="E19" s="113" t="s">
        <v>36</v>
      </c>
    </row>
    <row r="20" spans="1:5" ht="39.9" customHeight="1" x14ac:dyDescent="0.2">
      <c r="A20" s="112">
        <v>7</v>
      </c>
      <c r="B20" s="111" t="s">
        <v>37</v>
      </c>
      <c r="C20" s="270" t="s">
        <v>3</v>
      </c>
      <c r="D20" s="270" t="s">
        <v>3</v>
      </c>
      <c r="E20" s="113"/>
    </row>
    <row r="21" spans="1:5" ht="39.9" customHeight="1" x14ac:dyDescent="0.2">
      <c r="A21" s="112">
        <v>8</v>
      </c>
      <c r="B21" s="111" t="s">
        <v>38</v>
      </c>
      <c r="C21" s="270" t="s">
        <v>3</v>
      </c>
      <c r="D21" s="270" t="s">
        <v>3</v>
      </c>
      <c r="E21" s="113" t="s">
        <v>39</v>
      </c>
    </row>
    <row r="22" spans="1:5" ht="39.9" customHeight="1" x14ac:dyDescent="0.2">
      <c r="A22" s="271" t="s">
        <v>648</v>
      </c>
      <c r="B22" s="111" t="s">
        <v>40</v>
      </c>
      <c r="C22" s="112" t="s">
        <v>3</v>
      </c>
      <c r="D22" s="112" t="s">
        <v>3</v>
      </c>
      <c r="E22" s="113"/>
    </row>
    <row r="23" spans="1:5" ht="39.9" customHeight="1" x14ac:dyDescent="0.2">
      <c r="A23" s="271" t="s">
        <v>647</v>
      </c>
      <c r="B23" s="111" t="s">
        <v>41</v>
      </c>
      <c r="C23" s="112" t="s">
        <v>3</v>
      </c>
      <c r="D23" s="112" t="s">
        <v>3</v>
      </c>
      <c r="E23" s="113"/>
    </row>
    <row r="24" spans="1:5" ht="50.1" customHeight="1" x14ac:dyDescent="0.2">
      <c r="A24" s="112">
        <v>10</v>
      </c>
      <c r="B24" s="111" t="s">
        <v>42</v>
      </c>
      <c r="C24" s="112"/>
      <c r="D24" s="112"/>
      <c r="E24" s="113"/>
    </row>
    <row r="25" spans="1:5" ht="39.9" customHeight="1" x14ac:dyDescent="0.2">
      <c r="A25" s="112">
        <v>11</v>
      </c>
      <c r="B25" s="111" t="s">
        <v>43</v>
      </c>
      <c r="C25" s="114"/>
      <c r="D25" s="114"/>
      <c r="E25" s="113"/>
    </row>
    <row r="26" spans="1:5" ht="39.9" customHeight="1" x14ac:dyDescent="0.2">
      <c r="A26" s="112">
        <v>12</v>
      </c>
      <c r="B26" s="111" t="s">
        <v>44</v>
      </c>
      <c r="C26" s="112"/>
      <c r="D26" s="112"/>
      <c r="E26" s="113"/>
    </row>
    <row r="27" spans="1:5" ht="39.9" customHeight="1" x14ac:dyDescent="0.2">
      <c r="A27" s="271" t="s">
        <v>45</v>
      </c>
      <c r="B27" s="278" t="s">
        <v>46</v>
      </c>
      <c r="C27" s="112" t="s">
        <v>3</v>
      </c>
      <c r="D27" s="112" t="s">
        <v>3</v>
      </c>
      <c r="E27" s="113" t="s">
        <v>47</v>
      </c>
    </row>
    <row r="28" spans="1:5" ht="39.9" customHeight="1" x14ac:dyDescent="0.2">
      <c r="A28" s="271" t="s">
        <v>48</v>
      </c>
      <c r="B28" s="278" t="s">
        <v>49</v>
      </c>
      <c r="C28" s="112" t="s">
        <v>3</v>
      </c>
      <c r="D28" s="112" t="s">
        <v>3</v>
      </c>
      <c r="E28" s="113"/>
    </row>
    <row r="29" spans="1:5" ht="39.9" customHeight="1" x14ac:dyDescent="0.2">
      <c r="A29" s="271" t="s">
        <v>50</v>
      </c>
      <c r="B29" s="278" t="s">
        <v>51</v>
      </c>
      <c r="C29" s="112" t="s">
        <v>3</v>
      </c>
      <c r="D29" s="112" t="s">
        <v>3</v>
      </c>
      <c r="E29" s="113"/>
    </row>
    <row r="30" spans="1:5" ht="39.9" customHeight="1" x14ac:dyDescent="0.2">
      <c r="A30" s="271" t="s">
        <v>52</v>
      </c>
      <c r="B30" s="111" t="s">
        <v>53</v>
      </c>
      <c r="C30" s="112" t="s">
        <v>54</v>
      </c>
      <c r="D30" s="112" t="s">
        <v>54</v>
      </c>
      <c r="E30" s="279" t="s">
        <v>55</v>
      </c>
    </row>
    <row r="31" spans="1:5" ht="39.9" customHeight="1" x14ac:dyDescent="0.2">
      <c r="A31" s="271" t="s">
        <v>649</v>
      </c>
      <c r="B31" s="275" t="s">
        <v>56</v>
      </c>
      <c r="C31" s="112"/>
      <c r="D31" s="112"/>
      <c r="E31" s="276" t="s">
        <v>57</v>
      </c>
    </row>
    <row r="32" spans="1:5" ht="39.9" customHeight="1" x14ac:dyDescent="0.2">
      <c r="A32" s="271" t="s">
        <v>650</v>
      </c>
      <c r="B32" s="275" t="s">
        <v>58</v>
      </c>
      <c r="C32" s="112"/>
      <c r="D32" s="112"/>
      <c r="E32" s="276" t="s">
        <v>57</v>
      </c>
    </row>
    <row r="33" spans="1:5" ht="39.9" customHeight="1" x14ac:dyDescent="0.2">
      <c r="A33" s="271" t="s">
        <v>651</v>
      </c>
      <c r="B33" s="275" t="s">
        <v>59</v>
      </c>
      <c r="C33" s="112"/>
      <c r="D33" s="112"/>
      <c r="E33" s="276" t="s">
        <v>57</v>
      </c>
    </row>
    <row r="34" spans="1:5" ht="39.9" customHeight="1" x14ac:dyDescent="0.2">
      <c r="A34" s="271" t="s">
        <v>652</v>
      </c>
      <c r="B34" s="275" t="s">
        <v>60</v>
      </c>
      <c r="C34" s="112"/>
      <c r="D34" s="112"/>
      <c r="E34" s="276"/>
    </row>
    <row r="35" spans="1:5" ht="39.9" customHeight="1" x14ac:dyDescent="0.2">
      <c r="A35" s="271" t="s">
        <v>653</v>
      </c>
      <c r="B35" s="275" t="s">
        <v>61</v>
      </c>
      <c r="C35" s="112"/>
      <c r="D35" s="112"/>
      <c r="E35" s="276" t="s">
        <v>62</v>
      </c>
    </row>
    <row r="36" spans="1:5" ht="39.9" customHeight="1" x14ac:dyDescent="0.2">
      <c r="A36" s="271" t="s">
        <v>654</v>
      </c>
      <c r="B36" s="275" t="s">
        <v>63</v>
      </c>
      <c r="C36" s="112"/>
      <c r="E36" s="276" t="s">
        <v>62</v>
      </c>
    </row>
    <row r="37" spans="1:5" ht="39" customHeight="1" x14ac:dyDescent="0.2">
      <c r="A37" s="271" t="s">
        <v>655</v>
      </c>
      <c r="B37" s="275" t="s">
        <v>64</v>
      </c>
      <c r="C37" s="112"/>
      <c r="D37" s="112"/>
      <c r="E37" s="276" t="s">
        <v>62</v>
      </c>
    </row>
    <row r="38" spans="1:5" ht="39" customHeight="1" x14ac:dyDescent="0.2">
      <c r="A38" s="271" t="s">
        <v>656</v>
      </c>
      <c r="B38" s="275" t="s">
        <v>65</v>
      </c>
      <c r="C38" s="112"/>
      <c r="D38" s="112"/>
      <c r="E38" s="276"/>
    </row>
    <row r="39" spans="1:5" ht="39" customHeight="1" x14ac:dyDescent="0.2">
      <c r="A39" s="271" t="s">
        <v>657</v>
      </c>
      <c r="B39" s="275" t="s">
        <v>66</v>
      </c>
      <c r="C39" s="112"/>
      <c r="D39" s="112"/>
      <c r="E39" s="276" t="s">
        <v>62</v>
      </c>
    </row>
    <row r="40" spans="1:5" ht="39" customHeight="1" x14ac:dyDescent="0.2">
      <c r="A40" s="271" t="s">
        <v>658</v>
      </c>
      <c r="B40" s="275" t="s">
        <v>67</v>
      </c>
      <c r="C40" s="112"/>
      <c r="D40" s="112"/>
      <c r="E40" s="276" t="s">
        <v>68</v>
      </c>
    </row>
    <row r="41" spans="1:5" ht="27.75" customHeight="1" x14ac:dyDescent="0.2">
      <c r="B41" s="116" t="s">
        <v>659</v>
      </c>
    </row>
    <row r="42" spans="1:5" ht="33.75" customHeight="1" x14ac:dyDescent="0.2">
      <c r="B42" s="116" t="s">
        <v>660</v>
      </c>
    </row>
  </sheetData>
  <autoFilter ref="A1:B1" xr:uid="{00000000-0009-0000-0000-000000000000}">
    <filterColumn colId="0" showButton="0"/>
  </autoFilter>
  <mergeCells count="1">
    <mergeCell ref="A1:B1"/>
  </mergeCells>
  <phoneticPr fontId="4"/>
  <hyperlinks>
    <hyperlink ref="C4" location="付表１５!A1" display="付表15" xr:uid="{903F7A99-EA85-438F-8F73-0CED0A84C491}"/>
    <hyperlink ref="D4" location="付表１５!A1" display="付表15" xr:uid="{4B86A197-629E-47DD-B46D-E784F8302765}"/>
    <hyperlink ref="C5" location="'勤務形態一覧（特定相談支援・障害児相談支援）'!A1" display="○" xr:uid="{C737879C-2A3D-4746-B141-3E443EC80888}"/>
    <hyperlink ref="D5" location="'勤務形態一覧（特定相談支援・障害児相談支援）'!A1" display="○" xr:uid="{A94B2F05-1BF1-4281-AB48-96F313A9226F}"/>
    <hyperlink ref="C8:D8" location="'県様式１（平面図）'!A1" display="○" xr:uid="{28C5AC8B-C1F3-485E-A852-87D6C7136BB5}"/>
    <hyperlink ref="C12:D12" location="'県様式２（設備・備品一覧表）'!A1" display="○" xr:uid="{071EB270-BB70-4C39-8128-64F15F5DE060}"/>
    <hyperlink ref="C16" location="'県様式３（経歴書）'!A1" display="'県様式３（経歴書）'!A1" xr:uid="{D2B4D60E-173D-49FA-9F07-3B24AD9E218B}"/>
    <hyperlink ref="D16" location="'県様式３（経歴書）'!A1" display="○" xr:uid="{E81A3CB3-E329-42B9-8739-509E4ADA6D6F}"/>
    <hyperlink ref="C18:D18" location="'県様式４（実務経験証明書）'!A1" display="○" xr:uid="{100A38FA-445B-4EF8-B7FF-3CC2203B186E}"/>
    <hyperlink ref="C20:D20" location="'（参考様式２）苦情解決措置の概要'!A1" display="○" xr:uid="{52E586CF-C2AA-4399-9551-21C2FDAC1EA8}"/>
    <hyperlink ref="C21:D21" location="'（参考様式３）誓約書'!A1" display="○" xr:uid="{681A7473-5FA4-4F0A-A7B0-CFBD3BC4BCD1}"/>
    <hyperlink ref="C3" location="'指定（更新・変更）申請書（様式第一号）'!A1" display="○" xr:uid="{E53C43AA-54B3-4C06-B015-DE84527741AB}"/>
    <hyperlink ref="D3" location="'指定（更新・変更）申請書（様式第一号）'!A1" display="○" xr:uid="{147CEC13-8130-437D-B83D-C7FEFE2E852E}"/>
  </hyperlinks>
  <pageMargins left="0.78740157480314965" right="0.78740157480314965" top="0.39370078740157483" bottom="0.39370078740157483" header="0" footer="0"/>
  <pageSetup paperSize="9" scale="30" fitToHeight="0" orientation="landscape" r:id="rId1"/>
  <headerFooter alignWithMargins="0">
    <oddHeader>&amp;L&amp;14新体系サービスの指定申請書類一覧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45C93-B361-4E06-817F-A106DA601BC2}">
  <sheetPr>
    <tabColor theme="5" tint="0.59999389629810485"/>
    <pageSetUpPr fitToPage="1"/>
  </sheetPr>
  <dimension ref="A1:M23"/>
  <sheetViews>
    <sheetView view="pageBreakPreview" topLeftCell="A8" zoomScale="130" zoomScaleNormal="150" zoomScaleSheetLayoutView="130" workbookViewId="0">
      <selection activeCell="O18" sqref="O18"/>
    </sheetView>
  </sheetViews>
  <sheetFormatPr defaultColWidth="6.59765625" defaultRowHeight="18" x14ac:dyDescent="0.45"/>
  <cols>
    <col min="1" max="1" width="4.69921875" style="187" customWidth="1"/>
    <col min="2" max="3" width="11.09765625" style="187" customWidth="1"/>
    <col min="4" max="5" width="9.59765625" style="187" customWidth="1"/>
    <col min="6" max="6" width="13.3984375" style="187" customWidth="1"/>
    <col min="7" max="12" width="4" style="187" customWidth="1"/>
    <col min="13" max="13" width="1.8984375" style="187" customWidth="1"/>
    <col min="14" max="16384" width="6.59765625" style="187"/>
  </cols>
  <sheetData>
    <row r="1" spans="1:13" ht="20.100000000000001" customHeight="1" x14ac:dyDescent="0.45">
      <c r="A1" s="191" t="s">
        <v>628</v>
      </c>
    </row>
    <row r="2" spans="1:13" ht="20.100000000000001" customHeight="1" x14ac:dyDescent="0.45">
      <c r="A2" s="622" t="s">
        <v>459</v>
      </c>
      <c r="B2" s="622"/>
      <c r="C2" s="622"/>
      <c r="D2" s="622"/>
      <c r="E2" s="622"/>
      <c r="F2" s="622"/>
      <c r="G2" s="622"/>
      <c r="H2" s="622"/>
      <c r="I2" s="622"/>
      <c r="J2" s="622"/>
      <c r="K2" s="622"/>
      <c r="L2" s="622"/>
      <c r="M2" s="622"/>
    </row>
    <row r="3" spans="1:13" ht="20.100000000000001" customHeight="1" x14ac:dyDescent="0.45">
      <c r="A3" s="188"/>
      <c r="B3" s="188"/>
      <c r="C3" s="188"/>
      <c r="D3" s="188"/>
      <c r="E3" s="188"/>
      <c r="F3" s="188"/>
      <c r="G3" s="188"/>
      <c r="H3" s="188"/>
      <c r="I3" s="188"/>
      <c r="J3" s="188"/>
      <c r="K3" s="188"/>
      <c r="L3" s="188"/>
    </row>
    <row r="4" spans="1:13" ht="20.100000000000001" customHeight="1" x14ac:dyDescent="0.45">
      <c r="A4" s="189"/>
      <c r="B4" s="189"/>
      <c r="C4" s="189"/>
      <c r="D4" s="189"/>
      <c r="E4" s="189"/>
      <c r="F4" s="189"/>
      <c r="G4" s="190"/>
      <c r="H4" s="284" t="s">
        <v>191</v>
      </c>
      <c r="I4" s="284"/>
      <c r="J4" s="284" t="s">
        <v>295</v>
      </c>
      <c r="K4" s="284"/>
      <c r="L4" s="284" t="s">
        <v>460</v>
      </c>
    </row>
    <row r="5" spans="1:13" ht="20.100000000000001" customHeight="1" x14ac:dyDescent="0.45">
      <c r="A5" s="623"/>
      <c r="B5" s="623"/>
      <c r="C5" s="189" t="s">
        <v>461</v>
      </c>
      <c r="D5" s="189"/>
      <c r="E5" s="189"/>
      <c r="F5" s="189"/>
      <c r="G5" s="189"/>
      <c r="H5" s="189"/>
      <c r="I5" s="189"/>
      <c r="J5" s="189"/>
      <c r="K5" s="189"/>
      <c r="L5" s="189"/>
    </row>
    <row r="6" spans="1:13" ht="20.100000000000001" customHeight="1" x14ac:dyDescent="0.45">
      <c r="A6" s="191"/>
      <c r="B6" s="191"/>
      <c r="C6" s="191"/>
      <c r="D6" s="191"/>
      <c r="E6" s="191"/>
      <c r="F6" s="191"/>
      <c r="G6" s="191"/>
      <c r="H6" s="191"/>
      <c r="I6" s="191"/>
      <c r="J6" s="191"/>
      <c r="K6" s="191"/>
      <c r="L6" s="191"/>
    </row>
    <row r="7" spans="1:13" s="193" customFormat="1" ht="20.100000000000001" customHeight="1" x14ac:dyDescent="0.5">
      <c r="A7" s="624" t="s">
        <v>462</v>
      </c>
      <c r="B7" s="624"/>
      <c r="C7" s="624"/>
      <c r="D7" s="192" t="s">
        <v>463</v>
      </c>
      <c r="E7" s="625"/>
      <c r="F7" s="625"/>
      <c r="G7" s="625"/>
      <c r="H7" s="625"/>
      <c r="I7" s="625"/>
      <c r="J7" s="625"/>
      <c r="K7" s="625"/>
      <c r="L7" s="625"/>
    </row>
    <row r="8" spans="1:13" ht="20.100000000000001" customHeight="1" x14ac:dyDescent="0.45">
      <c r="A8" s="194"/>
      <c r="B8" s="194"/>
      <c r="C8" s="194"/>
      <c r="D8" s="195"/>
      <c r="E8" s="626"/>
      <c r="F8" s="626"/>
      <c r="G8" s="626"/>
      <c r="H8" s="626"/>
      <c r="I8" s="626"/>
      <c r="J8" s="626"/>
      <c r="K8" s="626"/>
      <c r="L8" s="626"/>
    </row>
    <row r="9" spans="1:13" ht="20.100000000000001" customHeight="1" x14ac:dyDescent="0.4">
      <c r="A9" s="194"/>
      <c r="B9" s="194"/>
      <c r="C9" s="194"/>
      <c r="D9" s="627" t="s">
        <v>464</v>
      </c>
      <c r="E9" s="627"/>
      <c r="F9" s="628"/>
      <c r="G9" s="628"/>
      <c r="H9" s="628"/>
      <c r="I9" s="628"/>
      <c r="J9" s="628"/>
      <c r="K9" s="628"/>
      <c r="L9" s="628"/>
    </row>
    <row r="10" spans="1:13" ht="20.100000000000001" customHeight="1" x14ac:dyDescent="0.45">
      <c r="D10" s="630"/>
      <c r="E10" s="630"/>
      <c r="F10" s="629"/>
      <c r="G10" s="629"/>
      <c r="H10" s="629"/>
      <c r="I10" s="629"/>
      <c r="J10" s="629"/>
      <c r="K10" s="629"/>
      <c r="L10" s="629"/>
    </row>
    <row r="11" spans="1:13" ht="20.100000000000001" customHeight="1" x14ac:dyDescent="0.45">
      <c r="A11" s="617"/>
      <c r="B11" s="617"/>
      <c r="C11" s="617"/>
      <c r="D11" s="617"/>
      <c r="E11" s="617"/>
      <c r="F11" s="617"/>
      <c r="G11" s="617"/>
      <c r="H11" s="617"/>
      <c r="I11" s="617"/>
      <c r="J11" s="617"/>
      <c r="K11" s="617"/>
      <c r="L11" s="617"/>
    </row>
    <row r="12" spans="1:13" ht="20.100000000000001" customHeight="1" x14ac:dyDescent="0.45">
      <c r="A12" s="283"/>
      <c r="B12" s="283"/>
      <c r="C12" s="283"/>
      <c r="D12" s="283"/>
      <c r="E12" s="283"/>
      <c r="F12" s="283"/>
      <c r="G12" s="283"/>
      <c r="H12" s="283"/>
      <c r="I12" s="283"/>
      <c r="J12" s="283"/>
      <c r="K12" s="283"/>
      <c r="L12" s="283"/>
    </row>
    <row r="13" spans="1:13" s="198" customFormat="1" ht="20.100000000000001" customHeight="1" x14ac:dyDescent="0.45">
      <c r="A13" s="196" t="s">
        <v>465</v>
      </c>
      <c r="B13" s="197"/>
      <c r="C13" s="197"/>
      <c r="D13" s="197"/>
      <c r="E13" s="197"/>
      <c r="F13" s="197"/>
      <c r="G13" s="197"/>
      <c r="H13" s="197"/>
      <c r="I13" s="197"/>
      <c r="J13" s="197"/>
      <c r="K13" s="197"/>
      <c r="L13" s="197"/>
    </row>
    <row r="14" spans="1:13" ht="20.100000000000001" customHeight="1" x14ac:dyDescent="0.45"/>
    <row r="15" spans="1:13" ht="30" customHeight="1" x14ac:dyDescent="0.45">
      <c r="B15" s="199"/>
      <c r="C15" s="618" t="s">
        <v>466</v>
      </c>
      <c r="D15" s="619"/>
      <c r="E15" s="619"/>
      <c r="F15" s="619"/>
      <c r="G15" s="619"/>
      <c r="H15" s="619"/>
      <c r="I15" s="620"/>
    </row>
    <row r="16" spans="1:13" ht="30" customHeight="1" x14ac:dyDescent="0.45">
      <c r="B16" s="199"/>
      <c r="C16" s="621" t="s">
        <v>467</v>
      </c>
      <c r="D16" s="621"/>
      <c r="E16" s="621"/>
      <c r="F16" s="621"/>
      <c r="G16" s="621"/>
      <c r="H16" s="621"/>
      <c r="I16" s="621"/>
    </row>
    <row r="17" spans="2:9" ht="30" customHeight="1" x14ac:dyDescent="0.45">
      <c r="B17" s="199"/>
      <c r="C17" s="621" t="s">
        <v>468</v>
      </c>
      <c r="D17" s="621"/>
      <c r="E17" s="621"/>
      <c r="F17" s="621"/>
      <c r="G17" s="621"/>
      <c r="H17" s="621"/>
      <c r="I17" s="621"/>
    </row>
    <row r="18" spans="2:9" ht="30" customHeight="1" x14ac:dyDescent="0.45">
      <c r="B18" s="199"/>
      <c r="C18" s="621" t="s">
        <v>469</v>
      </c>
      <c r="D18" s="621"/>
      <c r="E18" s="621"/>
      <c r="F18" s="621"/>
      <c r="G18" s="621"/>
      <c r="H18" s="621"/>
      <c r="I18" s="621"/>
    </row>
    <row r="19" spans="2:9" s="201" customFormat="1" ht="30" customHeight="1" x14ac:dyDescent="0.45">
      <c r="B19" s="200"/>
      <c r="C19" s="613" t="s">
        <v>470</v>
      </c>
      <c r="D19" s="614"/>
      <c r="E19" s="614"/>
      <c r="F19" s="614"/>
      <c r="G19" s="614"/>
      <c r="H19" s="614"/>
      <c r="I19" s="615"/>
    </row>
    <row r="20" spans="2:9" s="201" customFormat="1" ht="30" customHeight="1" x14ac:dyDescent="0.45">
      <c r="B20" s="200"/>
      <c r="C20" s="613" t="s">
        <v>471</v>
      </c>
      <c r="D20" s="614"/>
      <c r="E20" s="614"/>
      <c r="F20" s="614"/>
      <c r="G20" s="614"/>
      <c r="H20" s="614"/>
      <c r="I20" s="615"/>
    </row>
    <row r="21" spans="2:9" s="201" customFormat="1" ht="30" customHeight="1" x14ac:dyDescent="0.45">
      <c r="B21" s="200"/>
      <c r="C21" s="616" t="s">
        <v>472</v>
      </c>
      <c r="D21" s="616"/>
      <c r="E21" s="616"/>
      <c r="F21" s="616"/>
      <c r="G21" s="616"/>
      <c r="H21" s="616"/>
      <c r="I21" s="616"/>
    </row>
    <row r="22" spans="2:9" s="186" customFormat="1" ht="30" customHeight="1" x14ac:dyDescent="0.45">
      <c r="B22" s="186" t="s">
        <v>473</v>
      </c>
    </row>
    <row r="23" spans="2:9" ht="30" customHeight="1" x14ac:dyDescent="0.4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4"/>
  <dataValidations count="1">
    <dataValidation type="list" allowBlank="1" showInputMessage="1" showErrorMessage="1" sqref="B15:B21" xr:uid="{2B2963CC-44A1-4363-9AF6-784CC48D84EA}">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4CA9-AD31-49DA-A8F8-90663D30BB39}">
  <sheetPr>
    <pageSetUpPr fitToPage="1"/>
  </sheetPr>
  <dimension ref="B1:C18"/>
  <sheetViews>
    <sheetView showGridLines="0" view="pageBreakPreview" zoomScale="120" zoomScaleNormal="150" zoomScaleSheetLayoutView="120" workbookViewId="0">
      <selection activeCell="AP3" sqref="AP3"/>
    </sheetView>
  </sheetViews>
  <sheetFormatPr defaultColWidth="7" defaultRowHeight="18" x14ac:dyDescent="0.45"/>
  <cols>
    <col min="1" max="1" width="0.69921875" style="206" customWidth="1"/>
    <col min="2" max="2" width="5.8984375" style="206" customWidth="1"/>
    <col min="3" max="3" width="83.09765625" style="207" customWidth="1"/>
    <col min="4" max="4" width="0.69921875" style="206" customWidth="1"/>
    <col min="5" max="10" width="7" style="206"/>
    <col min="11" max="11" width="6.5" style="206" customWidth="1"/>
    <col min="12" max="16384" width="7" style="206"/>
  </cols>
  <sheetData>
    <row r="1" spans="2:3" s="204" customFormat="1" x14ac:dyDescent="0.45">
      <c r="B1" s="202" t="s">
        <v>474</v>
      </c>
      <c r="C1" s="203"/>
    </row>
    <row r="2" spans="2:3" s="204" customFormat="1" x14ac:dyDescent="0.45">
      <c r="C2" s="205" t="s">
        <v>475</v>
      </c>
    </row>
    <row r="3" spans="2:3" ht="6" customHeight="1" x14ac:dyDescent="0.45"/>
    <row r="4" spans="2:3" x14ac:dyDescent="0.45">
      <c r="B4" s="208" t="s">
        <v>476</v>
      </c>
      <c r="C4" s="209" t="s">
        <v>477</v>
      </c>
    </row>
    <row r="5" spans="2:3" ht="26.4" x14ac:dyDescent="0.45">
      <c r="B5" s="208" t="s">
        <v>478</v>
      </c>
      <c r="C5" s="209" t="s">
        <v>479</v>
      </c>
    </row>
    <row r="6" spans="2:3" ht="26.4" x14ac:dyDescent="0.45">
      <c r="B6" s="208" t="s">
        <v>480</v>
      </c>
      <c r="C6" s="209" t="s">
        <v>481</v>
      </c>
    </row>
    <row r="7" spans="2:3" x14ac:dyDescent="0.45">
      <c r="B7" s="208" t="s">
        <v>482</v>
      </c>
      <c r="C7" s="209" t="s">
        <v>483</v>
      </c>
    </row>
    <row r="8" spans="2:3" ht="26.4" x14ac:dyDescent="0.45">
      <c r="B8" s="208" t="s">
        <v>484</v>
      </c>
      <c r="C8" s="209" t="s">
        <v>485</v>
      </c>
    </row>
    <row r="9" spans="2:3" ht="26.4" x14ac:dyDescent="0.45">
      <c r="B9" s="208" t="s">
        <v>486</v>
      </c>
      <c r="C9" s="209" t="s">
        <v>487</v>
      </c>
    </row>
    <row r="10" spans="2:3" ht="110.1" customHeight="1" x14ac:dyDescent="0.45">
      <c r="B10" s="208" t="s">
        <v>488</v>
      </c>
      <c r="C10" s="209" t="s">
        <v>489</v>
      </c>
    </row>
    <row r="11" spans="2:3" ht="110.1" customHeight="1" x14ac:dyDescent="0.45">
      <c r="B11" s="208" t="s">
        <v>490</v>
      </c>
      <c r="C11" s="209" t="s">
        <v>491</v>
      </c>
    </row>
    <row r="12" spans="2:3" ht="52.8" x14ac:dyDescent="0.45">
      <c r="B12" s="208" t="s">
        <v>492</v>
      </c>
      <c r="C12" s="209" t="s">
        <v>493</v>
      </c>
    </row>
    <row r="13" spans="2:3" ht="79.2" x14ac:dyDescent="0.45">
      <c r="B13" s="208" t="s">
        <v>494</v>
      </c>
      <c r="C13" s="209" t="s">
        <v>495</v>
      </c>
    </row>
    <row r="14" spans="2:3" ht="52.8" x14ac:dyDescent="0.45">
      <c r="B14" s="208" t="s">
        <v>496</v>
      </c>
      <c r="C14" s="209" t="s">
        <v>497</v>
      </c>
    </row>
    <row r="15" spans="2:3" x14ac:dyDescent="0.45">
      <c r="B15" s="208" t="s">
        <v>498</v>
      </c>
      <c r="C15" s="209" t="s">
        <v>499</v>
      </c>
    </row>
    <row r="16" spans="2:3" x14ac:dyDescent="0.45">
      <c r="B16" s="208" t="s">
        <v>500</v>
      </c>
      <c r="C16" s="209" t="s">
        <v>501</v>
      </c>
    </row>
    <row r="17" spans="2:3" x14ac:dyDescent="0.45">
      <c r="B17" s="208" t="s">
        <v>502</v>
      </c>
      <c r="C17" s="209" t="s">
        <v>503</v>
      </c>
    </row>
    <row r="18" spans="2:3" x14ac:dyDescent="0.45">
      <c r="B18" s="210" t="s">
        <v>504</v>
      </c>
      <c r="C18" s="203"/>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D87B7-FD07-45AF-9450-50867671F1A1}">
  <sheetPr>
    <pageSetUpPr fitToPage="1"/>
  </sheetPr>
  <dimension ref="B1:C16"/>
  <sheetViews>
    <sheetView showGridLines="0" view="pageBreakPreview" zoomScale="110" zoomScaleNormal="150" zoomScaleSheetLayoutView="110" workbookViewId="0">
      <selection activeCell="E2" sqref="E2"/>
    </sheetView>
  </sheetViews>
  <sheetFormatPr defaultColWidth="7" defaultRowHeight="18" x14ac:dyDescent="0.45"/>
  <cols>
    <col min="1" max="1" width="0.69921875" style="206" customWidth="1"/>
    <col min="2" max="2" width="5.8984375" style="206" customWidth="1"/>
    <col min="3" max="3" width="83.09765625" style="206" customWidth="1"/>
    <col min="4" max="4" width="0.69921875" style="206" customWidth="1"/>
    <col min="5" max="10" width="7" style="206"/>
    <col min="11" max="11" width="6.5" style="206" customWidth="1"/>
    <col min="12" max="16384" width="7" style="206"/>
  </cols>
  <sheetData>
    <row r="1" spans="2:3" x14ac:dyDescent="0.45">
      <c r="B1" s="202" t="s">
        <v>505</v>
      </c>
      <c r="C1" s="204"/>
    </row>
    <row r="2" spans="2:3" ht="36" x14ac:dyDescent="0.45">
      <c r="B2" s="204"/>
      <c r="C2" s="205" t="s">
        <v>506</v>
      </c>
    </row>
    <row r="3" spans="2:3" ht="6" customHeight="1" x14ac:dyDescent="0.45"/>
    <row r="4" spans="2:3" x14ac:dyDescent="0.45">
      <c r="B4" s="208" t="s">
        <v>476</v>
      </c>
      <c r="C4" s="209" t="s">
        <v>477</v>
      </c>
    </row>
    <row r="5" spans="2:3" ht="26.4" x14ac:dyDescent="0.45">
      <c r="B5" s="208" t="s">
        <v>478</v>
      </c>
      <c r="C5" s="209" t="s">
        <v>507</v>
      </c>
    </row>
    <row r="6" spans="2:3" ht="26.4" x14ac:dyDescent="0.45">
      <c r="B6" s="208" t="s">
        <v>480</v>
      </c>
      <c r="C6" s="209" t="s">
        <v>508</v>
      </c>
    </row>
    <row r="7" spans="2:3" x14ac:dyDescent="0.45">
      <c r="B7" s="208" t="s">
        <v>482</v>
      </c>
      <c r="C7" s="209" t="s">
        <v>483</v>
      </c>
    </row>
    <row r="8" spans="2:3" ht="26.4" x14ac:dyDescent="0.45">
      <c r="B8" s="208" t="s">
        <v>484</v>
      </c>
      <c r="C8" s="209" t="s">
        <v>485</v>
      </c>
    </row>
    <row r="9" spans="2:3" ht="26.4" x14ac:dyDescent="0.45">
      <c r="B9" s="208" t="s">
        <v>486</v>
      </c>
      <c r="C9" s="209" t="s">
        <v>487</v>
      </c>
    </row>
    <row r="10" spans="2:3" ht="105" customHeight="1" x14ac:dyDescent="0.45">
      <c r="B10" s="208" t="s">
        <v>488</v>
      </c>
      <c r="C10" s="209" t="s">
        <v>509</v>
      </c>
    </row>
    <row r="11" spans="2:3" ht="52.8" x14ac:dyDescent="0.45">
      <c r="B11" s="208" t="s">
        <v>492</v>
      </c>
      <c r="C11" s="209" t="s">
        <v>510</v>
      </c>
    </row>
    <row r="12" spans="2:3" ht="79.2" x14ac:dyDescent="0.45">
      <c r="B12" s="208" t="s">
        <v>494</v>
      </c>
      <c r="C12" s="209" t="s">
        <v>511</v>
      </c>
    </row>
    <row r="13" spans="2:3" ht="52.8" x14ac:dyDescent="0.45">
      <c r="B13" s="208" t="s">
        <v>496</v>
      </c>
      <c r="C13" s="209" t="s">
        <v>629</v>
      </c>
    </row>
    <row r="14" spans="2:3" x14ac:dyDescent="0.45">
      <c r="B14" s="208" t="s">
        <v>498</v>
      </c>
      <c r="C14" s="209" t="s">
        <v>499</v>
      </c>
    </row>
    <row r="15" spans="2:3" x14ac:dyDescent="0.45">
      <c r="B15" s="208" t="s">
        <v>500</v>
      </c>
      <c r="C15" s="209" t="s">
        <v>501</v>
      </c>
    </row>
    <row r="16" spans="2:3" x14ac:dyDescent="0.45">
      <c r="B16" s="208" t="s">
        <v>502</v>
      </c>
      <c r="C16" s="209" t="s">
        <v>503</v>
      </c>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A517-6221-4332-904F-E54E4B49AA84}">
  <sheetPr>
    <pageSetUpPr fitToPage="1"/>
  </sheetPr>
  <dimension ref="B1:C15"/>
  <sheetViews>
    <sheetView showGridLines="0" view="pageBreakPreview" zoomScale="110" zoomScaleNormal="150" zoomScaleSheetLayoutView="110" workbookViewId="0">
      <selection activeCell="F7" sqref="F7"/>
    </sheetView>
  </sheetViews>
  <sheetFormatPr defaultColWidth="7" defaultRowHeight="18" x14ac:dyDescent="0.45"/>
  <cols>
    <col min="1" max="1" width="0.69921875" style="206" customWidth="1"/>
    <col min="2" max="2" width="5.8984375" style="206" customWidth="1"/>
    <col min="3" max="3" width="83.09765625" style="207" customWidth="1"/>
    <col min="4" max="4" width="0.69921875" style="206" customWidth="1"/>
    <col min="5" max="10" width="7" style="206"/>
    <col min="11" max="11" width="6.5" style="206" customWidth="1"/>
    <col min="12" max="16384" width="7" style="206"/>
  </cols>
  <sheetData>
    <row r="1" spans="2:3" x14ac:dyDescent="0.45">
      <c r="B1" s="202" t="s">
        <v>512</v>
      </c>
      <c r="C1" s="204"/>
    </row>
    <row r="2" spans="2:3" ht="54" x14ac:dyDescent="0.45">
      <c r="B2" s="204"/>
      <c r="C2" s="205" t="s">
        <v>513</v>
      </c>
    </row>
    <row r="3" spans="2:3" ht="6" customHeight="1" x14ac:dyDescent="0.45"/>
    <row r="4" spans="2:3" s="204" customFormat="1" x14ac:dyDescent="0.45">
      <c r="B4" s="208" t="s">
        <v>476</v>
      </c>
      <c r="C4" s="209" t="s">
        <v>514</v>
      </c>
    </row>
    <row r="5" spans="2:3" s="204" customFormat="1" ht="26.4" x14ac:dyDescent="0.45">
      <c r="B5" s="208" t="s">
        <v>478</v>
      </c>
      <c r="C5" s="209" t="s">
        <v>515</v>
      </c>
    </row>
    <row r="6" spans="2:3" s="204" customFormat="1" ht="26.4" x14ac:dyDescent="0.45">
      <c r="B6" s="208" t="s">
        <v>480</v>
      </c>
      <c r="C6" s="209" t="s">
        <v>516</v>
      </c>
    </row>
    <row r="7" spans="2:3" s="204" customFormat="1" ht="26.4" x14ac:dyDescent="0.45">
      <c r="B7" s="208" t="s">
        <v>484</v>
      </c>
      <c r="C7" s="209" t="s">
        <v>485</v>
      </c>
    </row>
    <row r="8" spans="2:3" s="204" customFormat="1" ht="26.4" x14ac:dyDescent="0.45">
      <c r="B8" s="208" t="s">
        <v>486</v>
      </c>
      <c r="C8" s="209" t="s">
        <v>487</v>
      </c>
    </row>
    <row r="9" spans="2:3" s="204" customFormat="1" ht="132" x14ac:dyDescent="0.45">
      <c r="B9" s="208" t="s">
        <v>488</v>
      </c>
      <c r="C9" s="209" t="s">
        <v>630</v>
      </c>
    </row>
    <row r="10" spans="2:3" s="204" customFormat="1" ht="132" x14ac:dyDescent="0.45">
      <c r="B10" s="208" t="s">
        <v>490</v>
      </c>
      <c r="C10" s="209" t="s">
        <v>631</v>
      </c>
    </row>
    <row r="11" spans="2:3" s="204" customFormat="1" ht="52.8" x14ac:dyDescent="0.45">
      <c r="B11" s="208" t="s">
        <v>492</v>
      </c>
      <c r="C11" s="209" t="s">
        <v>493</v>
      </c>
    </row>
    <row r="12" spans="2:3" s="204" customFormat="1" ht="79.2" x14ac:dyDescent="0.45">
      <c r="B12" s="208" t="s">
        <v>494</v>
      </c>
      <c r="C12" s="209" t="s">
        <v>495</v>
      </c>
    </row>
    <row r="13" spans="2:3" s="204" customFormat="1" x14ac:dyDescent="0.45">
      <c r="B13" s="208" t="s">
        <v>498</v>
      </c>
      <c r="C13" s="209" t="s">
        <v>517</v>
      </c>
    </row>
    <row r="14" spans="2:3" s="204" customFormat="1" x14ac:dyDescent="0.45">
      <c r="B14" s="208" t="s">
        <v>500</v>
      </c>
      <c r="C14" s="209" t="s">
        <v>518</v>
      </c>
    </row>
    <row r="15" spans="2:3" x14ac:dyDescent="0.45">
      <c r="B15" s="211"/>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BF6C-2EDC-435B-9B9F-072C7F139DD6}">
  <sheetPr>
    <tabColor theme="5" tint="0.59999389629810485"/>
    <pageSetUpPr fitToPage="1"/>
  </sheetPr>
  <dimension ref="B1:C15"/>
  <sheetViews>
    <sheetView showGridLines="0" view="pageBreakPreview" zoomScale="110" zoomScaleNormal="150" zoomScaleSheetLayoutView="110" workbookViewId="0">
      <selection activeCell="U4" sqref="U4"/>
    </sheetView>
  </sheetViews>
  <sheetFormatPr defaultColWidth="7" defaultRowHeight="18" x14ac:dyDescent="0.45"/>
  <cols>
    <col min="1" max="1" width="0.69921875" style="206" customWidth="1"/>
    <col min="2" max="2" width="5.8984375" style="206" customWidth="1"/>
    <col min="3" max="3" width="83.09765625" style="207" customWidth="1"/>
    <col min="4" max="4" width="0.69921875" style="206" customWidth="1"/>
    <col min="5" max="10" width="7" style="206"/>
    <col min="11" max="11" width="6.5" style="206" customWidth="1"/>
    <col min="12" max="16384" width="7" style="206"/>
  </cols>
  <sheetData>
    <row r="1" spans="2:3" s="204" customFormat="1" x14ac:dyDescent="0.45">
      <c r="B1" s="202" t="s">
        <v>519</v>
      </c>
    </row>
    <row r="2" spans="2:3" s="204" customFormat="1" ht="54" x14ac:dyDescent="0.45">
      <c r="C2" s="205" t="s">
        <v>520</v>
      </c>
    </row>
    <row r="3" spans="2:3" ht="6" customHeight="1" x14ac:dyDescent="0.45"/>
    <row r="4" spans="2:3" s="204" customFormat="1" x14ac:dyDescent="0.45">
      <c r="B4" s="208" t="s">
        <v>476</v>
      </c>
      <c r="C4" s="209" t="s">
        <v>514</v>
      </c>
    </row>
    <row r="5" spans="2:3" s="204" customFormat="1" ht="26.4" x14ac:dyDescent="0.45">
      <c r="B5" s="208" t="s">
        <v>478</v>
      </c>
      <c r="C5" s="209" t="s">
        <v>521</v>
      </c>
    </row>
    <row r="6" spans="2:3" s="204" customFormat="1" ht="26.4" x14ac:dyDescent="0.45">
      <c r="B6" s="208" t="s">
        <v>480</v>
      </c>
      <c r="C6" s="209" t="s">
        <v>522</v>
      </c>
    </row>
    <row r="7" spans="2:3" s="204" customFormat="1" ht="26.4" x14ac:dyDescent="0.45">
      <c r="B7" s="208" t="s">
        <v>484</v>
      </c>
      <c r="C7" s="209" t="s">
        <v>485</v>
      </c>
    </row>
    <row r="8" spans="2:3" s="204" customFormat="1" ht="26.4" x14ac:dyDescent="0.45">
      <c r="B8" s="208" t="s">
        <v>486</v>
      </c>
      <c r="C8" s="209" t="s">
        <v>487</v>
      </c>
    </row>
    <row r="9" spans="2:3" s="204" customFormat="1" ht="145.19999999999999" x14ac:dyDescent="0.45">
      <c r="B9" s="208" t="s">
        <v>488</v>
      </c>
      <c r="C9" s="209" t="s">
        <v>523</v>
      </c>
    </row>
    <row r="10" spans="2:3" s="204" customFormat="1" ht="132" x14ac:dyDescent="0.45">
      <c r="B10" s="208" t="s">
        <v>490</v>
      </c>
      <c r="C10" s="209" t="s">
        <v>524</v>
      </c>
    </row>
    <row r="11" spans="2:3" s="204" customFormat="1" ht="52.8" x14ac:dyDescent="0.45">
      <c r="B11" s="208" t="s">
        <v>492</v>
      </c>
      <c r="C11" s="209" t="s">
        <v>493</v>
      </c>
    </row>
    <row r="12" spans="2:3" s="204" customFormat="1" ht="79.2" x14ac:dyDescent="0.45">
      <c r="B12" s="208" t="s">
        <v>494</v>
      </c>
      <c r="C12" s="209" t="s">
        <v>525</v>
      </c>
    </row>
    <row r="13" spans="2:3" s="204" customFormat="1" x14ac:dyDescent="0.45">
      <c r="B13" s="208" t="s">
        <v>498</v>
      </c>
      <c r="C13" s="209" t="s">
        <v>517</v>
      </c>
    </row>
    <row r="14" spans="2:3" s="204" customFormat="1" x14ac:dyDescent="0.45">
      <c r="B14" s="208" t="s">
        <v>500</v>
      </c>
      <c r="C14" s="209" t="s">
        <v>526</v>
      </c>
    </row>
    <row r="15" spans="2:3" x14ac:dyDescent="0.45">
      <c r="B15" s="211"/>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FE9D-FE44-4256-8C20-0CD199021E21}">
  <sheetPr>
    <pageSetUpPr fitToPage="1"/>
  </sheetPr>
  <dimension ref="B1:C19"/>
  <sheetViews>
    <sheetView showGridLines="0" view="pageBreakPreview" zoomScale="110" zoomScaleNormal="100" zoomScaleSheetLayoutView="110" workbookViewId="0">
      <selection activeCell="AP3" sqref="AP3"/>
    </sheetView>
  </sheetViews>
  <sheetFormatPr defaultColWidth="7" defaultRowHeight="18" x14ac:dyDescent="0.45"/>
  <cols>
    <col min="1" max="1" width="0.69921875" style="206" customWidth="1"/>
    <col min="2" max="2" width="5.8984375" style="206" customWidth="1"/>
    <col min="3" max="3" width="83.09765625" style="207" customWidth="1"/>
    <col min="4" max="4" width="0.69921875" style="206" customWidth="1"/>
    <col min="5" max="10" width="7" style="206"/>
    <col min="11" max="11" width="6.5" style="206" customWidth="1"/>
    <col min="12" max="16384" width="7" style="206"/>
  </cols>
  <sheetData>
    <row r="1" spans="2:3" x14ac:dyDescent="0.45">
      <c r="B1" s="204" t="s">
        <v>527</v>
      </c>
      <c r="C1" s="204"/>
    </row>
    <row r="2" spans="2:3" x14ac:dyDescent="0.45">
      <c r="B2" s="204"/>
      <c r="C2" s="204" t="s">
        <v>528</v>
      </c>
    </row>
    <row r="3" spans="2:3" ht="6" customHeight="1" x14ac:dyDescent="0.45">
      <c r="B3" s="204"/>
      <c r="C3" s="203"/>
    </row>
    <row r="4" spans="2:3" s="204" customFormat="1" x14ac:dyDescent="0.45">
      <c r="B4" s="208" t="s">
        <v>476</v>
      </c>
      <c r="C4" s="209" t="s">
        <v>477</v>
      </c>
    </row>
    <row r="5" spans="2:3" s="204" customFormat="1" ht="26.4" x14ac:dyDescent="0.45">
      <c r="B5" s="208" t="s">
        <v>478</v>
      </c>
      <c r="C5" s="209" t="s">
        <v>529</v>
      </c>
    </row>
    <row r="6" spans="2:3" s="204" customFormat="1" ht="26.4" x14ac:dyDescent="0.45">
      <c r="B6" s="208" t="s">
        <v>480</v>
      </c>
      <c r="C6" s="209" t="s">
        <v>530</v>
      </c>
    </row>
    <row r="7" spans="2:3" s="204" customFormat="1" ht="12.75" customHeight="1" x14ac:dyDescent="0.45">
      <c r="B7" s="208" t="s">
        <v>482</v>
      </c>
      <c r="C7" s="209" t="s">
        <v>531</v>
      </c>
    </row>
    <row r="8" spans="2:3" s="204" customFormat="1" ht="26.4" x14ac:dyDescent="0.45">
      <c r="B8" s="208" t="s">
        <v>484</v>
      </c>
      <c r="C8" s="209" t="s">
        <v>485</v>
      </c>
    </row>
    <row r="9" spans="2:3" s="204" customFormat="1" ht="23.25" customHeight="1" x14ac:dyDescent="0.45">
      <c r="B9" s="208" t="s">
        <v>486</v>
      </c>
      <c r="C9" s="209" t="s">
        <v>532</v>
      </c>
    </row>
    <row r="10" spans="2:3" s="204" customFormat="1" ht="102" customHeight="1" x14ac:dyDescent="0.45">
      <c r="B10" s="208" t="s">
        <v>488</v>
      </c>
      <c r="C10" s="209" t="s">
        <v>533</v>
      </c>
    </row>
    <row r="11" spans="2:3" s="204" customFormat="1" ht="111.75" customHeight="1" x14ac:dyDescent="0.45">
      <c r="B11" s="208" t="s">
        <v>490</v>
      </c>
      <c r="C11" s="209" t="s">
        <v>534</v>
      </c>
    </row>
    <row r="12" spans="2:3" s="204" customFormat="1" ht="13.5" customHeight="1" x14ac:dyDescent="0.45">
      <c r="B12" s="208" t="s">
        <v>492</v>
      </c>
      <c r="C12" s="209" t="s">
        <v>535</v>
      </c>
    </row>
    <row r="13" spans="2:3" s="204" customFormat="1" ht="37.5" customHeight="1" x14ac:dyDescent="0.45">
      <c r="B13" s="208" t="s">
        <v>494</v>
      </c>
      <c r="C13" s="209" t="s">
        <v>536</v>
      </c>
    </row>
    <row r="14" spans="2:3" s="204" customFormat="1" ht="56.25" customHeight="1" x14ac:dyDescent="0.45">
      <c r="B14" s="208" t="s">
        <v>496</v>
      </c>
      <c r="C14" s="209" t="s">
        <v>537</v>
      </c>
    </row>
    <row r="15" spans="2:3" s="204" customFormat="1" ht="46.5" customHeight="1" x14ac:dyDescent="0.45">
      <c r="B15" s="208" t="s">
        <v>498</v>
      </c>
      <c r="C15" s="209" t="s">
        <v>538</v>
      </c>
    </row>
    <row r="16" spans="2:3" s="204" customFormat="1" x14ac:dyDescent="0.45">
      <c r="B16" s="208" t="s">
        <v>500</v>
      </c>
      <c r="C16" s="209" t="s">
        <v>539</v>
      </c>
    </row>
    <row r="17" spans="2:3" s="204" customFormat="1" x14ac:dyDescent="0.45">
      <c r="B17" s="208" t="s">
        <v>502</v>
      </c>
      <c r="C17" s="209" t="s">
        <v>540</v>
      </c>
    </row>
    <row r="18" spans="2:3" s="204" customFormat="1" x14ac:dyDescent="0.45">
      <c r="B18" s="208" t="s">
        <v>541</v>
      </c>
      <c r="C18" s="209" t="s">
        <v>542</v>
      </c>
    </row>
    <row r="19" spans="2:3" x14ac:dyDescent="0.45">
      <c r="B19" s="211"/>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5C9EA-DA35-4B6A-8E8D-4E74F5E151E4}">
  <sheetPr>
    <pageSetUpPr fitToPage="1"/>
  </sheetPr>
  <dimension ref="B1:C17"/>
  <sheetViews>
    <sheetView showGridLines="0" view="pageBreakPreview" zoomScale="110" zoomScaleNormal="100" zoomScaleSheetLayoutView="110" workbookViewId="0">
      <selection activeCell="AP3" sqref="AP3"/>
    </sheetView>
  </sheetViews>
  <sheetFormatPr defaultColWidth="7" defaultRowHeight="18" x14ac:dyDescent="0.45"/>
  <cols>
    <col min="1" max="1" width="0.69921875" style="206" customWidth="1"/>
    <col min="2" max="2" width="5.8984375" style="206" customWidth="1"/>
    <col min="3" max="3" width="83.09765625" style="207" customWidth="1"/>
    <col min="4" max="4" width="0.69921875" style="206" customWidth="1"/>
    <col min="5" max="10" width="7" style="206"/>
    <col min="11" max="11" width="6.5" style="206" customWidth="1"/>
    <col min="12" max="16384" width="7" style="206"/>
  </cols>
  <sheetData>
    <row r="1" spans="2:3" x14ac:dyDescent="0.45">
      <c r="B1" s="204" t="s">
        <v>543</v>
      </c>
      <c r="C1" s="204"/>
    </row>
    <row r="2" spans="2:3" x14ac:dyDescent="0.45">
      <c r="B2" s="204"/>
      <c r="C2" s="204" t="s">
        <v>632</v>
      </c>
    </row>
    <row r="3" spans="2:3" ht="6" customHeight="1" x14ac:dyDescent="0.45">
      <c r="B3" s="204"/>
      <c r="C3" s="203"/>
    </row>
    <row r="4" spans="2:3" s="204" customFormat="1" x14ac:dyDescent="0.45">
      <c r="B4" s="208" t="s">
        <v>476</v>
      </c>
      <c r="C4" s="209" t="s">
        <v>477</v>
      </c>
    </row>
    <row r="5" spans="2:3" s="204" customFormat="1" ht="26.4" x14ac:dyDescent="0.45">
      <c r="B5" s="208" t="s">
        <v>478</v>
      </c>
      <c r="C5" s="209" t="s">
        <v>544</v>
      </c>
    </row>
    <row r="6" spans="2:3" s="204" customFormat="1" ht="26.4" x14ac:dyDescent="0.45">
      <c r="B6" s="208" t="s">
        <v>480</v>
      </c>
      <c r="C6" s="209" t="s">
        <v>545</v>
      </c>
    </row>
    <row r="7" spans="2:3" s="204" customFormat="1" ht="12.75" customHeight="1" x14ac:dyDescent="0.45">
      <c r="B7" s="208" t="s">
        <v>482</v>
      </c>
      <c r="C7" s="209" t="s">
        <v>531</v>
      </c>
    </row>
    <row r="8" spans="2:3" s="204" customFormat="1" ht="26.4" x14ac:dyDescent="0.45">
      <c r="B8" s="208" t="s">
        <v>484</v>
      </c>
      <c r="C8" s="209" t="s">
        <v>485</v>
      </c>
    </row>
    <row r="9" spans="2:3" s="204" customFormat="1" ht="23.25" customHeight="1" x14ac:dyDescent="0.45">
      <c r="B9" s="208" t="s">
        <v>486</v>
      </c>
      <c r="C9" s="209" t="s">
        <v>532</v>
      </c>
    </row>
    <row r="10" spans="2:3" s="204" customFormat="1" ht="102" customHeight="1" x14ac:dyDescent="0.45">
      <c r="B10" s="208" t="s">
        <v>488</v>
      </c>
      <c r="C10" s="209" t="s">
        <v>546</v>
      </c>
    </row>
    <row r="11" spans="2:3" s="204" customFormat="1" ht="37.5" customHeight="1" x14ac:dyDescent="0.45">
      <c r="B11" s="208" t="s">
        <v>494</v>
      </c>
      <c r="C11" s="209" t="s">
        <v>547</v>
      </c>
    </row>
    <row r="12" spans="2:3" s="204" customFormat="1" ht="56.25" customHeight="1" x14ac:dyDescent="0.45">
      <c r="B12" s="208" t="s">
        <v>496</v>
      </c>
      <c r="C12" s="209" t="s">
        <v>548</v>
      </c>
    </row>
    <row r="13" spans="2:3" s="204" customFormat="1" ht="37.5" customHeight="1" x14ac:dyDescent="0.45">
      <c r="B13" s="208" t="s">
        <v>498</v>
      </c>
      <c r="C13" s="209" t="s">
        <v>633</v>
      </c>
    </row>
    <row r="14" spans="2:3" s="204" customFormat="1" x14ac:dyDescent="0.45">
      <c r="B14" s="208" t="s">
        <v>500</v>
      </c>
      <c r="C14" s="209" t="s">
        <v>549</v>
      </c>
    </row>
    <row r="15" spans="2:3" s="204" customFormat="1" x14ac:dyDescent="0.45">
      <c r="B15" s="208" t="s">
        <v>502</v>
      </c>
      <c r="C15" s="209" t="s">
        <v>540</v>
      </c>
    </row>
    <row r="16" spans="2:3" s="204" customFormat="1" x14ac:dyDescent="0.45">
      <c r="B16" s="208" t="s">
        <v>541</v>
      </c>
      <c r="C16" s="209" t="s">
        <v>542</v>
      </c>
    </row>
    <row r="17" spans="2:2" x14ac:dyDescent="0.45">
      <c r="B17" s="211"/>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E2732-4DCA-4E76-B9C9-A605EC13E32A}">
  <sheetPr>
    <pageSetUpPr fitToPage="1"/>
  </sheetPr>
  <dimension ref="B1:C15"/>
  <sheetViews>
    <sheetView showGridLines="0" view="pageBreakPreview" zoomScaleNormal="100" zoomScaleSheetLayoutView="100" workbookViewId="0">
      <selection activeCell="AP3" sqref="AP3"/>
    </sheetView>
  </sheetViews>
  <sheetFormatPr defaultColWidth="7" defaultRowHeight="18" x14ac:dyDescent="0.45"/>
  <cols>
    <col min="1" max="1" width="0.69921875" style="206" customWidth="1"/>
    <col min="2" max="2" width="5.8984375" style="206" customWidth="1"/>
    <col min="3" max="3" width="83.09765625" style="207" customWidth="1"/>
    <col min="4" max="4" width="0.69921875" style="206" customWidth="1"/>
    <col min="5" max="10" width="7" style="206"/>
    <col min="11" max="11" width="6.5" style="206" customWidth="1"/>
    <col min="12" max="16384" width="7" style="206"/>
  </cols>
  <sheetData>
    <row r="1" spans="2:3" x14ac:dyDescent="0.45">
      <c r="B1" s="204" t="s">
        <v>550</v>
      </c>
      <c r="C1" s="204"/>
    </row>
    <row r="2" spans="2:3" x14ac:dyDescent="0.45">
      <c r="B2" s="204"/>
      <c r="C2" s="204" t="s">
        <v>634</v>
      </c>
    </row>
    <row r="3" spans="2:3" ht="6" customHeight="1" x14ac:dyDescent="0.45">
      <c r="B3" s="204"/>
      <c r="C3" s="203"/>
    </row>
    <row r="4" spans="2:3" s="204" customFormat="1" x14ac:dyDescent="0.45">
      <c r="B4" s="208" t="s">
        <v>476</v>
      </c>
      <c r="C4" s="209" t="s">
        <v>514</v>
      </c>
    </row>
    <row r="5" spans="2:3" s="204" customFormat="1" ht="26.4" x14ac:dyDescent="0.45">
      <c r="B5" s="208" t="s">
        <v>478</v>
      </c>
      <c r="C5" s="209" t="s">
        <v>551</v>
      </c>
    </row>
    <row r="6" spans="2:3" s="204" customFormat="1" ht="26.4" x14ac:dyDescent="0.45">
      <c r="B6" s="208" t="s">
        <v>480</v>
      </c>
      <c r="C6" s="209" t="s">
        <v>552</v>
      </c>
    </row>
    <row r="7" spans="2:3" s="204" customFormat="1" ht="24" customHeight="1" x14ac:dyDescent="0.45">
      <c r="B7" s="208" t="s">
        <v>484</v>
      </c>
      <c r="C7" s="209" t="s">
        <v>485</v>
      </c>
    </row>
    <row r="8" spans="2:3" s="204" customFormat="1" ht="26.4" x14ac:dyDescent="0.45">
      <c r="B8" s="208" t="s">
        <v>486</v>
      </c>
      <c r="C8" s="209" t="s">
        <v>487</v>
      </c>
    </row>
    <row r="9" spans="2:3" s="204" customFormat="1" ht="111.75" customHeight="1" x14ac:dyDescent="0.45">
      <c r="B9" s="208" t="s">
        <v>488</v>
      </c>
      <c r="C9" s="209" t="s">
        <v>553</v>
      </c>
    </row>
    <row r="10" spans="2:3" s="204" customFormat="1" ht="132" x14ac:dyDescent="0.45">
      <c r="B10" s="208" t="s">
        <v>490</v>
      </c>
      <c r="C10" s="209" t="s">
        <v>554</v>
      </c>
    </row>
    <row r="11" spans="2:3" s="204" customFormat="1" ht="39.6" x14ac:dyDescent="0.45">
      <c r="B11" s="208" t="s">
        <v>494</v>
      </c>
      <c r="C11" s="209" t="s">
        <v>555</v>
      </c>
    </row>
    <row r="12" spans="2:3" s="204" customFormat="1" ht="66" x14ac:dyDescent="0.45">
      <c r="B12" s="208" t="s">
        <v>496</v>
      </c>
      <c r="C12" s="209" t="s">
        <v>556</v>
      </c>
    </row>
    <row r="13" spans="2:3" s="204" customFormat="1" x14ac:dyDescent="0.45">
      <c r="B13" s="208" t="s">
        <v>500</v>
      </c>
      <c r="C13" s="209" t="s">
        <v>557</v>
      </c>
    </row>
    <row r="14" spans="2:3" s="204" customFormat="1" x14ac:dyDescent="0.45">
      <c r="B14" s="208" t="s">
        <v>502</v>
      </c>
      <c r="C14" s="209" t="s">
        <v>558</v>
      </c>
    </row>
    <row r="15" spans="2:3" x14ac:dyDescent="0.45">
      <c r="B15" s="211"/>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E8BB-90ED-4999-81E0-FE532F019015}">
  <sheetPr>
    <tabColor theme="5" tint="0.59999389629810485"/>
  </sheetPr>
  <dimension ref="A1:AC34"/>
  <sheetViews>
    <sheetView zoomScaleNormal="100" zoomScaleSheetLayoutView="78" workbookViewId="0"/>
  </sheetViews>
  <sheetFormatPr defaultColWidth="9" defaultRowHeight="15.9" customHeight="1" x14ac:dyDescent="0.2"/>
  <cols>
    <col min="1" max="27" width="4.59765625" style="169" customWidth="1"/>
    <col min="28" max="29" width="3.09765625" style="169" customWidth="1"/>
    <col min="30" max="16384" width="9" style="169"/>
  </cols>
  <sheetData>
    <row r="1" spans="1:29" ht="15.9" customHeight="1" x14ac:dyDescent="0.2">
      <c r="A1" s="168" t="s">
        <v>559</v>
      </c>
    </row>
    <row r="3" spans="1:29" ht="15.9" customHeight="1" x14ac:dyDescent="0.2">
      <c r="B3" s="168" t="s">
        <v>560</v>
      </c>
    </row>
    <row r="5" spans="1:29" ht="21.75" customHeight="1" x14ac:dyDescent="0.2">
      <c r="B5" s="631" t="s">
        <v>561</v>
      </c>
      <c r="C5" s="632"/>
      <c r="D5" s="632"/>
      <c r="E5" s="633"/>
      <c r="F5" s="634"/>
      <c r="G5" s="635"/>
      <c r="H5" s="635"/>
      <c r="I5" s="635"/>
      <c r="J5" s="635"/>
      <c r="K5" s="635"/>
      <c r="L5" s="635"/>
      <c r="M5" s="635"/>
      <c r="N5" s="635"/>
      <c r="O5" s="636"/>
    </row>
    <row r="7" spans="1:29" ht="15.9" customHeight="1" x14ac:dyDescent="0.2">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5"/>
    </row>
    <row r="8" spans="1:29" ht="15.9" customHeight="1" x14ac:dyDescent="0.2">
      <c r="A8" s="176"/>
      <c r="AC8" s="177"/>
    </row>
    <row r="9" spans="1:29" ht="15.9" customHeight="1" x14ac:dyDescent="0.2">
      <c r="A9" s="176"/>
      <c r="AC9" s="177"/>
    </row>
    <row r="10" spans="1:29" ht="15.9" customHeight="1" x14ac:dyDescent="0.2">
      <c r="A10" s="176"/>
      <c r="AC10" s="177"/>
    </row>
    <row r="11" spans="1:29" ht="15.9" customHeight="1" x14ac:dyDescent="0.2">
      <c r="A11" s="176"/>
      <c r="AC11" s="177"/>
    </row>
    <row r="12" spans="1:29" ht="15.9" customHeight="1" x14ac:dyDescent="0.2">
      <c r="A12" s="176"/>
      <c r="AC12" s="177"/>
    </row>
    <row r="13" spans="1:29" ht="15.9" customHeight="1" x14ac:dyDescent="0.2">
      <c r="A13" s="176"/>
      <c r="AC13" s="177"/>
    </row>
    <row r="14" spans="1:29" ht="15.9" customHeight="1" x14ac:dyDescent="0.2">
      <c r="A14" s="176"/>
      <c r="AC14" s="177"/>
    </row>
    <row r="15" spans="1:29" ht="15.9" customHeight="1" x14ac:dyDescent="0.2">
      <c r="A15" s="176"/>
      <c r="AC15" s="177"/>
    </row>
    <row r="16" spans="1:29" ht="15.9" customHeight="1" x14ac:dyDescent="0.2">
      <c r="A16" s="176"/>
      <c r="AC16" s="177"/>
    </row>
    <row r="17" spans="1:29" ht="15.9" customHeight="1" x14ac:dyDescent="0.2">
      <c r="A17" s="176"/>
      <c r="AC17" s="177"/>
    </row>
    <row r="18" spans="1:29" ht="15.9" customHeight="1" x14ac:dyDescent="0.2">
      <c r="A18" s="176"/>
      <c r="AC18" s="177"/>
    </row>
    <row r="19" spans="1:29" ht="15.9" customHeight="1" x14ac:dyDescent="0.2">
      <c r="A19" s="176"/>
      <c r="AC19" s="177"/>
    </row>
    <row r="20" spans="1:29" ht="15.9" customHeight="1" x14ac:dyDescent="0.2">
      <c r="A20" s="176"/>
      <c r="AC20" s="177"/>
    </row>
    <row r="21" spans="1:29" ht="15.9" customHeight="1" x14ac:dyDescent="0.2">
      <c r="A21" s="176"/>
      <c r="AC21" s="177"/>
    </row>
    <row r="22" spans="1:29" ht="15.9" customHeight="1" x14ac:dyDescent="0.2">
      <c r="A22" s="176"/>
      <c r="AC22" s="177"/>
    </row>
    <row r="23" spans="1:29" ht="15.9" customHeight="1" x14ac:dyDescent="0.2">
      <c r="A23" s="176"/>
      <c r="AC23" s="177"/>
    </row>
    <row r="24" spans="1:29" ht="15.9" customHeight="1" x14ac:dyDescent="0.2">
      <c r="A24" s="176"/>
      <c r="AC24" s="177"/>
    </row>
    <row r="25" spans="1:29" ht="15.9" customHeight="1" x14ac:dyDescent="0.2">
      <c r="A25" s="176"/>
      <c r="AC25" s="177"/>
    </row>
    <row r="26" spans="1:29" ht="15.9" customHeight="1" x14ac:dyDescent="0.2">
      <c r="A26" s="176"/>
      <c r="AC26" s="177"/>
    </row>
    <row r="27" spans="1:29" ht="15.9" customHeight="1" x14ac:dyDescent="0.2">
      <c r="A27" s="176"/>
      <c r="AC27" s="177"/>
    </row>
    <row r="28" spans="1:29" ht="15.9" customHeight="1" x14ac:dyDescent="0.2">
      <c r="A28" s="176"/>
      <c r="AC28" s="177"/>
    </row>
    <row r="29" spans="1:29" ht="15.9" customHeight="1" x14ac:dyDescent="0.2">
      <c r="A29" s="176"/>
      <c r="AC29" s="177"/>
    </row>
    <row r="30" spans="1:29" ht="15.9" customHeight="1" x14ac:dyDescent="0.2">
      <c r="A30" s="176"/>
      <c r="AC30" s="177"/>
    </row>
    <row r="31" spans="1:29" ht="15.9" customHeight="1" x14ac:dyDescent="0.2">
      <c r="A31" s="176"/>
      <c r="AC31" s="177"/>
    </row>
    <row r="32" spans="1:29" ht="15.9" customHeight="1" x14ac:dyDescent="0.2">
      <c r="A32" s="212"/>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4"/>
    </row>
    <row r="33" spans="1:1" ht="15.9" customHeight="1" x14ac:dyDescent="0.2">
      <c r="A33" s="215" t="s">
        <v>562</v>
      </c>
    </row>
    <row r="34" spans="1:1" ht="15.9" customHeight="1" x14ac:dyDescent="0.2">
      <c r="A34" s="215" t="s">
        <v>563</v>
      </c>
    </row>
  </sheetData>
  <mergeCells count="2">
    <mergeCell ref="B5:E5"/>
    <mergeCell ref="F5:O5"/>
  </mergeCells>
  <phoneticPr fontId="4"/>
  <printOptions horizontalCentered="1"/>
  <pageMargins left="0.59055118110236227" right="0.59055118110236227" top="0.6692913385826772" bottom="0.51181102362204722" header="0.51181102362204722" footer="0.51181102362204722"/>
  <pageSetup paperSize="9"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2A1BA-4447-4A16-B1F2-91F3009A71BB}">
  <sheetPr>
    <tabColor theme="5" tint="0.59999389629810485"/>
    <pageSetUpPr fitToPage="1"/>
  </sheetPr>
  <dimension ref="A1:E53"/>
  <sheetViews>
    <sheetView zoomScaleNormal="100" zoomScaleSheetLayoutView="100" workbookViewId="0">
      <selection activeCell="I34" sqref="I34"/>
    </sheetView>
  </sheetViews>
  <sheetFormatPr defaultColWidth="9" defaultRowHeight="13.2" x14ac:dyDescent="0.2"/>
  <cols>
    <col min="1" max="1" width="19" style="180" customWidth="1"/>
    <col min="2" max="2" width="23" style="180" customWidth="1"/>
    <col min="3" max="3" width="14.69921875" style="180" customWidth="1"/>
    <col min="4" max="4" width="17.59765625" style="180" customWidth="1"/>
    <col min="5" max="5" width="10.59765625" style="180" customWidth="1"/>
    <col min="6" max="16384" width="9" style="180"/>
  </cols>
  <sheetData>
    <row r="1" spans="1:5" ht="14.4" x14ac:dyDescent="0.2">
      <c r="A1" s="216" t="s">
        <v>564</v>
      </c>
    </row>
    <row r="3" spans="1:5" ht="16.2" x14ac:dyDescent="0.2">
      <c r="A3" s="217" t="s">
        <v>565</v>
      </c>
    </row>
    <row r="4" spans="1:5" ht="23.25" customHeight="1" x14ac:dyDescent="0.2">
      <c r="A4" s="218"/>
      <c r="B4" s="218"/>
      <c r="C4" s="219" t="s">
        <v>566</v>
      </c>
      <c r="D4" s="220"/>
      <c r="E4" s="221"/>
    </row>
    <row r="5" spans="1:5" ht="23.25" customHeight="1" x14ac:dyDescent="0.2">
      <c r="A5" s="218"/>
      <c r="B5" s="218"/>
      <c r="C5" s="219" t="s">
        <v>567</v>
      </c>
      <c r="D5" s="220"/>
      <c r="E5" s="221"/>
    </row>
    <row r="6" spans="1:5" ht="13.8" thickBot="1" x14ac:dyDescent="0.25">
      <c r="A6" s="218"/>
      <c r="B6" s="218"/>
      <c r="C6" s="218"/>
      <c r="D6" s="218"/>
      <c r="E6" s="218"/>
    </row>
    <row r="7" spans="1:5" s="224" customFormat="1" ht="22.5" customHeight="1" x14ac:dyDescent="0.2">
      <c r="A7" s="222" t="s">
        <v>568</v>
      </c>
      <c r="B7" s="637" t="s">
        <v>569</v>
      </c>
      <c r="C7" s="638"/>
      <c r="D7" s="639"/>
      <c r="E7" s="223" t="s">
        <v>570</v>
      </c>
    </row>
    <row r="8" spans="1:5" ht="29.25" customHeight="1" x14ac:dyDescent="0.2">
      <c r="A8" s="225" t="s">
        <v>571</v>
      </c>
      <c r="B8" s="226"/>
      <c r="C8" s="227"/>
      <c r="D8" s="228"/>
      <c r="E8" s="640"/>
    </row>
    <row r="9" spans="1:5" x14ac:dyDescent="0.2">
      <c r="A9" s="229"/>
      <c r="B9" s="230"/>
      <c r="D9" s="231"/>
      <c r="E9" s="641"/>
    </row>
    <row r="10" spans="1:5" x14ac:dyDescent="0.2">
      <c r="A10" s="229"/>
      <c r="B10" s="230"/>
      <c r="D10" s="231"/>
      <c r="E10" s="641"/>
    </row>
    <row r="11" spans="1:5" x14ac:dyDescent="0.2">
      <c r="A11" s="229"/>
      <c r="B11" s="230"/>
      <c r="D11" s="231"/>
      <c r="E11" s="641"/>
    </row>
    <row r="12" spans="1:5" x14ac:dyDescent="0.2">
      <c r="A12" s="229"/>
      <c r="B12" s="230"/>
      <c r="D12" s="231"/>
      <c r="E12" s="641"/>
    </row>
    <row r="13" spans="1:5" x14ac:dyDescent="0.2">
      <c r="A13" s="229"/>
      <c r="B13" s="230"/>
      <c r="D13" s="231"/>
      <c r="E13" s="641"/>
    </row>
    <row r="14" spans="1:5" x14ac:dyDescent="0.2">
      <c r="A14" s="229"/>
      <c r="B14" s="230"/>
      <c r="D14" s="231"/>
      <c r="E14" s="641"/>
    </row>
    <row r="15" spans="1:5" x14ac:dyDescent="0.2">
      <c r="A15" s="229"/>
      <c r="B15" s="230"/>
      <c r="D15" s="231"/>
      <c r="E15" s="641"/>
    </row>
    <row r="16" spans="1:5" x14ac:dyDescent="0.2">
      <c r="A16" s="229"/>
      <c r="B16" s="230"/>
      <c r="D16" s="231"/>
      <c r="E16" s="641"/>
    </row>
    <row r="17" spans="1:5" x14ac:dyDescent="0.2">
      <c r="A17" s="229"/>
      <c r="B17" s="230"/>
      <c r="D17" s="231"/>
      <c r="E17" s="641"/>
    </row>
    <row r="18" spans="1:5" x14ac:dyDescent="0.2">
      <c r="A18" s="229"/>
      <c r="B18" s="230"/>
      <c r="D18" s="231"/>
      <c r="E18" s="641"/>
    </row>
    <row r="19" spans="1:5" x14ac:dyDescent="0.2">
      <c r="A19" s="229" t="s">
        <v>572</v>
      </c>
      <c r="B19" s="230"/>
      <c r="D19" s="231"/>
      <c r="E19" s="641"/>
    </row>
    <row r="20" spans="1:5" x14ac:dyDescent="0.2">
      <c r="A20" s="229"/>
      <c r="B20" s="230"/>
      <c r="D20" s="231"/>
      <c r="E20" s="641"/>
    </row>
    <row r="21" spans="1:5" x14ac:dyDescent="0.2">
      <c r="A21" s="229"/>
      <c r="B21" s="230"/>
      <c r="D21" s="231"/>
      <c r="E21" s="641"/>
    </row>
    <row r="22" spans="1:5" x14ac:dyDescent="0.2">
      <c r="A22" s="229"/>
      <c r="B22" s="230"/>
      <c r="D22" s="231"/>
      <c r="E22" s="641"/>
    </row>
    <row r="23" spans="1:5" x14ac:dyDescent="0.2">
      <c r="A23" s="229"/>
      <c r="B23" s="230"/>
      <c r="D23" s="231"/>
      <c r="E23" s="641"/>
    </row>
    <row r="24" spans="1:5" x14ac:dyDescent="0.2">
      <c r="A24" s="229"/>
      <c r="B24" s="230"/>
      <c r="D24" s="231"/>
      <c r="E24" s="641"/>
    </row>
    <row r="25" spans="1:5" x14ac:dyDescent="0.2">
      <c r="A25" s="229"/>
      <c r="B25" s="230"/>
      <c r="D25" s="231"/>
      <c r="E25" s="641"/>
    </row>
    <row r="26" spans="1:5" x14ac:dyDescent="0.2">
      <c r="A26" s="229"/>
      <c r="B26" s="230"/>
      <c r="D26" s="231"/>
      <c r="E26" s="641"/>
    </row>
    <row r="27" spans="1:5" x14ac:dyDescent="0.2">
      <c r="A27" s="229"/>
      <c r="B27" s="230"/>
      <c r="D27" s="231"/>
      <c r="E27" s="641"/>
    </row>
    <row r="28" spans="1:5" x14ac:dyDescent="0.2">
      <c r="A28" s="229"/>
      <c r="B28" s="230"/>
      <c r="D28" s="231"/>
      <c r="E28" s="641"/>
    </row>
    <row r="29" spans="1:5" x14ac:dyDescent="0.2">
      <c r="A29" s="232"/>
      <c r="B29" s="233"/>
      <c r="C29" s="234"/>
      <c r="D29" s="235"/>
      <c r="E29" s="641"/>
    </row>
    <row r="30" spans="1:5" ht="22.5" customHeight="1" x14ac:dyDescent="0.2">
      <c r="A30" s="236" t="s">
        <v>573</v>
      </c>
      <c r="B30" s="643" t="s">
        <v>574</v>
      </c>
      <c r="C30" s="644"/>
      <c r="D30" s="645"/>
      <c r="E30" s="641"/>
    </row>
    <row r="31" spans="1:5" x14ac:dyDescent="0.2">
      <c r="A31" s="237"/>
      <c r="B31" s="226"/>
      <c r="C31" s="227"/>
      <c r="D31" s="228"/>
      <c r="E31" s="641"/>
    </row>
    <row r="32" spans="1:5" x14ac:dyDescent="0.2">
      <c r="A32" s="229"/>
      <c r="B32" s="230"/>
      <c r="D32" s="231"/>
      <c r="E32" s="641"/>
    </row>
    <row r="33" spans="1:5" x14ac:dyDescent="0.2">
      <c r="A33" s="229"/>
      <c r="B33" s="230"/>
      <c r="D33" s="231"/>
      <c r="E33" s="641"/>
    </row>
    <row r="34" spans="1:5" x14ac:dyDescent="0.2">
      <c r="A34" s="229"/>
      <c r="B34" s="230"/>
      <c r="D34" s="231"/>
      <c r="E34" s="641"/>
    </row>
    <row r="35" spans="1:5" x14ac:dyDescent="0.2">
      <c r="A35" s="229"/>
      <c r="B35" s="230"/>
      <c r="D35" s="231"/>
      <c r="E35" s="641"/>
    </row>
    <row r="36" spans="1:5" x14ac:dyDescent="0.2">
      <c r="A36" s="229"/>
      <c r="B36" s="230"/>
      <c r="D36" s="231"/>
      <c r="E36" s="641"/>
    </row>
    <row r="37" spans="1:5" x14ac:dyDescent="0.2">
      <c r="A37" s="229"/>
      <c r="B37" s="230"/>
      <c r="D37" s="231"/>
      <c r="E37" s="641"/>
    </row>
    <row r="38" spans="1:5" x14ac:dyDescent="0.2">
      <c r="A38" s="229"/>
      <c r="B38" s="230"/>
      <c r="D38" s="231"/>
      <c r="E38" s="641"/>
    </row>
    <row r="39" spans="1:5" x14ac:dyDescent="0.2">
      <c r="A39" s="229"/>
      <c r="B39" s="230"/>
      <c r="D39" s="231"/>
      <c r="E39" s="641"/>
    </row>
    <row r="40" spans="1:5" x14ac:dyDescent="0.2">
      <c r="A40" s="229"/>
      <c r="B40" s="230"/>
      <c r="D40" s="231"/>
      <c r="E40" s="641"/>
    </row>
    <row r="41" spans="1:5" x14ac:dyDescent="0.2">
      <c r="A41" s="229"/>
      <c r="B41" s="230"/>
      <c r="D41" s="231"/>
      <c r="E41" s="641"/>
    </row>
    <row r="42" spans="1:5" x14ac:dyDescent="0.2">
      <c r="A42" s="229"/>
      <c r="B42" s="230"/>
      <c r="D42" s="231"/>
      <c r="E42" s="641"/>
    </row>
    <row r="43" spans="1:5" x14ac:dyDescent="0.2">
      <c r="A43" s="229"/>
      <c r="B43" s="230"/>
      <c r="D43" s="231"/>
      <c r="E43" s="641"/>
    </row>
    <row r="44" spans="1:5" x14ac:dyDescent="0.2">
      <c r="A44" s="229"/>
      <c r="B44" s="230"/>
      <c r="D44" s="231"/>
      <c r="E44" s="641"/>
    </row>
    <row r="45" spans="1:5" x14ac:dyDescent="0.2">
      <c r="A45" s="229"/>
      <c r="B45" s="230"/>
      <c r="D45" s="231"/>
      <c r="E45" s="641"/>
    </row>
    <row r="46" spans="1:5" x14ac:dyDescent="0.2">
      <c r="A46" s="229"/>
      <c r="B46" s="230"/>
      <c r="D46" s="231"/>
      <c r="E46" s="641"/>
    </row>
    <row r="47" spans="1:5" x14ac:dyDescent="0.2">
      <c r="A47" s="229"/>
      <c r="B47" s="230"/>
      <c r="D47" s="231"/>
      <c r="E47" s="641"/>
    </row>
    <row r="48" spans="1:5" x14ac:dyDescent="0.2">
      <c r="A48" s="229"/>
      <c r="B48" s="230"/>
      <c r="D48" s="231"/>
      <c r="E48" s="641"/>
    </row>
    <row r="49" spans="1:5" ht="13.8" thickBot="1" x14ac:dyDescent="0.25">
      <c r="A49" s="238"/>
      <c r="B49" s="239"/>
      <c r="C49" s="240"/>
      <c r="D49" s="241"/>
      <c r="E49" s="642"/>
    </row>
    <row r="50" spans="1:5" s="242" customFormat="1" ht="25.5" customHeight="1" x14ac:dyDescent="0.15">
      <c r="A50" s="646" t="s">
        <v>575</v>
      </c>
      <c r="B50" s="647"/>
      <c r="C50" s="647"/>
      <c r="D50" s="647"/>
      <c r="E50" s="647"/>
    </row>
    <row r="51" spans="1:5" s="242" customFormat="1" ht="10.8" x14ac:dyDescent="0.15">
      <c r="A51" s="242" t="s">
        <v>576</v>
      </c>
    </row>
    <row r="52" spans="1:5" s="242" customFormat="1" ht="10.8" x14ac:dyDescent="0.15">
      <c r="A52" s="242" t="s">
        <v>577</v>
      </c>
    </row>
    <row r="53" spans="1:5" x14ac:dyDescent="0.2">
      <c r="A53" s="180" t="s">
        <v>578</v>
      </c>
    </row>
  </sheetData>
  <mergeCells count="4">
    <mergeCell ref="B7:D7"/>
    <mergeCell ref="E8:E49"/>
    <mergeCell ref="B30:D30"/>
    <mergeCell ref="A50:E50"/>
  </mergeCells>
  <phoneticPr fontId="4"/>
  <printOptions horizontalCentered="1"/>
  <pageMargins left="0.78740157480314965" right="0.78740157480314965" top="0.98425196850393704" bottom="0.74803149606299213" header="0.5118110236220472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8F647-8E59-4788-8A51-840AF8F0D0A7}">
  <sheetPr>
    <tabColor rgb="FFFFFF00"/>
    <pageSetUpPr fitToPage="1"/>
  </sheetPr>
  <dimension ref="A1:U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409" t="s">
        <v>69</v>
      </c>
      <c r="B1" s="409"/>
      <c r="C1" s="409"/>
    </row>
    <row r="2" spans="1:21" ht="15" customHeight="1" x14ac:dyDescent="0.45">
      <c r="A2" s="346" t="s">
        <v>70</v>
      </c>
      <c r="B2" s="346"/>
      <c r="C2" s="346"/>
      <c r="D2" s="346"/>
      <c r="E2" s="346"/>
      <c r="F2" s="346"/>
      <c r="G2" s="346"/>
      <c r="H2" s="346"/>
      <c r="I2" s="346"/>
      <c r="J2" s="346"/>
      <c r="K2" s="346"/>
      <c r="L2" s="346"/>
      <c r="M2" s="346"/>
      <c r="N2" s="346"/>
      <c r="O2" s="346"/>
      <c r="P2" s="346"/>
      <c r="Q2" s="346"/>
      <c r="R2" s="346"/>
      <c r="S2" s="346"/>
      <c r="T2" s="346"/>
      <c r="U2" s="346"/>
    </row>
    <row r="3" spans="1:21" ht="15" customHeight="1" x14ac:dyDescent="0.45">
      <c r="A3" s="346" t="s">
        <v>71</v>
      </c>
      <c r="B3" s="346"/>
      <c r="C3" s="346"/>
      <c r="D3" s="346"/>
      <c r="E3" s="346"/>
      <c r="F3" s="346"/>
      <c r="G3" s="346"/>
      <c r="H3" s="346"/>
      <c r="I3" s="346"/>
      <c r="J3" s="346"/>
      <c r="K3" s="346"/>
      <c r="L3" s="346"/>
      <c r="M3" s="346"/>
      <c r="N3" s="346"/>
      <c r="O3" s="346"/>
      <c r="P3" s="346"/>
      <c r="Q3" s="346"/>
      <c r="R3" s="346"/>
      <c r="S3" s="346"/>
      <c r="T3" s="346"/>
      <c r="U3" s="346"/>
    </row>
    <row r="4" spans="1:21" ht="15" customHeight="1" x14ac:dyDescent="0.45">
      <c r="A4" s="346" t="s">
        <v>72</v>
      </c>
      <c r="B4" s="346"/>
      <c r="C4" s="346"/>
      <c r="D4" s="346"/>
      <c r="E4" s="346"/>
      <c r="F4" s="346"/>
      <c r="G4" s="346"/>
      <c r="H4" s="346"/>
      <c r="I4" s="346"/>
      <c r="J4" s="346"/>
      <c r="K4" s="346"/>
      <c r="L4" s="346"/>
      <c r="M4" s="346"/>
      <c r="N4" s="346"/>
      <c r="O4" s="346"/>
      <c r="P4" s="346"/>
      <c r="Q4" s="346"/>
      <c r="R4" s="346"/>
      <c r="S4" s="346"/>
      <c r="T4" s="346"/>
      <c r="U4" s="346"/>
    </row>
    <row r="5" spans="1:21" ht="15" customHeight="1" x14ac:dyDescent="0.45">
      <c r="A5" s="76"/>
      <c r="B5" s="76"/>
      <c r="C5" s="76"/>
      <c r="D5" s="76"/>
      <c r="E5" s="347" t="s">
        <v>73</v>
      </c>
      <c r="F5" s="347"/>
      <c r="G5" s="76" t="s">
        <v>74</v>
      </c>
      <c r="H5" s="76"/>
      <c r="I5" s="76"/>
      <c r="J5" s="76"/>
      <c r="K5" s="76"/>
      <c r="L5" s="76"/>
      <c r="M5" s="76"/>
      <c r="N5" s="76"/>
      <c r="O5" s="76"/>
      <c r="P5" s="76"/>
      <c r="Q5" s="76"/>
      <c r="R5" s="76"/>
      <c r="S5" s="76"/>
      <c r="T5" s="76"/>
      <c r="U5" s="76"/>
    </row>
    <row r="6" spans="1:21" ht="15" customHeight="1" x14ac:dyDescent="0.45">
      <c r="A6" s="76"/>
      <c r="B6" s="76"/>
      <c r="C6" s="76"/>
      <c r="D6" s="76"/>
      <c r="E6" s="76"/>
      <c r="F6" s="76"/>
      <c r="G6" s="76"/>
      <c r="H6" s="76"/>
      <c r="I6" s="76"/>
      <c r="J6" s="76"/>
      <c r="K6" s="362"/>
      <c r="L6" s="362"/>
      <c r="M6" s="362"/>
      <c r="N6" s="362"/>
      <c r="O6" s="76" t="s">
        <v>75</v>
      </c>
      <c r="P6" s="362"/>
      <c r="Q6" s="362"/>
      <c r="R6" s="76" t="s">
        <v>76</v>
      </c>
      <c r="S6" s="362"/>
      <c r="T6" s="362"/>
      <c r="U6" s="76" t="s">
        <v>77</v>
      </c>
    </row>
    <row r="7" spans="1:21" ht="15" customHeight="1" x14ac:dyDescent="0.45">
      <c r="A7" s="76"/>
      <c r="B7" s="346"/>
      <c r="C7" s="346"/>
      <c r="D7" s="100" t="s">
        <v>78</v>
      </c>
      <c r="E7" s="76"/>
      <c r="F7" s="76"/>
      <c r="G7" s="76"/>
      <c r="H7" s="76"/>
      <c r="I7" s="76"/>
      <c r="J7" s="76"/>
      <c r="K7" s="287"/>
      <c r="L7" s="287"/>
      <c r="M7" s="287"/>
      <c r="N7" s="287"/>
      <c r="O7" s="76"/>
      <c r="P7" s="287"/>
      <c r="Q7" s="287"/>
      <c r="R7" s="76"/>
      <c r="S7" s="287"/>
      <c r="T7" s="287"/>
      <c r="U7" s="76"/>
    </row>
    <row r="8" spans="1:21" ht="15" customHeight="1" x14ac:dyDescent="0.45">
      <c r="A8" s="76"/>
      <c r="B8" s="76"/>
      <c r="C8" s="76"/>
      <c r="D8" s="76"/>
      <c r="E8" s="76"/>
      <c r="F8" s="76"/>
      <c r="G8" s="76"/>
      <c r="H8" s="76" t="s">
        <v>79</v>
      </c>
      <c r="I8" s="76"/>
      <c r="J8" s="288"/>
      <c r="K8" s="375"/>
      <c r="L8" s="375"/>
      <c r="M8" s="375"/>
      <c r="N8" s="375"/>
      <c r="O8" s="375"/>
      <c r="P8" s="375"/>
      <c r="Q8" s="375"/>
      <c r="R8" s="375"/>
      <c r="S8" s="375"/>
      <c r="T8" s="375"/>
      <c r="U8" s="375"/>
    </row>
    <row r="9" spans="1:21" ht="15" customHeight="1" x14ac:dyDescent="0.45">
      <c r="A9" s="76"/>
      <c r="B9" s="76"/>
      <c r="C9" s="76"/>
      <c r="D9" s="76"/>
      <c r="E9" s="76"/>
      <c r="F9" s="76"/>
      <c r="G9" s="76" t="s">
        <v>80</v>
      </c>
      <c r="H9" s="95" t="s">
        <v>81</v>
      </c>
      <c r="I9" s="95"/>
      <c r="J9" s="288"/>
      <c r="K9" s="375"/>
      <c r="L9" s="375"/>
      <c r="M9" s="375"/>
      <c r="N9" s="375"/>
      <c r="O9" s="375"/>
      <c r="P9" s="375"/>
      <c r="Q9" s="375"/>
      <c r="R9" s="375"/>
      <c r="S9" s="375"/>
      <c r="T9" s="375"/>
      <c r="U9" s="375"/>
    </row>
    <row r="10" spans="1:21" ht="15" customHeight="1" x14ac:dyDescent="0.45">
      <c r="A10" s="76"/>
      <c r="B10" s="76"/>
      <c r="C10" s="76"/>
      <c r="D10" s="76"/>
      <c r="E10" s="76"/>
      <c r="F10" s="76"/>
      <c r="G10" s="76"/>
      <c r="H10" s="76" t="s">
        <v>82</v>
      </c>
      <c r="I10" s="76"/>
      <c r="J10" s="288"/>
      <c r="K10" s="375"/>
      <c r="L10" s="375"/>
      <c r="M10" s="375"/>
      <c r="N10" s="375"/>
      <c r="O10" s="375"/>
      <c r="P10" s="375"/>
      <c r="Q10" s="375"/>
      <c r="R10" s="375"/>
      <c r="S10" s="375"/>
      <c r="T10" s="375"/>
      <c r="U10" s="375"/>
    </row>
    <row r="11" spans="1:21" ht="15" customHeight="1" x14ac:dyDescent="0.45">
      <c r="A11" s="77"/>
      <c r="B11" s="77"/>
      <c r="C11" s="77"/>
      <c r="D11" s="77"/>
      <c r="E11" s="77"/>
      <c r="F11" s="77"/>
      <c r="G11" s="77"/>
      <c r="H11" s="77"/>
      <c r="I11" s="77"/>
      <c r="J11" s="77"/>
      <c r="K11" s="77"/>
      <c r="L11" s="77"/>
      <c r="M11" s="77"/>
      <c r="N11" s="77"/>
      <c r="O11" s="77"/>
      <c r="P11" s="77"/>
      <c r="Q11" s="77"/>
      <c r="R11" s="77"/>
      <c r="S11" s="77"/>
      <c r="T11" s="77"/>
      <c r="U11" s="77"/>
    </row>
    <row r="12" spans="1:21" ht="15" customHeight="1" x14ac:dyDescent="0.45">
      <c r="A12" s="77"/>
      <c r="B12" s="101" t="s">
        <v>83</v>
      </c>
      <c r="C12" s="77"/>
      <c r="D12" s="77"/>
      <c r="E12" s="77"/>
      <c r="F12" s="77"/>
      <c r="G12" s="77"/>
      <c r="H12" s="77"/>
      <c r="I12" s="77"/>
      <c r="J12" s="77"/>
      <c r="K12" s="77"/>
      <c r="L12" s="77"/>
      <c r="M12" s="77"/>
      <c r="N12" s="77"/>
      <c r="O12" s="77"/>
      <c r="P12" s="77"/>
      <c r="Q12" s="77"/>
      <c r="R12" s="77"/>
      <c r="S12" s="77"/>
      <c r="T12" s="77"/>
      <c r="U12" s="77"/>
    </row>
    <row r="13" spans="1:21" ht="15" customHeight="1" x14ac:dyDescent="0.45">
      <c r="A13" s="78"/>
      <c r="B13" s="77"/>
      <c r="C13" s="77"/>
      <c r="D13" s="77"/>
      <c r="E13" s="77"/>
      <c r="F13" s="77"/>
      <c r="G13" s="77"/>
      <c r="H13" s="77"/>
      <c r="I13" s="77"/>
      <c r="J13" s="77"/>
      <c r="K13" s="77"/>
      <c r="L13" s="77"/>
      <c r="M13" s="77"/>
      <c r="N13" s="77"/>
      <c r="O13" s="77"/>
      <c r="P13" s="77"/>
      <c r="Q13" s="77"/>
      <c r="R13" s="77"/>
      <c r="S13" s="77"/>
      <c r="T13" s="77"/>
      <c r="U13" s="77"/>
    </row>
    <row r="14" spans="1:21" ht="15" customHeight="1" x14ac:dyDescent="0.45">
      <c r="A14" s="78"/>
      <c r="B14" s="77"/>
      <c r="C14" s="77"/>
      <c r="D14" s="77"/>
      <c r="E14" s="77"/>
      <c r="F14" s="351" t="s">
        <v>84</v>
      </c>
      <c r="G14" s="352"/>
      <c r="H14" s="353"/>
      <c r="I14" s="79"/>
      <c r="J14" s="79"/>
      <c r="K14" s="79"/>
      <c r="L14" s="79"/>
      <c r="M14" s="79"/>
      <c r="N14" s="79"/>
      <c r="O14" s="80"/>
      <c r="P14" s="80"/>
      <c r="Q14" s="80"/>
      <c r="R14" s="80"/>
      <c r="S14" s="80"/>
      <c r="T14" s="80"/>
      <c r="U14" s="81"/>
    </row>
    <row r="15" spans="1:21" ht="15" customHeight="1" x14ac:dyDescent="0.45">
      <c r="A15" s="359" t="s">
        <v>85</v>
      </c>
      <c r="B15" s="354" t="s">
        <v>86</v>
      </c>
      <c r="C15" s="315"/>
      <c r="D15" s="348"/>
      <c r="E15" s="349"/>
      <c r="F15" s="349"/>
      <c r="G15" s="349"/>
      <c r="H15" s="349"/>
      <c r="I15" s="349"/>
      <c r="J15" s="349"/>
      <c r="K15" s="349"/>
      <c r="L15" s="349"/>
      <c r="M15" s="349"/>
      <c r="N15" s="349"/>
      <c r="O15" s="349"/>
      <c r="P15" s="349"/>
      <c r="Q15" s="349"/>
      <c r="R15" s="349"/>
      <c r="S15" s="349"/>
      <c r="T15" s="349"/>
      <c r="U15" s="350"/>
    </row>
    <row r="16" spans="1:21" ht="15" customHeight="1" x14ac:dyDescent="0.45">
      <c r="A16" s="360"/>
      <c r="B16" s="355" t="s">
        <v>87</v>
      </c>
      <c r="C16" s="324"/>
      <c r="D16" s="336"/>
      <c r="E16" s="337"/>
      <c r="F16" s="337"/>
      <c r="G16" s="337"/>
      <c r="H16" s="337"/>
      <c r="I16" s="337"/>
      <c r="J16" s="337"/>
      <c r="K16" s="337"/>
      <c r="L16" s="337"/>
      <c r="M16" s="337"/>
      <c r="N16" s="337"/>
      <c r="O16" s="337"/>
      <c r="P16" s="337"/>
      <c r="Q16" s="337"/>
      <c r="R16" s="337"/>
      <c r="S16" s="337"/>
      <c r="T16" s="337"/>
      <c r="U16" s="338"/>
    </row>
    <row r="17" spans="1:21" ht="15" customHeight="1" x14ac:dyDescent="0.45">
      <c r="A17" s="360"/>
      <c r="B17" s="356" t="s">
        <v>88</v>
      </c>
      <c r="C17" s="325"/>
      <c r="D17" s="82" t="s">
        <v>89</v>
      </c>
      <c r="E17" s="291"/>
      <c r="F17" s="83" t="s">
        <v>90</v>
      </c>
      <c r="G17" s="731"/>
      <c r="H17" s="731"/>
      <c r="I17" s="83" t="s">
        <v>91</v>
      </c>
      <c r="J17" s="83"/>
      <c r="K17" s="83"/>
      <c r="L17" s="83"/>
      <c r="M17" s="83"/>
      <c r="N17" s="83"/>
      <c r="O17" s="83"/>
      <c r="P17" s="83"/>
      <c r="Q17" s="83"/>
      <c r="R17" s="83"/>
      <c r="S17" s="83"/>
      <c r="T17" s="83"/>
      <c r="U17" s="84"/>
    </row>
    <row r="18" spans="1:21" ht="15" customHeight="1" x14ac:dyDescent="0.45">
      <c r="A18" s="360"/>
      <c r="B18" s="357"/>
      <c r="C18" s="327"/>
      <c r="D18" s="85"/>
      <c r="E18" s="86"/>
      <c r="F18" s="339"/>
      <c r="G18" s="339"/>
      <c r="H18" s="290"/>
      <c r="I18" s="305"/>
      <c r="J18" s="305"/>
      <c r="K18" s="305"/>
      <c r="L18" s="305"/>
      <c r="M18" s="305"/>
      <c r="N18" s="305"/>
      <c r="O18" s="305"/>
      <c r="P18" s="305"/>
      <c r="Q18" s="305"/>
      <c r="R18" s="305"/>
      <c r="S18" s="305"/>
      <c r="T18" s="305"/>
      <c r="U18" s="306"/>
    </row>
    <row r="19" spans="1:21" ht="15" customHeight="1" x14ac:dyDescent="0.45">
      <c r="A19" s="360"/>
      <c r="B19" s="358"/>
      <c r="C19" s="329"/>
      <c r="D19" s="732"/>
      <c r="E19" s="733"/>
      <c r="F19" s="733"/>
      <c r="G19" s="733"/>
      <c r="H19" s="733"/>
      <c r="I19" s="733"/>
      <c r="J19" s="733"/>
      <c r="K19" s="733"/>
      <c r="L19" s="733"/>
      <c r="M19" s="733"/>
      <c r="N19" s="733"/>
      <c r="O19" s="733"/>
      <c r="P19" s="733"/>
      <c r="Q19" s="733"/>
      <c r="R19" s="733"/>
      <c r="S19" s="733"/>
      <c r="T19" s="733"/>
      <c r="U19" s="734"/>
    </row>
    <row r="20" spans="1:21" ht="15" customHeight="1" x14ac:dyDescent="0.45">
      <c r="A20" s="360"/>
      <c r="B20" s="735" t="s">
        <v>92</v>
      </c>
      <c r="C20" s="736"/>
      <c r="D20" s="99" t="s">
        <v>93</v>
      </c>
      <c r="E20" s="397" t="s">
        <v>94</v>
      </c>
      <c r="F20" s="398"/>
      <c r="G20" s="398"/>
      <c r="H20" s="398"/>
      <c r="I20" s="398"/>
      <c r="J20" s="398"/>
      <c r="K20" s="398"/>
      <c r="L20" s="399"/>
      <c r="M20" s="399"/>
      <c r="N20" s="399"/>
      <c r="O20" s="399"/>
      <c r="P20" s="399"/>
      <c r="Q20" s="399"/>
      <c r="R20" s="399"/>
      <c r="S20" s="399"/>
      <c r="T20" s="399"/>
      <c r="U20" s="400"/>
    </row>
    <row r="21" spans="1:21" ht="15" customHeight="1" x14ac:dyDescent="0.45">
      <c r="A21" s="360"/>
      <c r="B21" s="737"/>
      <c r="C21" s="738"/>
      <c r="D21" s="363" t="s">
        <v>95</v>
      </c>
      <c r="E21" s="364"/>
      <c r="F21" s="371"/>
      <c r="G21" s="371"/>
      <c r="H21" s="371"/>
      <c r="I21" s="371"/>
      <c r="J21" s="371"/>
      <c r="K21" s="371"/>
      <c r="L21" s="371"/>
      <c r="M21" s="371"/>
      <c r="N21" s="371"/>
      <c r="O21" s="371"/>
      <c r="P21" s="371"/>
      <c r="Q21" s="371"/>
      <c r="R21" s="371"/>
      <c r="S21" s="371"/>
      <c r="T21" s="371"/>
      <c r="U21" s="372"/>
    </row>
    <row r="22" spans="1:21" ht="15" customHeight="1" x14ac:dyDescent="0.45">
      <c r="A22" s="360"/>
      <c r="B22" s="87" t="s">
        <v>96</v>
      </c>
      <c r="C22" s="88"/>
      <c r="D22" s="82"/>
      <c r="E22" s="83"/>
      <c r="F22" s="295"/>
      <c r="G22" s="295"/>
      <c r="H22" s="295"/>
      <c r="I22" s="295"/>
      <c r="J22" s="295"/>
      <c r="K22" s="295"/>
      <c r="L22" s="295"/>
      <c r="M22" s="295"/>
      <c r="N22" s="295"/>
      <c r="O22" s="295"/>
      <c r="P22" s="295"/>
      <c r="Q22" s="295"/>
      <c r="R22" s="295"/>
      <c r="S22" s="295"/>
      <c r="T22" s="295"/>
      <c r="U22" s="296"/>
    </row>
    <row r="23" spans="1:21" ht="15" customHeight="1" x14ac:dyDescent="0.45">
      <c r="A23" s="360"/>
      <c r="B23" s="376" t="s">
        <v>97</v>
      </c>
      <c r="C23" s="377"/>
      <c r="D23" s="373" t="s">
        <v>98</v>
      </c>
      <c r="E23" s="301"/>
      <c r="F23" s="302"/>
      <c r="G23" s="289" t="s">
        <v>86</v>
      </c>
      <c r="H23" s="365"/>
      <c r="I23" s="366"/>
      <c r="J23" s="366"/>
      <c r="K23" s="366"/>
      <c r="L23" s="367"/>
      <c r="M23" s="319" t="s">
        <v>99</v>
      </c>
      <c r="N23" s="320"/>
      <c r="O23" s="83"/>
      <c r="P23" s="83"/>
      <c r="Q23" s="83"/>
      <c r="R23" s="83"/>
      <c r="S23" s="83"/>
      <c r="T23" s="83"/>
      <c r="U23" s="84"/>
    </row>
    <row r="24" spans="1:21" ht="15" customHeight="1" x14ac:dyDescent="0.45">
      <c r="A24" s="360"/>
      <c r="B24" s="378"/>
      <c r="C24" s="379"/>
      <c r="D24" s="374"/>
      <c r="E24" s="303"/>
      <c r="F24" s="304"/>
      <c r="G24" s="294" t="s">
        <v>100</v>
      </c>
      <c r="H24" s="368"/>
      <c r="I24" s="369"/>
      <c r="J24" s="369"/>
      <c r="K24" s="369"/>
      <c r="L24" s="370"/>
      <c r="M24" s="321"/>
      <c r="N24" s="322"/>
      <c r="O24" s="292"/>
      <c r="P24" s="292"/>
      <c r="Q24" s="292"/>
      <c r="R24" s="292"/>
      <c r="S24" s="292"/>
      <c r="T24" s="292"/>
      <c r="U24" s="293"/>
    </row>
    <row r="25" spans="1:21" ht="15" customHeight="1" x14ac:dyDescent="0.45">
      <c r="A25" s="360"/>
      <c r="B25" s="735" t="s">
        <v>101</v>
      </c>
      <c r="C25" s="736"/>
      <c r="D25" s="82" t="s">
        <v>89</v>
      </c>
      <c r="E25" s="291"/>
      <c r="F25" s="83" t="s">
        <v>90</v>
      </c>
      <c r="G25" s="731"/>
      <c r="H25" s="731"/>
      <c r="I25" s="83" t="s">
        <v>91</v>
      </c>
      <c r="J25" s="83"/>
      <c r="K25" s="83"/>
      <c r="L25" s="83"/>
      <c r="M25" s="83"/>
      <c r="N25" s="83"/>
      <c r="O25" s="83"/>
      <c r="P25" s="83"/>
      <c r="Q25" s="83"/>
      <c r="R25" s="83"/>
      <c r="S25" s="83"/>
      <c r="T25" s="83"/>
      <c r="U25" s="84"/>
    </row>
    <row r="26" spans="1:21" ht="15" customHeight="1" x14ac:dyDescent="0.45">
      <c r="A26" s="360"/>
      <c r="B26" s="739"/>
      <c r="C26" s="740"/>
      <c r="D26" s="85"/>
      <c r="E26" s="86"/>
      <c r="F26" s="339"/>
      <c r="G26" s="339"/>
      <c r="H26" s="290"/>
      <c r="I26" s="305"/>
      <c r="J26" s="305"/>
      <c r="K26" s="305"/>
      <c r="L26" s="305"/>
      <c r="M26" s="305"/>
      <c r="N26" s="305"/>
      <c r="O26" s="305"/>
      <c r="P26" s="305"/>
      <c r="Q26" s="305"/>
      <c r="R26" s="305"/>
      <c r="S26" s="305"/>
      <c r="T26" s="305"/>
      <c r="U26" s="306"/>
    </row>
    <row r="27" spans="1:21" ht="15" customHeight="1" x14ac:dyDescent="0.45">
      <c r="A27" s="361"/>
      <c r="B27" s="737"/>
      <c r="C27" s="738"/>
      <c r="D27" s="732"/>
      <c r="E27" s="733"/>
      <c r="F27" s="733"/>
      <c r="G27" s="733"/>
      <c r="H27" s="733"/>
      <c r="I27" s="733"/>
      <c r="J27" s="733"/>
      <c r="K27" s="733"/>
      <c r="L27" s="733"/>
      <c r="M27" s="733"/>
      <c r="N27" s="733"/>
      <c r="O27" s="733"/>
      <c r="P27" s="733"/>
      <c r="Q27" s="733"/>
      <c r="R27" s="733"/>
      <c r="S27" s="733"/>
      <c r="T27" s="733"/>
      <c r="U27" s="734"/>
    </row>
    <row r="28" spans="1:21" ht="15" customHeight="1" x14ac:dyDescent="0.45">
      <c r="A28" s="359" t="s">
        <v>102</v>
      </c>
      <c r="B28" s="314" t="s">
        <v>86</v>
      </c>
      <c r="C28" s="315"/>
      <c r="D28" s="333"/>
      <c r="E28" s="334"/>
      <c r="F28" s="334"/>
      <c r="G28" s="334"/>
      <c r="H28" s="334"/>
      <c r="I28" s="334"/>
      <c r="J28" s="334"/>
      <c r="K28" s="334"/>
      <c r="L28" s="334"/>
      <c r="M28" s="334"/>
      <c r="N28" s="334"/>
      <c r="O28" s="334"/>
      <c r="P28" s="334"/>
      <c r="Q28" s="334"/>
      <c r="R28" s="334"/>
      <c r="S28" s="334"/>
      <c r="T28" s="334"/>
      <c r="U28" s="335"/>
    </row>
    <row r="29" spans="1:21" ht="15" customHeight="1" x14ac:dyDescent="0.45">
      <c r="A29" s="360"/>
      <c r="B29" s="323" t="s">
        <v>87</v>
      </c>
      <c r="C29" s="324"/>
      <c r="D29" s="336"/>
      <c r="E29" s="337"/>
      <c r="F29" s="337"/>
      <c r="G29" s="337"/>
      <c r="H29" s="337"/>
      <c r="I29" s="337"/>
      <c r="J29" s="337"/>
      <c r="K29" s="337"/>
      <c r="L29" s="337"/>
      <c r="M29" s="337"/>
      <c r="N29" s="337"/>
      <c r="O29" s="337"/>
      <c r="P29" s="337"/>
      <c r="Q29" s="337"/>
      <c r="R29" s="337"/>
      <c r="S29" s="337"/>
      <c r="T29" s="337"/>
      <c r="U29" s="338"/>
    </row>
    <row r="30" spans="1:21" ht="15" customHeight="1" x14ac:dyDescent="0.45">
      <c r="A30" s="360"/>
      <c r="B30" s="325" t="s">
        <v>103</v>
      </c>
      <c r="C30" s="326"/>
      <c r="D30" s="82" t="s">
        <v>89</v>
      </c>
      <c r="E30" s="291"/>
      <c r="F30" s="83" t="s">
        <v>90</v>
      </c>
      <c r="G30" s="731"/>
      <c r="H30" s="731"/>
      <c r="I30" s="83" t="s">
        <v>91</v>
      </c>
      <c r="J30" s="83"/>
      <c r="K30" s="83"/>
      <c r="L30" s="83"/>
      <c r="M30" s="83"/>
      <c r="N30" s="83"/>
      <c r="O30" s="83"/>
      <c r="P30" s="83"/>
      <c r="Q30" s="83"/>
      <c r="R30" s="83"/>
      <c r="S30" s="83"/>
      <c r="T30" s="83"/>
      <c r="U30" s="84"/>
    </row>
    <row r="31" spans="1:21" ht="15" customHeight="1" x14ac:dyDescent="0.45">
      <c r="A31" s="360"/>
      <c r="B31" s="327"/>
      <c r="C31" s="328"/>
      <c r="D31" s="85"/>
      <c r="E31" s="86"/>
      <c r="F31" s="339"/>
      <c r="G31" s="339"/>
      <c r="H31" s="290"/>
      <c r="I31" s="305"/>
      <c r="J31" s="305"/>
      <c r="K31" s="305"/>
      <c r="L31" s="305"/>
      <c r="M31" s="305"/>
      <c r="N31" s="305"/>
      <c r="O31" s="305"/>
      <c r="P31" s="305"/>
      <c r="Q31" s="305"/>
      <c r="R31" s="305"/>
      <c r="S31" s="305"/>
      <c r="T31" s="305"/>
      <c r="U31" s="306"/>
    </row>
    <row r="32" spans="1:21" ht="15" customHeight="1" x14ac:dyDescent="0.45">
      <c r="A32" s="360"/>
      <c r="B32" s="329"/>
      <c r="C32" s="330"/>
      <c r="D32" s="732"/>
      <c r="E32" s="733"/>
      <c r="F32" s="733"/>
      <c r="G32" s="733"/>
      <c r="H32" s="733"/>
      <c r="I32" s="733"/>
      <c r="J32" s="733"/>
      <c r="K32" s="733"/>
      <c r="L32" s="733"/>
      <c r="M32" s="733"/>
      <c r="N32" s="733"/>
      <c r="O32" s="733"/>
      <c r="P32" s="733"/>
      <c r="Q32" s="733"/>
      <c r="R32" s="733"/>
      <c r="S32" s="733"/>
      <c r="T32" s="733"/>
      <c r="U32" s="741"/>
    </row>
    <row r="33" spans="1:21" ht="15" customHeight="1" x14ac:dyDescent="0.45">
      <c r="A33" s="360"/>
      <c r="B33" s="383" t="s">
        <v>104</v>
      </c>
      <c r="C33" s="384"/>
      <c r="D33" s="384"/>
      <c r="E33" s="385"/>
      <c r="F33" s="331"/>
      <c r="G33" s="332"/>
      <c r="H33" s="103"/>
      <c r="I33" s="103"/>
      <c r="J33" s="103"/>
      <c r="K33" s="103"/>
      <c r="L33" s="103"/>
      <c r="M33" s="103"/>
      <c r="N33" s="103"/>
      <c r="O33" s="103"/>
      <c r="P33" s="103"/>
      <c r="Q33" s="103"/>
      <c r="R33" s="103"/>
      <c r="S33" s="103"/>
      <c r="T33" s="103"/>
      <c r="U33" s="103"/>
    </row>
    <row r="34" spans="1:21" ht="15" customHeight="1" x14ac:dyDescent="0.45">
      <c r="A34" s="360"/>
      <c r="B34" s="316" t="s">
        <v>105</v>
      </c>
      <c r="C34" s="316"/>
      <c r="D34" s="316"/>
      <c r="E34" s="89"/>
      <c r="F34" s="318" t="s">
        <v>106</v>
      </c>
      <c r="G34" s="318"/>
      <c r="H34" s="318" t="s">
        <v>107</v>
      </c>
      <c r="I34" s="318"/>
      <c r="J34" s="318"/>
      <c r="K34" s="318"/>
      <c r="L34" s="411" t="s">
        <v>108</v>
      </c>
      <c r="M34" s="411"/>
      <c r="N34" s="411"/>
      <c r="O34" s="411"/>
      <c r="P34" s="411"/>
      <c r="Q34" s="411"/>
      <c r="R34" s="340" t="s">
        <v>109</v>
      </c>
      <c r="S34" s="341"/>
      <c r="T34" s="341"/>
      <c r="U34" s="342"/>
    </row>
    <row r="35" spans="1:21" ht="39.9" customHeight="1" x14ac:dyDescent="0.45">
      <c r="A35" s="360"/>
      <c r="B35" s="317"/>
      <c r="C35" s="317"/>
      <c r="D35" s="317"/>
      <c r="E35" s="90" t="s">
        <v>110</v>
      </c>
      <c r="F35" s="318"/>
      <c r="G35" s="318"/>
      <c r="H35" s="318"/>
      <c r="I35" s="318"/>
      <c r="J35" s="318"/>
      <c r="K35" s="318"/>
      <c r="L35" s="411"/>
      <c r="M35" s="411"/>
      <c r="N35" s="411"/>
      <c r="O35" s="411"/>
      <c r="P35" s="411"/>
      <c r="Q35" s="411"/>
      <c r="R35" s="343"/>
      <c r="S35" s="344"/>
      <c r="T35" s="344"/>
      <c r="U35" s="345"/>
    </row>
    <row r="36" spans="1:21" ht="15" customHeight="1" x14ac:dyDescent="0.45">
      <c r="A36" s="360"/>
      <c r="B36" s="392" t="s">
        <v>111</v>
      </c>
      <c r="C36" s="307" t="s">
        <v>112</v>
      </c>
      <c r="D36" s="308"/>
      <c r="E36" s="93"/>
      <c r="F36" s="311"/>
      <c r="G36" s="313"/>
      <c r="H36" s="311"/>
      <c r="I36" s="312"/>
      <c r="J36" s="312"/>
      <c r="K36" s="313"/>
      <c r="L36" s="311"/>
      <c r="M36" s="312"/>
      <c r="N36" s="312"/>
      <c r="O36" s="312"/>
      <c r="P36" s="312"/>
      <c r="Q36" s="313"/>
      <c r="R36" s="386" t="s">
        <v>113</v>
      </c>
      <c r="S36" s="387"/>
      <c r="T36" s="387"/>
      <c r="U36" s="388"/>
    </row>
    <row r="37" spans="1:21" ht="15" customHeight="1" x14ac:dyDescent="0.45">
      <c r="A37" s="360"/>
      <c r="B37" s="393"/>
      <c r="C37" s="309" t="s">
        <v>114</v>
      </c>
      <c r="D37" s="310"/>
      <c r="E37" s="93"/>
      <c r="F37" s="311"/>
      <c r="G37" s="313"/>
      <c r="H37" s="311"/>
      <c r="I37" s="312"/>
      <c r="J37" s="312"/>
      <c r="K37" s="313"/>
      <c r="L37" s="311"/>
      <c r="M37" s="312"/>
      <c r="N37" s="312"/>
      <c r="O37" s="312"/>
      <c r="P37" s="312"/>
      <c r="Q37" s="313"/>
      <c r="R37" s="386" t="s">
        <v>113</v>
      </c>
      <c r="S37" s="387"/>
      <c r="T37" s="387"/>
      <c r="U37" s="388"/>
    </row>
    <row r="38" spans="1:21" ht="15" customHeight="1" x14ac:dyDescent="0.45">
      <c r="A38" s="360"/>
      <c r="B38" s="393"/>
      <c r="C38" s="309" t="s">
        <v>115</v>
      </c>
      <c r="D38" s="310"/>
      <c r="E38" s="94"/>
      <c r="F38" s="311"/>
      <c r="G38" s="313"/>
      <c r="H38" s="311"/>
      <c r="I38" s="312"/>
      <c r="J38" s="312"/>
      <c r="K38" s="313"/>
      <c r="L38" s="311"/>
      <c r="M38" s="312"/>
      <c r="N38" s="312"/>
      <c r="O38" s="312"/>
      <c r="P38" s="312"/>
      <c r="Q38" s="313"/>
      <c r="R38" s="386" t="s">
        <v>113</v>
      </c>
      <c r="S38" s="387"/>
      <c r="T38" s="387"/>
      <c r="U38" s="388"/>
    </row>
    <row r="39" spans="1:21" ht="15" customHeight="1" x14ac:dyDescent="0.45">
      <c r="A39" s="360"/>
      <c r="B39" s="393"/>
      <c r="C39" s="309" t="s">
        <v>116</v>
      </c>
      <c r="D39" s="310"/>
      <c r="E39" s="94"/>
      <c r="F39" s="311"/>
      <c r="G39" s="313"/>
      <c r="H39" s="311"/>
      <c r="I39" s="312"/>
      <c r="J39" s="312"/>
      <c r="K39" s="313"/>
      <c r="L39" s="311"/>
      <c r="M39" s="312"/>
      <c r="N39" s="312"/>
      <c r="O39" s="312"/>
      <c r="P39" s="312"/>
      <c r="Q39" s="313"/>
      <c r="R39" s="386" t="s">
        <v>113</v>
      </c>
      <c r="S39" s="387"/>
      <c r="T39" s="387"/>
      <c r="U39" s="388"/>
    </row>
    <row r="40" spans="1:21" ht="15" customHeight="1" x14ac:dyDescent="0.45">
      <c r="A40" s="360"/>
      <c r="B40" s="393"/>
      <c r="C40" s="309" t="s">
        <v>117</v>
      </c>
      <c r="D40" s="310"/>
      <c r="E40" s="94"/>
      <c r="F40" s="311"/>
      <c r="G40" s="313"/>
      <c r="H40" s="311"/>
      <c r="I40" s="312"/>
      <c r="J40" s="312"/>
      <c r="K40" s="313"/>
      <c r="L40" s="311"/>
      <c r="M40" s="312"/>
      <c r="N40" s="312"/>
      <c r="O40" s="312"/>
      <c r="P40" s="312"/>
      <c r="Q40" s="313"/>
      <c r="R40" s="386" t="s">
        <v>118</v>
      </c>
      <c r="S40" s="387"/>
      <c r="T40" s="387"/>
      <c r="U40" s="388"/>
    </row>
    <row r="41" spans="1:21" ht="15" customHeight="1" x14ac:dyDescent="0.45">
      <c r="A41" s="360"/>
      <c r="B41" s="393"/>
      <c r="C41" s="309" t="s">
        <v>119</v>
      </c>
      <c r="D41" s="310"/>
      <c r="E41" s="93"/>
      <c r="F41" s="311"/>
      <c r="G41" s="313"/>
      <c r="H41" s="311"/>
      <c r="I41" s="312"/>
      <c r="J41" s="312"/>
      <c r="K41" s="313"/>
      <c r="L41" s="311"/>
      <c r="M41" s="312"/>
      <c r="N41" s="312"/>
      <c r="O41" s="312"/>
      <c r="P41" s="312"/>
      <c r="Q41" s="313"/>
      <c r="R41" s="386" t="s">
        <v>120</v>
      </c>
      <c r="S41" s="387"/>
      <c r="T41" s="387"/>
      <c r="U41" s="388"/>
    </row>
    <row r="42" spans="1:21" ht="15" customHeight="1" x14ac:dyDescent="0.45">
      <c r="A42" s="360"/>
      <c r="B42" s="393"/>
      <c r="C42" s="309" t="s">
        <v>121</v>
      </c>
      <c r="D42" s="310"/>
      <c r="E42" s="93"/>
      <c r="F42" s="311"/>
      <c r="G42" s="313"/>
      <c r="H42" s="311"/>
      <c r="I42" s="312"/>
      <c r="J42" s="312"/>
      <c r="K42" s="313"/>
      <c r="L42" s="311"/>
      <c r="M42" s="312"/>
      <c r="N42" s="312"/>
      <c r="O42" s="312"/>
      <c r="P42" s="312"/>
      <c r="Q42" s="313"/>
      <c r="R42" s="386" t="s">
        <v>122</v>
      </c>
      <c r="S42" s="387"/>
      <c r="T42" s="387"/>
      <c r="U42" s="388"/>
    </row>
    <row r="43" spans="1:21" ht="15" customHeight="1" x14ac:dyDescent="0.45">
      <c r="A43" s="360"/>
      <c r="B43" s="393"/>
      <c r="C43" s="309" t="s">
        <v>123</v>
      </c>
      <c r="D43" s="310"/>
      <c r="E43" s="94"/>
      <c r="F43" s="311"/>
      <c r="G43" s="313"/>
      <c r="H43" s="311"/>
      <c r="I43" s="312"/>
      <c r="J43" s="312"/>
      <c r="K43" s="313"/>
      <c r="L43" s="311"/>
      <c r="M43" s="312"/>
      <c r="N43" s="312"/>
      <c r="O43" s="312"/>
      <c r="P43" s="312"/>
      <c r="Q43" s="313"/>
      <c r="R43" s="386" t="s">
        <v>124</v>
      </c>
      <c r="S43" s="387"/>
      <c r="T43" s="387"/>
      <c r="U43" s="388"/>
    </row>
    <row r="44" spans="1:21" ht="15" customHeight="1" x14ac:dyDescent="0.45">
      <c r="A44" s="360"/>
      <c r="B44" s="393"/>
      <c r="C44" s="309" t="s">
        <v>125</v>
      </c>
      <c r="D44" s="372"/>
      <c r="E44" s="93"/>
      <c r="F44" s="311"/>
      <c r="G44" s="313"/>
      <c r="H44" s="311"/>
      <c r="I44" s="312"/>
      <c r="J44" s="312"/>
      <c r="K44" s="313"/>
      <c r="L44" s="311"/>
      <c r="M44" s="312"/>
      <c r="N44" s="312"/>
      <c r="O44" s="312"/>
      <c r="P44" s="312"/>
      <c r="Q44" s="313"/>
      <c r="R44" s="386" t="s">
        <v>126</v>
      </c>
      <c r="S44" s="387"/>
      <c r="T44" s="387"/>
      <c r="U44" s="388"/>
    </row>
    <row r="45" spans="1:21" ht="15" customHeight="1" x14ac:dyDescent="0.45">
      <c r="A45" s="360"/>
      <c r="B45" s="393"/>
      <c r="C45" s="309" t="s">
        <v>127</v>
      </c>
      <c r="D45" s="372"/>
      <c r="E45" s="93"/>
      <c r="F45" s="311"/>
      <c r="G45" s="313"/>
      <c r="H45" s="311"/>
      <c r="I45" s="312"/>
      <c r="J45" s="312"/>
      <c r="K45" s="313"/>
      <c r="L45" s="311"/>
      <c r="M45" s="312"/>
      <c r="N45" s="312"/>
      <c r="O45" s="312"/>
      <c r="P45" s="312"/>
      <c r="Q45" s="313"/>
      <c r="R45" s="386" t="s">
        <v>126</v>
      </c>
      <c r="S45" s="387"/>
      <c r="T45" s="387"/>
      <c r="U45" s="388"/>
    </row>
    <row r="46" spans="1:21" ht="15" customHeight="1" x14ac:dyDescent="0.45">
      <c r="A46" s="360"/>
      <c r="B46" s="393"/>
      <c r="C46" s="395" t="s">
        <v>128</v>
      </c>
      <c r="D46" s="396"/>
      <c r="E46" s="94"/>
      <c r="F46" s="311"/>
      <c r="G46" s="313"/>
      <c r="H46" s="311"/>
      <c r="I46" s="312"/>
      <c r="J46" s="312"/>
      <c r="K46" s="313"/>
      <c r="L46" s="311"/>
      <c r="M46" s="312"/>
      <c r="N46" s="312"/>
      <c r="O46" s="312"/>
      <c r="P46" s="312"/>
      <c r="Q46" s="313"/>
      <c r="R46" s="380" t="s">
        <v>129</v>
      </c>
      <c r="S46" s="381"/>
      <c r="T46" s="381"/>
      <c r="U46" s="382"/>
    </row>
    <row r="47" spans="1:21" ht="15" customHeight="1" x14ac:dyDescent="0.45">
      <c r="A47" s="360"/>
      <c r="B47" s="393"/>
      <c r="C47" s="309" t="s">
        <v>130</v>
      </c>
      <c r="D47" s="372"/>
      <c r="E47" s="94"/>
      <c r="F47" s="311"/>
      <c r="G47" s="313"/>
      <c r="H47" s="311"/>
      <c r="I47" s="312"/>
      <c r="J47" s="312"/>
      <c r="K47" s="313"/>
      <c r="L47" s="311"/>
      <c r="M47" s="312"/>
      <c r="N47" s="312"/>
      <c r="O47" s="312"/>
      <c r="P47" s="312"/>
      <c r="Q47" s="313"/>
      <c r="R47" s="380" t="s">
        <v>131</v>
      </c>
      <c r="S47" s="381"/>
      <c r="T47" s="381"/>
      <c r="U47" s="382"/>
    </row>
    <row r="48" spans="1:21" ht="15" customHeight="1" x14ac:dyDescent="0.45">
      <c r="A48" s="360"/>
      <c r="B48" s="393"/>
      <c r="C48" s="309" t="s">
        <v>132</v>
      </c>
      <c r="D48" s="372"/>
      <c r="E48" s="94"/>
      <c r="F48" s="311"/>
      <c r="G48" s="313"/>
      <c r="H48" s="311"/>
      <c r="I48" s="312"/>
      <c r="J48" s="312"/>
      <c r="K48" s="313"/>
      <c r="L48" s="311"/>
      <c r="M48" s="312"/>
      <c r="N48" s="312"/>
      <c r="O48" s="312"/>
      <c r="P48" s="312"/>
      <c r="Q48" s="313"/>
      <c r="R48" s="380" t="s">
        <v>133</v>
      </c>
      <c r="S48" s="381"/>
      <c r="T48" s="381"/>
      <c r="U48" s="382"/>
    </row>
    <row r="49" spans="1:21" ht="15" customHeight="1" x14ac:dyDescent="0.45">
      <c r="A49" s="360"/>
      <c r="B49" s="393"/>
      <c r="C49" s="309" t="s">
        <v>134</v>
      </c>
      <c r="D49" s="372"/>
      <c r="E49" s="94"/>
      <c r="F49" s="311"/>
      <c r="G49" s="313"/>
      <c r="H49" s="311"/>
      <c r="I49" s="312"/>
      <c r="J49" s="312"/>
      <c r="K49" s="313"/>
      <c r="L49" s="311"/>
      <c r="M49" s="312"/>
      <c r="N49" s="312"/>
      <c r="O49" s="312"/>
      <c r="P49" s="312"/>
      <c r="Q49" s="313"/>
      <c r="R49" s="386" t="s">
        <v>133</v>
      </c>
      <c r="S49" s="387"/>
      <c r="T49" s="387"/>
      <c r="U49" s="388"/>
    </row>
    <row r="50" spans="1:21" ht="15" customHeight="1" x14ac:dyDescent="0.45">
      <c r="A50" s="360"/>
      <c r="B50" s="393"/>
      <c r="C50" s="309" t="s">
        <v>136</v>
      </c>
      <c r="D50" s="372"/>
      <c r="E50" s="94"/>
      <c r="F50" s="311"/>
      <c r="G50" s="313"/>
      <c r="H50" s="311"/>
      <c r="I50" s="312"/>
      <c r="J50" s="312"/>
      <c r="K50" s="313"/>
      <c r="L50" s="311"/>
      <c r="M50" s="312"/>
      <c r="N50" s="312"/>
      <c r="O50" s="312"/>
      <c r="P50" s="312"/>
      <c r="Q50" s="313"/>
      <c r="R50" s="380" t="s">
        <v>135</v>
      </c>
      <c r="S50" s="381"/>
      <c r="T50" s="381"/>
      <c r="U50" s="382"/>
    </row>
    <row r="51" spans="1:21" ht="15" customHeight="1" x14ac:dyDescent="0.45">
      <c r="A51" s="360"/>
      <c r="B51" s="393"/>
      <c r="C51" s="309" t="s">
        <v>137</v>
      </c>
      <c r="D51" s="310"/>
      <c r="E51" s="94"/>
      <c r="F51" s="311"/>
      <c r="G51" s="313"/>
      <c r="H51" s="311"/>
      <c r="I51" s="312"/>
      <c r="J51" s="312"/>
      <c r="K51" s="313"/>
      <c r="L51" s="311"/>
      <c r="M51" s="312"/>
      <c r="N51" s="312"/>
      <c r="O51" s="312"/>
      <c r="P51" s="312"/>
      <c r="Q51" s="313"/>
      <c r="R51" s="380" t="s">
        <v>138</v>
      </c>
      <c r="S51" s="381"/>
      <c r="T51" s="381"/>
      <c r="U51" s="382"/>
    </row>
    <row r="52" spans="1:21" ht="15" customHeight="1" x14ac:dyDescent="0.45">
      <c r="A52" s="360"/>
      <c r="B52" s="394"/>
      <c r="C52" s="309" t="s">
        <v>139</v>
      </c>
      <c r="D52" s="310"/>
      <c r="E52" s="94"/>
      <c r="F52" s="311"/>
      <c r="G52" s="313"/>
      <c r="H52" s="311"/>
      <c r="I52" s="312"/>
      <c r="J52" s="312"/>
      <c r="K52" s="313"/>
      <c r="L52" s="311"/>
      <c r="M52" s="312"/>
      <c r="N52" s="312"/>
      <c r="O52" s="312"/>
      <c r="P52" s="312"/>
      <c r="Q52" s="313"/>
      <c r="R52" s="380" t="s">
        <v>140</v>
      </c>
      <c r="S52" s="381"/>
      <c r="T52" s="381"/>
      <c r="U52" s="382"/>
    </row>
    <row r="53" spans="1:21" ht="15" customHeight="1" x14ac:dyDescent="0.45">
      <c r="A53" s="360"/>
      <c r="B53" s="402" t="s">
        <v>141</v>
      </c>
      <c r="C53" s="403"/>
      <c r="D53" s="404"/>
      <c r="E53" s="94"/>
      <c r="F53" s="311"/>
      <c r="G53" s="313"/>
      <c r="H53" s="311"/>
      <c r="I53" s="312"/>
      <c r="J53" s="312"/>
      <c r="K53" s="313"/>
      <c r="L53" s="311"/>
      <c r="M53" s="312"/>
      <c r="N53" s="312"/>
      <c r="O53" s="312"/>
      <c r="P53" s="312"/>
      <c r="Q53" s="313"/>
      <c r="R53" s="380" t="s">
        <v>142</v>
      </c>
      <c r="S53" s="381"/>
      <c r="T53" s="381"/>
      <c r="U53" s="382"/>
    </row>
    <row r="54" spans="1:21" ht="15" customHeight="1" x14ac:dyDescent="0.45">
      <c r="A54" s="360"/>
      <c r="B54" s="405" t="s">
        <v>143</v>
      </c>
      <c r="C54" s="309" t="s">
        <v>144</v>
      </c>
      <c r="D54" s="371"/>
      <c r="E54" s="94"/>
      <c r="F54" s="311"/>
      <c r="G54" s="313"/>
      <c r="H54" s="311"/>
      <c r="I54" s="312"/>
      <c r="J54" s="312"/>
      <c r="K54" s="313"/>
      <c r="L54" s="311"/>
      <c r="M54" s="312"/>
      <c r="N54" s="312"/>
      <c r="O54" s="312"/>
      <c r="P54" s="312"/>
      <c r="Q54" s="313"/>
      <c r="R54" s="380" t="s">
        <v>145</v>
      </c>
      <c r="S54" s="381"/>
      <c r="T54" s="381"/>
      <c r="U54" s="382"/>
    </row>
    <row r="55" spans="1:21" ht="15" customHeight="1" x14ac:dyDescent="0.45">
      <c r="A55" s="360"/>
      <c r="B55" s="405"/>
      <c r="C55" s="309" t="s">
        <v>146</v>
      </c>
      <c r="D55" s="371"/>
      <c r="E55" s="94"/>
      <c r="F55" s="311"/>
      <c r="G55" s="313"/>
      <c r="H55" s="311"/>
      <c r="I55" s="312"/>
      <c r="J55" s="312"/>
      <c r="K55" s="313"/>
      <c r="L55" s="311"/>
      <c r="M55" s="312"/>
      <c r="N55" s="312"/>
      <c r="O55" s="312"/>
      <c r="P55" s="312"/>
      <c r="Q55" s="313"/>
      <c r="R55" s="380" t="s">
        <v>145</v>
      </c>
      <c r="S55" s="381"/>
      <c r="T55" s="381"/>
      <c r="U55" s="382"/>
    </row>
    <row r="56" spans="1:21" ht="15" customHeight="1" x14ac:dyDescent="0.45">
      <c r="A56" s="360"/>
      <c r="B56" s="742" t="s">
        <v>147</v>
      </c>
      <c r="C56" s="742"/>
      <c r="D56" s="742"/>
      <c r="E56" s="94"/>
      <c r="F56" s="311"/>
      <c r="G56" s="313"/>
      <c r="H56" s="311"/>
      <c r="I56" s="312"/>
      <c r="J56" s="312"/>
      <c r="K56" s="313"/>
      <c r="L56" s="311"/>
      <c r="M56" s="312"/>
      <c r="N56" s="312"/>
      <c r="O56" s="312"/>
      <c r="P56" s="312"/>
      <c r="Q56" s="313"/>
      <c r="R56" s="380" t="s">
        <v>148</v>
      </c>
      <c r="S56" s="381"/>
      <c r="T56" s="381"/>
      <c r="U56" s="382"/>
    </row>
    <row r="57" spans="1:21" ht="15" customHeight="1" x14ac:dyDescent="0.45">
      <c r="A57" s="360"/>
      <c r="B57" s="389" t="s">
        <v>149</v>
      </c>
      <c r="C57" s="309" t="s">
        <v>150</v>
      </c>
      <c r="D57" s="372"/>
      <c r="E57" s="93"/>
      <c r="F57" s="311"/>
      <c r="G57" s="313"/>
      <c r="H57" s="311"/>
      <c r="I57" s="312"/>
      <c r="J57" s="312"/>
      <c r="K57" s="313"/>
      <c r="L57" s="311"/>
      <c r="M57" s="312"/>
      <c r="N57" s="312"/>
      <c r="O57" s="312"/>
      <c r="P57" s="312"/>
      <c r="Q57" s="313"/>
      <c r="R57" s="380" t="s">
        <v>151</v>
      </c>
      <c r="S57" s="381"/>
      <c r="T57" s="381"/>
      <c r="U57" s="382"/>
    </row>
    <row r="58" spans="1:21" ht="15" customHeight="1" x14ac:dyDescent="0.45">
      <c r="A58" s="360"/>
      <c r="B58" s="390"/>
      <c r="C58" s="309" t="s">
        <v>152</v>
      </c>
      <c r="D58" s="372"/>
      <c r="E58" s="93"/>
      <c r="F58" s="311"/>
      <c r="G58" s="313"/>
      <c r="H58" s="311"/>
      <c r="I58" s="312"/>
      <c r="J58" s="312"/>
      <c r="K58" s="313"/>
      <c r="L58" s="311"/>
      <c r="M58" s="312"/>
      <c r="N58" s="312"/>
      <c r="O58" s="312"/>
      <c r="P58" s="312"/>
      <c r="Q58" s="313"/>
      <c r="R58" s="380" t="s">
        <v>153</v>
      </c>
      <c r="S58" s="381"/>
      <c r="T58" s="381"/>
      <c r="U58" s="382"/>
    </row>
    <row r="59" spans="1:21" ht="15" customHeight="1" x14ac:dyDescent="0.45">
      <c r="A59" s="360"/>
      <c r="B59" s="390"/>
      <c r="C59" s="309" t="s">
        <v>154</v>
      </c>
      <c r="D59" s="372"/>
      <c r="E59" s="94"/>
      <c r="F59" s="311"/>
      <c r="G59" s="313"/>
      <c r="H59" s="311"/>
      <c r="I59" s="312"/>
      <c r="J59" s="312"/>
      <c r="K59" s="313"/>
      <c r="L59" s="311"/>
      <c r="M59" s="312"/>
      <c r="N59" s="312"/>
      <c r="O59" s="312"/>
      <c r="P59" s="312"/>
      <c r="Q59" s="313"/>
      <c r="R59" s="380" t="s">
        <v>155</v>
      </c>
      <c r="S59" s="381"/>
      <c r="T59" s="381"/>
      <c r="U59" s="382"/>
    </row>
    <row r="60" spans="1:21" ht="15" customHeight="1" x14ac:dyDescent="0.45">
      <c r="A60" s="360"/>
      <c r="B60" s="391"/>
      <c r="C60" s="309" t="s">
        <v>156</v>
      </c>
      <c r="D60" s="372"/>
      <c r="E60" s="94"/>
      <c r="F60" s="311"/>
      <c r="G60" s="313"/>
      <c r="H60" s="311"/>
      <c r="I60" s="312"/>
      <c r="J60" s="312"/>
      <c r="K60" s="313"/>
      <c r="L60" s="311"/>
      <c r="M60" s="312"/>
      <c r="N60" s="312"/>
      <c r="O60" s="312"/>
      <c r="P60" s="312"/>
      <c r="Q60" s="313"/>
      <c r="R60" s="380" t="s">
        <v>157</v>
      </c>
      <c r="S60" s="381"/>
      <c r="T60" s="381"/>
      <c r="U60" s="382"/>
    </row>
    <row r="61" spans="1:21" ht="15" customHeight="1" x14ac:dyDescent="0.45">
      <c r="A61" s="360"/>
      <c r="B61" s="402" t="s">
        <v>158</v>
      </c>
      <c r="C61" s="403"/>
      <c r="D61" s="404"/>
      <c r="E61" s="94"/>
      <c r="F61" s="311"/>
      <c r="G61" s="313"/>
      <c r="H61" s="311"/>
      <c r="I61" s="312"/>
      <c r="J61" s="312"/>
      <c r="K61" s="313"/>
      <c r="L61" s="311"/>
      <c r="M61" s="312"/>
      <c r="N61" s="312"/>
      <c r="O61" s="312"/>
      <c r="P61" s="312"/>
      <c r="Q61" s="313"/>
      <c r="R61" s="743" t="s">
        <v>159</v>
      </c>
      <c r="S61" s="744"/>
      <c r="T61" s="744"/>
      <c r="U61" s="745"/>
    </row>
    <row r="62" spans="1:21" ht="15" customHeight="1" x14ac:dyDescent="0.45">
      <c r="A62" s="361"/>
      <c r="B62" s="402" t="s">
        <v>160</v>
      </c>
      <c r="C62" s="403"/>
      <c r="D62" s="404"/>
      <c r="E62" s="94"/>
      <c r="F62" s="311"/>
      <c r="G62" s="313"/>
      <c r="H62" s="311"/>
      <c r="I62" s="312"/>
      <c r="J62" s="312"/>
      <c r="K62" s="313"/>
      <c r="L62" s="311"/>
      <c r="M62" s="312"/>
      <c r="N62" s="312"/>
      <c r="O62" s="312"/>
      <c r="P62" s="312"/>
      <c r="Q62" s="313"/>
      <c r="R62" s="410" t="s">
        <v>148</v>
      </c>
      <c r="S62" s="410"/>
      <c r="T62" s="410"/>
      <c r="U62" s="410"/>
    </row>
    <row r="63" spans="1:21" ht="15" customHeight="1" x14ac:dyDescent="0.45">
      <c r="A63" s="746" t="s">
        <v>161</v>
      </c>
      <c r="B63" s="747"/>
      <c r="C63" s="747"/>
      <c r="D63" s="747"/>
      <c r="E63" s="747"/>
      <c r="F63" s="747"/>
      <c r="G63" s="748"/>
      <c r="H63" s="91"/>
      <c r="I63" s="79"/>
      <c r="J63" s="79"/>
      <c r="K63" s="79"/>
      <c r="L63" s="79"/>
      <c r="M63" s="79"/>
      <c r="N63" s="80"/>
      <c r="O63" s="80"/>
      <c r="P63" s="80"/>
      <c r="Q63" s="81"/>
      <c r="R63" s="92"/>
      <c r="S63" s="92"/>
      <c r="T63" s="92"/>
      <c r="U63" s="92"/>
    </row>
    <row r="64" spans="1:21" ht="15" customHeight="1" x14ac:dyDescent="0.45">
      <c r="A64" s="77" t="s">
        <v>162</v>
      </c>
      <c r="B64" s="77"/>
      <c r="C64" s="77"/>
      <c r="D64" s="77"/>
      <c r="E64" s="77"/>
      <c r="F64" s="77"/>
      <c r="G64" s="77"/>
      <c r="H64" s="77"/>
      <c r="I64" s="77"/>
      <c r="J64" s="77"/>
      <c r="K64" s="77"/>
      <c r="L64" s="77"/>
      <c r="M64" s="77"/>
      <c r="N64" s="77"/>
      <c r="O64" s="77"/>
      <c r="P64" s="77"/>
      <c r="Q64" s="77"/>
      <c r="R64" s="77"/>
      <c r="S64" s="77"/>
      <c r="T64" s="77"/>
      <c r="U64" s="77"/>
    </row>
    <row r="65" spans="1:21" ht="27" customHeight="1" x14ac:dyDescent="0.45">
      <c r="A65" s="96">
        <v>1</v>
      </c>
      <c r="B65" s="401" t="s">
        <v>163</v>
      </c>
      <c r="C65" s="401"/>
      <c r="D65" s="401"/>
      <c r="E65" s="401"/>
      <c r="F65" s="401"/>
      <c r="G65" s="401"/>
      <c r="H65" s="401"/>
      <c r="I65" s="401"/>
      <c r="J65" s="401"/>
      <c r="K65" s="401"/>
      <c r="L65" s="401"/>
      <c r="M65" s="401"/>
      <c r="N65" s="401"/>
      <c r="O65" s="401"/>
      <c r="P65" s="401"/>
      <c r="Q65" s="401"/>
      <c r="R65" s="401"/>
      <c r="S65" s="401"/>
      <c r="T65" s="401"/>
      <c r="U65" s="401"/>
    </row>
    <row r="66" spans="1:21" ht="39" customHeight="1" x14ac:dyDescent="0.45">
      <c r="A66" s="96">
        <v>2</v>
      </c>
      <c r="B66" s="406" t="s">
        <v>164</v>
      </c>
      <c r="C66" s="406"/>
      <c r="D66" s="406"/>
      <c r="E66" s="406"/>
      <c r="F66" s="406"/>
      <c r="G66" s="406"/>
      <c r="H66" s="406"/>
      <c r="I66" s="406"/>
      <c r="J66" s="406"/>
      <c r="K66" s="406"/>
      <c r="L66" s="406"/>
      <c r="M66" s="406"/>
      <c r="N66" s="406"/>
      <c r="O66" s="406"/>
      <c r="P66" s="406"/>
      <c r="Q66" s="406"/>
      <c r="R66" s="406"/>
      <c r="S66" s="406"/>
      <c r="T66" s="406"/>
      <c r="U66" s="406"/>
    </row>
    <row r="67" spans="1:21" ht="27" customHeight="1" x14ac:dyDescent="0.45">
      <c r="A67" s="96">
        <v>3</v>
      </c>
      <c r="B67" s="407" t="s">
        <v>165</v>
      </c>
      <c r="C67" s="408"/>
      <c r="D67" s="408"/>
      <c r="E67" s="408"/>
      <c r="F67" s="408"/>
      <c r="G67" s="408"/>
      <c r="H67" s="408"/>
      <c r="I67" s="408"/>
      <c r="J67" s="408"/>
      <c r="K67" s="408"/>
      <c r="L67" s="408"/>
      <c r="M67" s="408"/>
      <c r="N67" s="408"/>
      <c r="O67" s="408"/>
      <c r="P67" s="408"/>
      <c r="Q67" s="408"/>
      <c r="R67" s="408"/>
      <c r="S67" s="408"/>
      <c r="T67" s="408"/>
      <c r="U67" s="408"/>
    </row>
    <row r="68" spans="1:21" ht="27" customHeight="1" x14ac:dyDescent="0.45">
      <c r="A68" s="96">
        <v>4</v>
      </c>
      <c r="B68" s="407" t="s">
        <v>166</v>
      </c>
      <c r="C68" s="408"/>
      <c r="D68" s="408"/>
      <c r="E68" s="408"/>
      <c r="F68" s="408"/>
      <c r="G68" s="408"/>
      <c r="H68" s="408"/>
      <c r="I68" s="408"/>
      <c r="J68" s="408"/>
      <c r="K68" s="408"/>
      <c r="L68" s="408"/>
      <c r="M68" s="408"/>
      <c r="N68" s="408"/>
      <c r="O68" s="408"/>
      <c r="P68" s="408"/>
      <c r="Q68" s="408"/>
      <c r="R68" s="408"/>
      <c r="S68" s="408"/>
      <c r="T68" s="408"/>
      <c r="U68" s="408"/>
    </row>
    <row r="69" spans="1:21" ht="27" customHeight="1" x14ac:dyDescent="0.45">
      <c r="A69" s="96">
        <v>5</v>
      </c>
      <c r="B69" s="406" t="s">
        <v>167</v>
      </c>
      <c r="C69" s="406"/>
      <c r="D69" s="406"/>
      <c r="E69" s="406"/>
      <c r="F69" s="406"/>
      <c r="G69" s="406"/>
      <c r="H69" s="406"/>
      <c r="I69" s="406"/>
      <c r="J69" s="406"/>
      <c r="K69" s="406"/>
      <c r="L69" s="406"/>
      <c r="M69" s="406"/>
      <c r="N69" s="406"/>
      <c r="O69" s="406"/>
      <c r="P69" s="406"/>
      <c r="Q69" s="406"/>
      <c r="R69" s="406"/>
      <c r="S69" s="406"/>
      <c r="T69" s="406"/>
      <c r="U69" s="406"/>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4"/>
  <dataValidations count="5">
    <dataValidation type="list" allowBlank="1" showInputMessage="1" showErrorMessage="1" sqref="E18 E26 E31" xr:uid="{C95CF9EC-839C-4B2D-9580-4D7C45473899}">
      <formula1>"都,道,府,県"</formula1>
    </dataValidation>
    <dataValidation type="list" allowBlank="1" showInputMessage="1" showErrorMessage="1" sqref="H18 H26 H31" xr:uid="{05D5CCE4-642A-4FD0-AFE2-7FAB52C2131F}">
      <formula1>"市,郡,区"</formula1>
    </dataValidation>
    <dataValidation type="list" allowBlank="1" showInputMessage="1" showErrorMessage="1" sqref="E44" xr:uid="{8DEBC589-06EC-44C9-A41E-F82962FC472C}">
      <formula1>"　,○"</formula1>
    </dataValidation>
    <dataValidation type="list" allowBlank="1" showInputMessage="1" showErrorMessage="1" sqref="E45 E36:E37 E41:E42 F33 E57:E58 F36:K62" xr:uid="{8056C650-361A-4C44-B197-AE00DC8C5389}">
      <formula1>"○"</formula1>
    </dataValidation>
    <dataValidation type="list" allowBlank="1" showInputMessage="1" showErrorMessage="1" sqref="E5:F5" xr:uid="{34EDE35E-B6EC-4323-9784-12ACBC0F5DDD}">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rowBreaks count="1" manualBreakCount="1">
    <brk id="63" max="2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7D43D-533A-4FF3-94D0-BA7A7FEC83D4}">
  <sheetPr>
    <tabColor theme="5" tint="0.59999389629810485"/>
  </sheetPr>
  <dimension ref="A1:I41"/>
  <sheetViews>
    <sheetView zoomScaleNormal="100" zoomScaleSheetLayoutView="100" workbookViewId="0"/>
  </sheetViews>
  <sheetFormatPr defaultColWidth="9" defaultRowHeight="13.2" x14ac:dyDescent="0.2"/>
  <cols>
    <col min="1" max="1" width="16.5" style="180" customWidth="1"/>
    <col min="2" max="2" width="8.8984375" style="180" customWidth="1"/>
    <col min="3" max="3" width="7.19921875" style="180" customWidth="1"/>
    <col min="4" max="5" width="8.8984375" style="180" customWidth="1"/>
    <col min="6" max="9" width="9.59765625" style="180" customWidth="1"/>
    <col min="10" max="16384" width="9" style="180"/>
  </cols>
  <sheetData>
    <row r="1" spans="1:9" ht="16.2" x14ac:dyDescent="0.2">
      <c r="A1" s="217" t="s">
        <v>579</v>
      </c>
    </row>
    <row r="2" spans="1:9" ht="16.2" x14ac:dyDescent="0.2">
      <c r="A2" s="217"/>
      <c r="C2" s="684" t="s">
        <v>580</v>
      </c>
      <c r="D2" s="684"/>
      <c r="E2" s="684"/>
      <c r="F2" s="684"/>
      <c r="G2" s="684"/>
    </row>
    <row r="4" spans="1:9" ht="22.5" customHeight="1" x14ac:dyDescent="0.2">
      <c r="A4" s="243" t="s">
        <v>561</v>
      </c>
      <c r="B4" s="685"/>
      <c r="C4" s="686"/>
      <c r="D4" s="686"/>
      <c r="E4" s="686"/>
      <c r="F4" s="686"/>
      <c r="G4" s="686"/>
      <c r="H4" s="686"/>
      <c r="I4" s="687"/>
    </row>
    <row r="5" spans="1:9" ht="22.5" customHeight="1" x14ac:dyDescent="0.2">
      <c r="A5" s="244" t="s">
        <v>227</v>
      </c>
      <c r="B5" s="658"/>
      <c r="C5" s="658"/>
      <c r="D5" s="658"/>
      <c r="E5" s="658"/>
      <c r="F5" s="688" t="s">
        <v>581</v>
      </c>
      <c r="G5" s="689" t="s">
        <v>582</v>
      </c>
      <c r="H5" s="690"/>
      <c r="I5" s="691"/>
    </row>
    <row r="6" spans="1:9" ht="22.5" customHeight="1" x14ac:dyDescent="0.2">
      <c r="A6" s="245" t="s">
        <v>583</v>
      </c>
      <c r="B6" s="669"/>
      <c r="C6" s="669"/>
      <c r="D6" s="669"/>
      <c r="E6" s="669"/>
      <c r="F6" s="688"/>
      <c r="G6" s="689"/>
      <c r="H6" s="690"/>
      <c r="I6" s="691"/>
    </row>
    <row r="7" spans="1:9" ht="22.5" customHeight="1" x14ac:dyDescent="0.2">
      <c r="A7" s="680" t="s">
        <v>584</v>
      </c>
      <c r="B7" s="649" t="s">
        <v>585</v>
      </c>
      <c r="C7" s="649"/>
      <c r="D7" s="649"/>
      <c r="E7" s="649"/>
      <c r="F7" s="649"/>
      <c r="G7" s="649"/>
      <c r="H7" s="649"/>
      <c r="I7" s="650"/>
    </row>
    <row r="8" spans="1:9" ht="22.5" customHeight="1" x14ac:dyDescent="0.2">
      <c r="A8" s="681"/>
      <c r="B8" s="655"/>
      <c r="C8" s="655"/>
      <c r="D8" s="655"/>
      <c r="E8" s="655"/>
      <c r="F8" s="655"/>
      <c r="G8" s="655"/>
      <c r="H8" s="655"/>
      <c r="I8" s="656"/>
    </row>
    <row r="9" spans="1:9" ht="22.5" customHeight="1" x14ac:dyDescent="0.2">
      <c r="A9" s="246" t="s">
        <v>230</v>
      </c>
      <c r="B9" s="682"/>
      <c r="C9" s="682"/>
      <c r="D9" s="682"/>
      <c r="E9" s="682"/>
      <c r="F9" s="682"/>
      <c r="G9" s="682"/>
      <c r="H9" s="682"/>
      <c r="I9" s="683"/>
    </row>
    <row r="10" spans="1:9" ht="22.5" customHeight="1" x14ac:dyDescent="0.2">
      <c r="A10" s="643" t="s">
        <v>586</v>
      </c>
      <c r="B10" s="663"/>
      <c r="C10" s="663"/>
      <c r="D10" s="663"/>
      <c r="E10" s="663"/>
      <c r="F10" s="663"/>
      <c r="G10" s="663"/>
      <c r="H10" s="663"/>
      <c r="I10" s="664"/>
    </row>
    <row r="11" spans="1:9" ht="22.5" customHeight="1" x14ac:dyDescent="0.2">
      <c r="A11" s="643" t="s">
        <v>587</v>
      </c>
      <c r="B11" s="663"/>
      <c r="C11" s="664"/>
      <c r="D11" s="643" t="s">
        <v>588</v>
      </c>
      <c r="E11" s="663"/>
      <c r="F11" s="664"/>
      <c r="G11" s="663" t="s">
        <v>589</v>
      </c>
      <c r="H11" s="663"/>
      <c r="I11" s="664"/>
    </row>
    <row r="12" spans="1:9" ht="22.5" customHeight="1" x14ac:dyDescent="0.2">
      <c r="A12" s="674"/>
      <c r="B12" s="675"/>
      <c r="C12" s="676"/>
      <c r="D12" s="674"/>
      <c r="E12" s="675"/>
      <c r="F12" s="676"/>
      <c r="G12" s="675"/>
      <c r="H12" s="675"/>
      <c r="I12" s="676"/>
    </row>
    <row r="13" spans="1:9" ht="22.5" customHeight="1" x14ac:dyDescent="0.2">
      <c r="A13" s="677"/>
      <c r="B13" s="678"/>
      <c r="C13" s="679"/>
      <c r="D13" s="677"/>
      <c r="E13" s="678"/>
      <c r="F13" s="679"/>
      <c r="G13" s="678"/>
      <c r="H13" s="678"/>
      <c r="I13" s="679"/>
    </row>
    <row r="14" spans="1:9" ht="22.5" customHeight="1" x14ac:dyDescent="0.2">
      <c r="A14" s="671"/>
      <c r="B14" s="672"/>
      <c r="C14" s="673"/>
      <c r="D14" s="671"/>
      <c r="E14" s="672"/>
      <c r="F14" s="673"/>
      <c r="G14" s="672"/>
      <c r="H14" s="672"/>
      <c r="I14" s="673"/>
    </row>
    <row r="15" spans="1:9" ht="22.5" customHeight="1" x14ac:dyDescent="0.2">
      <c r="A15" s="657"/>
      <c r="B15" s="658"/>
      <c r="C15" s="659"/>
      <c r="D15" s="657"/>
      <c r="E15" s="658"/>
      <c r="F15" s="659"/>
      <c r="G15" s="658"/>
      <c r="H15" s="658"/>
      <c r="I15" s="659"/>
    </row>
    <row r="16" spans="1:9" ht="22.5" customHeight="1" x14ac:dyDescent="0.2">
      <c r="A16" s="657"/>
      <c r="B16" s="658"/>
      <c r="C16" s="659"/>
      <c r="D16" s="657"/>
      <c r="E16" s="658"/>
      <c r="F16" s="659"/>
      <c r="G16" s="658"/>
      <c r="H16" s="658"/>
      <c r="I16" s="659"/>
    </row>
    <row r="17" spans="1:9" ht="22.5" customHeight="1" x14ac:dyDescent="0.2">
      <c r="A17" s="657"/>
      <c r="B17" s="658"/>
      <c r="C17" s="659"/>
      <c r="D17" s="657"/>
      <c r="E17" s="658"/>
      <c r="F17" s="659"/>
      <c r="G17" s="658"/>
      <c r="H17" s="658"/>
      <c r="I17" s="659"/>
    </row>
    <row r="18" spans="1:9" ht="22.5" customHeight="1" x14ac:dyDescent="0.2">
      <c r="A18" s="657"/>
      <c r="B18" s="658"/>
      <c r="C18" s="659"/>
      <c r="D18" s="657"/>
      <c r="E18" s="658"/>
      <c r="F18" s="659"/>
      <c r="G18" s="658"/>
      <c r="H18" s="658"/>
      <c r="I18" s="659"/>
    </row>
    <row r="19" spans="1:9" ht="22.5" customHeight="1" x14ac:dyDescent="0.2">
      <c r="A19" s="657"/>
      <c r="B19" s="658"/>
      <c r="C19" s="659"/>
      <c r="D19" s="657"/>
      <c r="E19" s="658"/>
      <c r="F19" s="659"/>
      <c r="G19" s="658"/>
      <c r="H19" s="658"/>
      <c r="I19" s="659"/>
    </row>
    <row r="20" spans="1:9" ht="22.5" customHeight="1" x14ac:dyDescent="0.2">
      <c r="A20" s="657"/>
      <c r="B20" s="658"/>
      <c r="C20" s="659"/>
      <c r="D20" s="657"/>
      <c r="E20" s="658"/>
      <c r="F20" s="659"/>
      <c r="G20" s="658"/>
      <c r="H20" s="658"/>
      <c r="I20" s="659"/>
    </row>
    <row r="21" spans="1:9" ht="22.5" customHeight="1" x14ac:dyDescent="0.2">
      <c r="A21" s="657"/>
      <c r="B21" s="658"/>
      <c r="C21" s="659"/>
      <c r="D21" s="657"/>
      <c r="E21" s="658"/>
      <c r="F21" s="659"/>
      <c r="G21" s="658"/>
      <c r="H21" s="658"/>
      <c r="I21" s="659"/>
    </row>
    <row r="22" spans="1:9" ht="22.5" customHeight="1" x14ac:dyDescent="0.2">
      <c r="A22" s="657"/>
      <c r="B22" s="658"/>
      <c r="C22" s="659"/>
      <c r="D22" s="657"/>
      <c r="E22" s="658"/>
      <c r="F22" s="659"/>
      <c r="G22" s="658"/>
      <c r="H22" s="658"/>
      <c r="I22" s="659"/>
    </row>
    <row r="23" spans="1:9" ht="22.5" customHeight="1" x14ac:dyDescent="0.2">
      <c r="A23" s="657"/>
      <c r="B23" s="658"/>
      <c r="C23" s="659"/>
      <c r="D23" s="657"/>
      <c r="E23" s="658"/>
      <c r="F23" s="659"/>
      <c r="G23" s="658"/>
      <c r="H23" s="658"/>
      <c r="I23" s="659"/>
    </row>
    <row r="24" spans="1:9" ht="22.5" customHeight="1" x14ac:dyDescent="0.2">
      <c r="A24" s="657"/>
      <c r="B24" s="658"/>
      <c r="C24" s="659"/>
      <c r="D24" s="657"/>
      <c r="E24" s="658"/>
      <c r="F24" s="659"/>
      <c r="G24" s="658"/>
      <c r="H24" s="658"/>
      <c r="I24" s="659"/>
    </row>
    <row r="25" spans="1:9" ht="22.5" customHeight="1" x14ac:dyDescent="0.2">
      <c r="A25" s="660"/>
      <c r="B25" s="661"/>
      <c r="C25" s="662"/>
      <c r="D25" s="660"/>
      <c r="E25" s="661"/>
      <c r="F25" s="662"/>
      <c r="G25" s="660"/>
      <c r="H25" s="661"/>
      <c r="I25" s="662"/>
    </row>
    <row r="26" spans="1:9" ht="24" customHeight="1" x14ac:dyDescent="0.2">
      <c r="A26" s="643" t="s">
        <v>590</v>
      </c>
      <c r="B26" s="663"/>
      <c r="C26" s="663"/>
      <c r="D26" s="663"/>
      <c r="E26" s="663"/>
      <c r="F26" s="663"/>
      <c r="G26" s="663"/>
      <c r="H26" s="663"/>
      <c r="I26" s="664"/>
    </row>
    <row r="27" spans="1:9" ht="24" customHeight="1" x14ac:dyDescent="0.2">
      <c r="A27" s="643" t="s">
        <v>591</v>
      </c>
      <c r="B27" s="663"/>
      <c r="C27" s="663"/>
      <c r="D27" s="664"/>
      <c r="E27" s="643" t="s">
        <v>592</v>
      </c>
      <c r="F27" s="663"/>
      <c r="G27" s="663"/>
      <c r="H27" s="663"/>
      <c r="I27" s="664"/>
    </row>
    <row r="28" spans="1:9" ht="15" customHeight="1" x14ac:dyDescent="0.2">
      <c r="A28" s="665"/>
      <c r="B28" s="666"/>
      <c r="C28" s="666"/>
      <c r="D28" s="667"/>
      <c r="E28" s="665"/>
      <c r="F28" s="666"/>
      <c r="G28" s="666"/>
      <c r="H28" s="666"/>
      <c r="I28" s="667"/>
    </row>
    <row r="29" spans="1:9" ht="15" customHeight="1" x14ac:dyDescent="0.2">
      <c r="A29" s="668"/>
      <c r="B29" s="669"/>
      <c r="C29" s="669"/>
      <c r="D29" s="670"/>
      <c r="E29" s="668"/>
      <c r="F29" s="669"/>
      <c r="G29" s="669"/>
      <c r="H29" s="669"/>
      <c r="I29" s="670"/>
    </row>
    <row r="30" spans="1:9" ht="15" customHeight="1" x14ac:dyDescent="0.2">
      <c r="A30" s="668"/>
      <c r="B30" s="669"/>
      <c r="C30" s="669"/>
      <c r="D30" s="670"/>
      <c r="E30" s="668"/>
      <c r="F30" s="669"/>
      <c r="G30" s="669"/>
      <c r="H30" s="669"/>
      <c r="I30" s="670"/>
    </row>
    <row r="31" spans="1:9" ht="15" customHeight="1" x14ac:dyDescent="0.2">
      <c r="A31" s="668"/>
      <c r="B31" s="669"/>
      <c r="C31" s="669"/>
      <c r="D31" s="670"/>
      <c r="E31" s="668"/>
      <c r="F31" s="669"/>
      <c r="G31" s="669"/>
      <c r="H31" s="669"/>
      <c r="I31" s="670"/>
    </row>
    <row r="32" spans="1:9" ht="15" customHeight="1" x14ac:dyDescent="0.2">
      <c r="A32" s="660"/>
      <c r="B32" s="661"/>
      <c r="C32" s="661"/>
      <c r="D32" s="662"/>
      <c r="E32" s="660"/>
      <c r="F32" s="661"/>
      <c r="G32" s="661"/>
      <c r="H32" s="661"/>
      <c r="I32" s="662"/>
    </row>
    <row r="33" spans="1:9" ht="15" customHeight="1" x14ac:dyDescent="0.2">
      <c r="A33" s="648" t="s">
        <v>593</v>
      </c>
      <c r="B33" s="649"/>
      <c r="C33" s="649"/>
      <c r="D33" s="649"/>
      <c r="E33" s="649"/>
      <c r="F33" s="649"/>
      <c r="G33" s="649"/>
      <c r="H33" s="649"/>
      <c r="I33" s="650"/>
    </row>
    <row r="34" spans="1:9" ht="15" customHeight="1" x14ac:dyDescent="0.2">
      <c r="A34" s="651"/>
      <c r="B34" s="652"/>
      <c r="C34" s="652"/>
      <c r="D34" s="652"/>
      <c r="E34" s="652"/>
      <c r="F34" s="652"/>
      <c r="G34" s="652"/>
      <c r="H34" s="652"/>
      <c r="I34" s="653"/>
    </row>
    <row r="35" spans="1:9" ht="15" customHeight="1" x14ac:dyDescent="0.2">
      <c r="A35" s="651"/>
      <c r="B35" s="652"/>
      <c r="C35" s="652"/>
      <c r="D35" s="652"/>
      <c r="E35" s="652"/>
      <c r="F35" s="652"/>
      <c r="G35" s="652"/>
      <c r="H35" s="652"/>
      <c r="I35" s="653"/>
    </row>
    <row r="36" spans="1:9" ht="15" customHeight="1" x14ac:dyDescent="0.2">
      <c r="A36" s="654"/>
      <c r="B36" s="655"/>
      <c r="C36" s="655"/>
      <c r="D36" s="655"/>
      <c r="E36" s="655"/>
      <c r="F36" s="655"/>
      <c r="G36" s="655"/>
      <c r="H36" s="655"/>
      <c r="I36" s="656"/>
    </row>
    <row r="37" spans="1:9" x14ac:dyDescent="0.2">
      <c r="A37" s="247" t="s">
        <v>594</v>
      </c>
    </row>
    <row r="38" spans="1:9" x14ac:dyDescent="0.2">
      <c r="A38" s="247" t="s">
        <v>595</v>
      </c>
    </row>
    <row r="39" spans="1:9" x14ac:dyDescent="0.2">
      <c r="A39" s="247" t="s">
        <v>596</v>
      </c>
    </row>
    <row r="40" spans="1:9" x14ac:dyDescent="0.2">
      <c r="A40" s="247" t="s">
        <v>597</v>
      </c>
    </row>
    <row r="41" spans="1:9" x14ac:dyDescent="0.2">
      <c r="A41" s="247" t="s">
        <v>598</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4"/>
  <pageMargins left="0.75" right="0.43" top="0.71" bottom="0.71" header="0.51200000000000001" footer="0.51200000000000001"/>
  <pageSetup paperSize="9" scale="9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DA1B-43B6-4A1B-8FDE-EDC933A348C1}">
  <sheetPr>
    <tabColor theme="5" tint="0.59999389629810485"/>
    <pageSetUpPr fitToPage="1"/>
  </sheetPr>
  <dimension ref="A1:K50"/>
  <sheetViews>
    <sheetView zoomScaleNormal="100" zoomScaleSheetLayoutView="100" workbookViewId="0">
      <selection activeCell="L6" sqref="L6"/>
    </sheetView>
  </sheetViews>
  <sheetFormatPr defaultColWidth="9" defaultRowHeight="19.5" customHeight="1" x14ac:dyDescent="0.45"/>
  <cols>
    <col min="1" max="1" width="10" style="249" customWidth="1"/>
    <col min="2" max="3" width="4.3984375" style="249" customWidth="1"/>
    <col min="4" max="9" width="10" style="249" customWidth="1"/>
    <col min="10" max="10" width="10.59765625" style="249" customWidth="1"/>
    <col min="11" max="11" width="5" style="249" customWidth="1"/>
    <col min="12" max="16384" width="9" style="249"/>
  </cols>
  <sheetData>
    <row r="1" spans="1:11" ht="19.5" customHeight="1" x14ac:dyDescent="0.45">
      <c r="A1" s="248" t="s">
        <v>601</v>
      </c>
      <c r="B1" s="248"/>
      <c r="C1" s="248"/>
      <c r="D1" s="248"/>
      <c r="E1" s="248"/>
      <c r="F1" s="248"/>
      <c r="G1" s="248"/>
      <c r="H1" s="248"/>
      <c r="I1" s="248"/>
      <c r="J1" s="248"/>
    </row>
    <row r="2" spans="1:11" ht="30" customHeight="1" x14ac:dyDescent="0.45">
      <c r="A2" s="716" t="s">
        <v>602</v>
      </c>
      <c r="B2" s="716"/>
      <c r="C2" s="716"/>
      <c r="D2" s="716"/>
      <c r="E2" s="716"/>
      <c r="F2" s="716"/>
      <c r="G2" s="716"/>
      <c r="H2" s="716"/>
      <c r="I2" s="716"/>
      <c r="J2" s="716"/>
      <c r="K2" s="250"/>
    </row>
    <row r="3" spans="1:11" ht="15" customHeight="1" x14ac:dyDescent="0.45">
      <c r="A3" s="251"/>
      <c r="B3" s="251"/>
      <c r="C3" s="251"/>
      <c r="D3" s="251"/>
      <c r="E3" s="251"/>
      <c r="F3" s="251"/>
      <c r="G3" s="251"/>
      <c r="H3" s="251"/>
      <c r="I3" s="251"/>
      <c r="J3" s="251"/>
      <c r="K3" s="252"/>
    </row>
    <row r="4" spans="1:11" ht="22.5" customHeight="1" x14ac:dyDescent="0.45">
      <c r="A4" s="248"/>
      <c r="B4" s="248"/>
      <c r="C4" s="248"/>
      <c r="D4" s="248"/>
      <c r="E4" s="248"/>
      <c r="F4" s="248"/>
      <c r="G4" s="248"/>
      <c r="H4" s="248"/>
      <c r="I4" s="248"/>
      <c r="J4" s="253" t="s">
        <v>603</v>
      </c>
    </row>
    <row r="5" spans="1:11" ht="22.5" customHeight="1" x14ac:dyDescent="0.45">
      <c r="A5" s="248"/>
      <c r="B5" s="248"/>
      <c r="C5" s="248"/>
      <c r="D5" s="254" t="s">
        <v>604</v>
      </c>
      <c r="E5" s="248"/>
      <c r="F5" s="248"/>
      <c r="G5" s="248"/>
      <c r="H5" s="248"/>
      <c r="I5" s="248"/>
      <c r="J5" s="253" t="s">
        <v>605</v>
      </c>
    </row>
    <row r="6" spans="1:11" ht="22.5" customHeight="1" x14ac:dyDescent="0.45">
      <c r="A6" s="248"/>
      <c r="B6" s="248"/>
      <c r="C6" s="248"/>
      <c r="D6" s="248"/>
      <c r="E6" s="248"/>
      <c r="F6" s="248"/>
      <c r="G6" s="248"/>
      <c r="H6" s="248"/>
      <c r="I6" s="248"/>
      <c r="J6" s="248"/>
    </row>
    <row r="7" spans="1:11" ht="22.5" customHeight="1" x14ac:dyDescent="0.45">
      <c r="A7" s="248"/>
      <c r="B7" s="248"/>
      <c r="C7" s="248"/>
      <c r="D7" s="248"/>
      <c r="E7" s="248" t="s">
        <v>599</v>
      </c>
      <c r="F7" s="248"/>
      <c r="G7" s="248"/>
      <c r="H7" s="248"/>
      <c r="I7" s="248"/>
      <c r="J7" s="248"/>
    </row>
    <row r="8" spans="1:11" ht="45" customHeight="1" x14ac:dyDescent="0.45">
      <c r="A8" s="248"/>
      <c r="B8" s="248"/>
      <c r="C8" s="248"/>
      <c r="D8" s="248"/>
      <c r="E8" s="248"/>
      <c r="F8" s="248"/>
      <c r="G8" s="248"/>
      <c r="H8" s="248"/>
      <c r="I8" s="248"/>
      <c r="J8" s="248"/>
    </row>
    <row r="9" spans="1:11" ht="22.5" customHeight="1" x14ac:dyDescent="0.45">
      <c r="A9" s="248"/>
      <c r="B9" s="248"/>
      <c r="C9" s="248"/>
      <c r="D9" s="248"/>
      <c r="E9" s="248" t="s">
        <v>600</v>
      </c>
      <c r="F9" s="248"/>
      <c r="G9" s="248"/>
      <c r="H9" s="248"/>
      <c r="I9" s="248"/>
      <c r="J9" s="253" t="s">
        <v>606</v>
      </c>
    </row>
    <row r="10" spans="1:11" ht="22.5" customHeight="1" x14ac:dyDescent="0.45">
      <c r="A10" s="248"/>
      <c r="B10" s="248"/>
      <c r="C10" s="248"/>
      <c r="D10" s="248"/>
      <c r="E10" s="248" t="s">
        <v>230</v>
      </c>
      <c r="F10" s="248"/>
      <c r="G10" s="248"/>
      <c r="H10" s="248"/>
      <c r="I10" s="248"/>
      <c r="J10" s="248"/>
    </row>
    <row r="11" spans="1:11" ht="22.5" customHeight="1" x14ac:dyDescent="0.45">
      <c r="A11" s="248"/>
      <c r="B11" s="248"/>
      <c r="C11" s="248"/>
      <c r="D11" s="248"/>
      <c r="E11" s="248"/>
      <c r="F11" s="248"/>
      <c r="G11" s="248"/>
      <c r="H11" s="248"/>
      <c r="I11" s="248"/>
      <c r="J11" s="248"/>
    </row>
    <row r="12" spans="1:11" ht="22.5" customHeight="1" x14ac:dyDescent="0.45">
      <c r="A12" s="248" t="s">
        <v>607</v>
      </c>
      <c r="B12" s="248"/>
      <c r="C12" s="248"/>
      <c r="D12" s="248"/>
      <c r="E12" s="248"/>
      <c r="F12" s="248"/>
      <c r="G12" s="248"/>
      <c r="H12" s="248"/>
      <c r="I12" s="248"/>
      <c r="J12" s="248"/>
    </row>
    <row r="13" spans="1:11" ht="6.75" customHeight="1" thickBot="1" x14ac:dyDescent="0.5">
      <c r="A13" s="248"/>
      <c r="B13" s="248"/>
      <c r="C13" s="248"/>
      <c r="D13" s="248"/>
      <c r="E13" s="248"/>
      <c r="F13" s="248"/>
      <c r="G13" s="248"/>
      <c r="H13" s="248"/>
      <c r="I13" s="248"/>
      <c r="J13" s="248"/>
    </row>
    <row r="14" spans="1:11" ht="30" customHeight="1" x14ac:dyDescent="0.45">
      <c r="A14" s="717" t="s">
        <v>608</v>
      </c>
      <c r="B14" s="718"/>
      <c r="C14" s="719"/>
      <c r="D14" s="255"/>
      <c r="E14" s="255"/>
      <c r="F14" s="255"/>
      <c r="G14" s="720" t="s">
        <v>609</v>
      </c>
      <c r="H14" s="720"/>
      <c r="I14" s="720"/>
      <c r="J14" s="721"/>
    </row>
    <row r="15" spans="1:11" ht="36.75" customHeight="1" thickBot="1" x14ac:dyDescent="0.5">
      <c r="A15" s="722" t="s">
        <v>610</v>
      </c>
      <c r="B15" s="723"/>
      <c r="C15" s="724"/>
      <c r="D15" s="256"/>
      <c r="E15" s="256"/>
      <c r="F15" s="256"/>
      <c r="G15" s="256"/>
      <c r="H15" s="256"/>
      <c r="I15" s="256"/>
      <c r="J15" s="257"/>
    </row>
    <row r="16" spans="1:11" ht="37.5" customHeight="1" thickTop="1" x14ac:dyDescent="0.45">
      <c r="A16" s="725" t="s">
        <v>611</v>
      </c>
      <c r="B16" s="726"/>
      <c r="C16" s="727"/>
      <c r="D16" s="248"/>
      <c r="E16" s="248"/>
      <c r="F16" s="248"/>
      <c r="G16" s="248"/>
      <c r="H16" s="248"/>
      <c r="I16" s="248"/>
      <c r="J16" s="258"/>
    </row>
    <row r="17" spans="1:10" ht="22.5" customHeight="1" x14ac:dyDescent="0.45">
      <c r="A17" s="728"/>
      <c r="B17" s="729"/>
      <c r="C17" s="730"/>
      <c r="D17" s="700" t="s">
        <v>612</v>
      </c>
      <c r="E17" s="701"/>
      <c r="F17" s="701"/>
      <c r="G17" s="701"/>
      <c r="H17" s="701"/>
      <c r="I17" s="701"/>
      <c r="J17" s="702"/>
    </row>
    <row r="18" spans="1:10" ht="26.25" customHeight="1" x14ac:dyDescent="0.45">
      <c r="A18" s="694" t="s">
        <v>613</v>
      </c>
      <c r="B18" s="695"/>
      <c r="C18" s="696"/>
      <c r="D18" s="700" t="s">
        <v>614</v>
      </c>
      <c r="E18" s="701"/>
      <c r="F18" s="701"/>
      <c r="G18" s="701"/>
      <c r="H18" s="701"/>
      <c r="I18" s="701"/>
      <c r="J18" s="702"/>
    </row>
    <row r="19" spans="1:10" ht="26.25" customHeight="1" x14ac:dyDescent="0.45">
      <c r="A19" s="697"/>
      <c r="B19" s="698"/>
      <c r="C19" s="699"/>
      <c r="D19" s="703" t="s">
        <v>615</v>
      </c>
      <c r="E19" s="704"/>
      <c r="F19" s="704"/>
      <c r="G19" s="704"/>
      <c r="H19" s="704"/>
      <c r="I19" s="705" t="s">
        <v>616</v>
      </c>
      <c r="J19" s="706"/>
    </row>
    <row r="20" spans="1:10" ht="30" customHeight="1" x14ac:dyDescent="0.45">
      <c r="A20" s="694" t="s">
        <v>617</v>
      </c>
      <c r="B20" s="695"/>
      <c r="C20" s="696"/>
      <c r="D20" s="713" t="s">
        <v>618</v>
      </c>
      <c r="E20" s="714"/>
      <c r="F20" s="714"/>
      <c r="G20" s="714"/>
      <c r="H20" s="714"/>
      <c r="I20" s="714"/>
      <c r="J20" s="715"/>
    </row>
    <row r="21" spans="1:10" ht="30" customHeight="1" x14ac:dyDescent="0.45">
      <c r="A21" s="707"/>
      <c r="B21" s="708"/>
      <c r="C21" s="709"/>
      <c r="D21" s="248"/>
      <c r="E21" s="248"/>
      <c r="F21" s="248"/>
      <c r="G21" s="248"/>
      <c r="H21" s="248"/>
      <c r="I21" s="248"/>
      <c r="J21" s="258"/>
    </row>
    <row r="22" spans="1:10" ht="30" customHeight="1" thickBot="1" x14ac:dyDescent="0.5">
      <c r="A22" s="710"/>
      <c r="B22" s="711"/>
      <c r="C22" s="712"/>
      <c r="D22" s="259"/>
      <c r="E22" s="259"/>
      <c r="F22" s="259"/>
      <c r="G22" s="259"/>
      <c r="H22" s="259"/>
      <c r="I22" s="259"/>
      <c r="J22" s="260"/>
    </row>
    <row r="23" spans="1:10" ht="14.25" customHeight="1" x14ac:dyDescent="0.45">
      <c r="A23" s="248"/>
      <c r="B23" s="248"/>
      <c r="C23" s="248"/>
      <c r="D23" s="248"/>
      <c r="E23" s="248"/>
      <c r="F23" s="248"/>
      <c r="G23" s="248"/>
      <c r="H23" s="248"/>
      <c r="I23" s="248"/>
      <c r="J23" s="248"/>
    </row>
    <row r="24" spans="1:10" ht="15" customHeight="1" x14ac:dyDescent="0.45">
      <c r="A24" s="692"/>
      <c r="B24" s="692"/>
      <c r="C24" s="692"/>
      <c r="D24" s="692"/>
      <c r="E24" s="692"/>
      <c r="F24" s="248"/>
      <c r="G24" s="248"/>
      <c r="H24" s="248"/>
      <c r="I24" s="248"/>
      <c r="J24" s="248"/>
    </row>
    <row r="25" spans="1:10" ht="6.75" customHeight="1" x14ac:dyDescent="0.45">
      <c r="A25" s="261"/>
      <c r="B25" s="261"/>
      <c r="C25" s="261"/>
      <c r="D25" s="261"/>
      <c r="E25" s="261"/>
      <c r="F25" s="248"/>
      <c r="G25" s="248"/>
      <c r="H25" s="248"/>
      <c r="I25" s="248"/>
      <c r="J25" s="248"/>
    </row>
    <row r="26" spans="1:10" s="264" customFormat="1" ht="15" customHeight="1" x14ac:dyDescent="0.45">
      <c r="A26" s="262" t="s">
        <v>619</v>
      </c>
      <c r="B26" s="263" t="s">
        <v>620</v>
      </c>
      <c r="C26" s="693" t="s">
        <v>621</v>
      </c>
      <c r="D26" s="693"/>
      <c r="E26" s="693"/>
      <c r="F26" s="693"/>
      <c r="G26" s="693"/>
      <c r="H26" s="693"/>
      <c r="I26" s="693"/>
      <c r="J26" s="693"/>
    </row>
    <row r="27" spans="1:10" s="264" customFormat="1" ht="15" customHeight="1" x14ac:dyDescent="0.45">
      <c r="A27" s="265"/>
      <c r="B27" s="263" t="s">
        <v>622</v>
      </c>
      <c r="C27" s="693" t="s">
        <v>623</v>
      </c>
      <c r="D27" s="693"/>
      <c r="E27" s="693"/>
      <c r="F27" s="693"/>
      <c r="G27" s="693"/>
      <c r="H27" s="693"/>
      <c r="I27" s="693"/>
      <c r="J27" s="693"/>
    </row>
    <row r="28" spans="1:10" s="264" customFormat="1" ht="29.25" customHeight="1" x14ac:dyDescent="0.45">
      <c r="A28" s="265"/>
      <c r="B28" s="266"/>
      <c r="C28" s="693"/>
      <c r="D28" s="693"/>
      <c r="E28" s="693"/>
      <c r="F28" s="693"/>
      <c r="G28" s="693"/>
      <c r="H28" s="693"/>
      <c r="I28" s="693"/>
      <c r="J28" s="693"/>
    </row>
    <row r="29" spans="1:10" s="264" customFormat="1" ht="15" customHeight="1" x14ac:dyDescent="0.45">
      <c r="A29" s="265"/>
      <c r="B29" s="263" t="s">
        <v>624</v>
      </c>
      <c r="C29" s="693" t="s">
        <v>625</v>
      </c>
      <c r="D29" s="693"/>
      <c r="E29" s="693"/>
      <c r="F29" s="693"/>
      <c r="G29" s="693"/>
      <c r="H29" s="693"/>
      <c r="I29" s="693"/>
      <c r="J29" s="693"/>
    </row>
    <row r="30" spans="1:10" s="264" customFormat="1" ht="15" customHeight="1" x14ac:dyDescent="0.45">
      <c r="A30" s="265"/>
      <c r="B30" s="265"/>
      <c r="C30" s="693"/>
      <c r="D30" s="693"/>
      <c r="E30" s="693"/>
      <c r="F30" s="693"/>
      <c r="G30" s="693"/>
      <c r="H30" s="693"/>
      <c r="I30" s="693"/>
      <c r="J30" s="693"/>
    </row>
    <row r="31" spans="1:10" s="264" customFormat="1" ht="15" customHeight="1" x14ac:dyDescent="0.45">
      <c r="A31" s="265"/>
      <c r="B31" s="265"/>
      <c r="C31" s="693"/>
      <c r="D31" s="693"/>
      <c r="E31" s="693"/>
      <c r="F31" s="693"/>
      <c r="G31" s="693"/>
      <c r="H31" s="693"/>
      <c r="I31" s="693"/>
      <c r="J31" s="693"/>
    </row>
    <row r="32" spans="1:10" s="264" customFormat="1" ht="15" customHeight="1" x14ac:dyDescent="0.45">
      <c r="A32" s="265"/>
      <c r="B32" s="263" t="s">
        <v>626</v>
      </c>
      <c r="C32" s="693" t="s">
        <v>627</v>
      </c>
      <c r="D32" s="693"/>
      <c r="E32" s="693"/>
      <c r="F32" s="693"/>
      <c r="G32" s="693"/>
      <c r="H32" s="693"/>
      <c r="I32" s="693"/>
      <c r="J32" s="693"/>
    </row>
    <row r="33" spans="1:10" s="264" customFormat="1" ht="15" customHeight="1" x14ac:dyDescent="0.45">
      <c r="A33" s="265"/>
      <c r="B33" s="263"/>
      <c r="C33" s="693"/>
      <c r="D33" s="693"/>
      <c r="E33" s="693"/>
      <c r="F33" s="693"/>
      <c r="G33" s="693"/>
      <c r="H33" s="693"/>
      <c r="I33" s="693"/>
      <c r="J33" s="693"/>
    </row>
    <row r="34" spans="1:10" s="264" customFormat="1" ht="15" customHeight="1" x14ac:dyDescent="0.45">
      <c r="B34" s="267"/>
      <c r="C34" s="268"/>
      <c r="D34" s="268"/>
      <c r="E34" s="268"/>
      <c r="F34" s="268"/>
      <c r="G34" s="268"/>
      <c r="H34" s="268"/>
      <c r="I34" s="268"/>
      <c r="J34" s="268"/>
    </row>
    <row r="35" spans="1:10" s="264" customFormat="1" ht="15" customHeight="1" x14ac:dyDescent="0.45">
      <c r="B35" s="267"/>
      <c r="C35" s="268"/>
      <c r="D35" s="268"/>
      <c r="E35" s="268"/>
      <c r="F35" s="268"/>
      <c r="G35" s="268"/>
      <c r="H35" s="268"/>
      <c r="I35" s="268"/>
      <c r="J35" s="268"/>
    </row>
    <row r="36" spans="1:10" s="264" customFormat="1" ht="15" customHeight="1" x14ac:dyDescent="0.45">
      <c r="B36" s="267"/>
      <c r="C36" s="268"/>
      <c r="D36" s="268"/>
      <c r="E36" s="268"/>
      <c r="F36" s="268"/>
      <c r="G36" s="268"/>
      <c r="H36" s="268"/>
      <c r="I36" s="268"/>
      <c r="J36" s="268"/>
    </row>
    <row r="37" spans="1:10" s="264" customFormat="1" ht="15" customHeight="1" x14ac:dyDescent="0.45">
      <c r="B37" s="267"/>
      <c r="C37" s="268"/>
      <c r="D37" s="268"/>
      <c r="E37" s="268"/>
      <c r="F37" s="268"/>
      <c r="G37" s="268"/>
      <c r="H37" s="268"/>
      <c r="I37" s="268"/>
      <c r="J37" s="268"/>
    </row>
    <row r="38" spans="1:10" s="264" customFormat="1" ht="15" customHeight="1" x14ac:dyDescent="0.45">
      <c r="B38" s="269"/>
    </row>
    <row r="39" spans="1:10" s="264" customFormat="1" ht="15" customHeight="1" x14ac:dyDescent="0.45"/>
    <row r="40" spans="1:10" s="264" customFormat="1" ht="15" customHeight="1" x14ac:dyDescent="0.45"/>
    <row r="41" spans="1:10" s="264" customFormat="1" ht="15" customHeight="1" x14ac:dyDescent="0.45"/>
    <row r="42" spans="1:10" s="264" customFormat="1" ht="15" customHeight="1" x14ac:dyDescent="0.45"/>
    <row r="43" spans="1:10" s="264" customFormat="1" ht="15" customHeight="1" x14ac:dyDescent="0.45"/>
    <row r="44" spans="1:10" s="264" customFormat="1" ht="15" customHeight="1" x14ac:dyDescent="0.45"/>
    <row r="45" spans="1:10" s="264" customFormat="1" ht="15" customHeight="1" x14ac:dyDescent="0.45"/>
    <row r="46" spans="1:10" s="264" customFormat="1" ht="15" customHeight="1" x14ac:dyDescent="0.45"/>
    <row r="47" spans="1:10" s="264" customFormat="1" ht="15" customHeight="1" x14ac:dyDescent="0.45"/>
    <row r="48" spans="1:10" s="264" customFormat="1" ht="15" customHeight="1" x14ac:dyDescent="0.45"/>
    <row r="49" s="264" customFormat="1" ht="15" customHeight="1" x14ac:dyDescent="0.45"/>
    <row r="50" s="264" customFormat="1" ht="15" customHeight="1" x14ac:dyDescent="0.45"/>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4"/>
  <printOptions horizontalCentered="1"/>
  <pageMargins left="0.59055118110236227" right="0.59055118110236227" top="0.59055118110236227" bottom="0.59055118110236227" header="0" footer="0"/>
  <pageSetup paperSize="9" scale="93"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678B-4A13-4B7E-AB6C-486A03AE61C4}">
  <sheetPr>
    <tabColor rgb="FFFFFF00"/>
    <pageSetUpPr fitToPage="1"/>
  </sheetPr>
  <dimension ref="A1:BV66"/>
  <sheetViews>
    <sheetView view="pageBreakPreview" zoomScale="75" zoomScaleNormal="100" zoomScaleSheetLayoutView="75" workbookViewId="0">
      <selection activeCell="AT11" sqref="AT11"/>
    </sheetView>
  </sheetViews>
  <sheetFormatPr defaultColWidth="2.59765625" defaultRowHeight="20.100000000000001" customHeight="1" x14ac:dyDescent="0.45"/>
  <cols>
    <col min="1" max="1" width="3" style="44" customWidth="1"/>
    <col min="2" max="38" width="2.8984375" style="44" customWidth="1"/>
    <col min="39" max="16384" width="2.59765625" style="44"/>
  </cols>
  <sheetData>
    <row r="1" spans="1:74" ht="15.75" customHeight="1" x14ac:dyDescent="0.45">
      <c r="A1" s="447" t="s">
        <v>168</v>
      </c>
      <c r="B1" s="447"/>
      <c r="C1" s="447"/>
      <c r="D1" s="447"/>
      <c r="E1" s="447"/>
      <c r="F1" s="447"/>
      <c r="G1" s="447"/>
    </row>
    <row r="2" spans="1:74" ht="15" customHeight="1" x14ac:dyDescent="0.45">
      <c r="A2" s="457" t="s">
        <v>169</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row>
    <row r="3" spans="1:74" ht="15" customHeight="1" x14ac:dyDescent="0.45">
      <c r="A3" s="457" t="s">
        <v>170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row>
    <row r="4" spans="1:74" ht="15" customHeight="1" x14ac:dyDescent="0.45">
      <c r="A4" s="457" t="s">
        <v>171</v>
      </c>
      <c r="B4" s="457"/>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60"/>
      <c r="AL4" s="60"/>
      <c r="AO4" s="45"/>
      <c r="AP4" s="45"/>
      <c r="AQ4" s="45"/>
      <c r="AR4" s="45"/>
      <c r="AS4" s="45"/>
      <c r="AT4" s="45"/>
      <c r="AU4" s="45"/>
      <c r="AV4" s="45"/>
      <c r="AW4" s="45"/>
      <c r="AX4" s="45"/>
      <c r="AY4" s="45"/>
      <c r="AZ4" s="45"/>
      <c r="BA4" s="45"/>
      <c r="BB4" s="45"/>
      <c r="BC4" s="45"/>
      <c r="BD4" s="45"/>
      <c r="BE4" s="45"/>
      <c r="BF4" s="45"/>
      <c r="BG4" s="45"/>
      <c r="BH4" s="45"/>
      <c r="BI4" s="45"/>
      <c r="BJ4" s="60"/>
      <c r="BK4" s="60"/>
      <c r="BL4" s="60"/>
      <c r="BN4" s="60"/>
      <c r="BO4" s="60"/>
      <c r="BP4" s="60"/>
      <c r="BQ4" s="60"/>
      <c r="BR4" s="60"/>
      <c r="BS4" s="60"/>
      <c r="BT4" s="60"/>
      <c r="BU4" s="60"/>
      <c r="BV4" s="60"/>
    </row>
    <row r="5" spans="1:74" ht="15" customHeight="1" x14ac:dyDescent="0.45">
      <c r="P5" s="74"/>
      <c r="S5" s="74" t="s">
        <v>172</v>
      </c>
      <c r="X5" s="60"/>
      <c r="Y5" s="60"/>
      <c r="Z5" s="60"/>
      <c r="AA5" s="60"/>
      <c r="AB5" s="60"/>
      <c r="AC5" s="60"/>
      <c r="AD5" s="60"/>
      <c r="AE5" s="60"/>
      <c r="AF5" s="60"/>
      <c r="AG5" s="60"/>
      <c r="AH5" s="60"/>
      <c r="AI5" s="60"/>
      <c r="AJ5" s="60"/>
      <c r="AK5" s="60"/>
      <c r="AL5" s="60"/>
      <c r="AO5" s="45"/>
      <c r="AP5" s="45"/>
      <c r="AQ5" s="45"/>
      <c r="AR5" s="45"/>
      <c r="AS5" s="45"/>
      <c r="AT5" s="45"/>
      <c r="AU5" s="45"/>
      <c r="AV5" s="45"/>
      <c r="AW5" s="45"/>
      <c r="AX5" s="45"/>
      <c r="AY5" s="45"/>
      <c r="AZ5" s="45"/>
      <c r="BA5" s="45"/>
      <c r="BB5" s="45"/>
      <c r="BC5" s="45"/>
      <c r="BD5" s="45"/>
      <c r="BE5" s="45"/>
      <c r="BF5" s="45"/>
      <c r="BG5" s="45"/>
      <c r="BH5" s="45"/>
      <c r="BI5" s="45"/>
      <c r="BJ5" s="60"/>
      <c r="BK5" s="60"/>
      <c r="BL5" s="60"/>
      <c r="BN5" s="60"/>
      <c r="BO5" s="60"/>
      <c r="BP5" s="60"/>
      <c r="BQ5" s="60"/>
      <c r="BR5" s="60"/>
      <c r="BS5" s="60"/>
      <c r="BT5" s="60"/>
      <c r="BU5" s="60"/>
      <c r="BV5" s="60"/>
    </row>
    <row r="6" spans="1:74" ht="15" customHeight="1" x14ac:dyDescent="0.45">
      <c r="C6" s="45"/>
      <c r="D6" s="45"/>
      <c r="F6" s="45"/>
      <c r="G6" s="45"/>
      <c r="H6" s="45"/>
      <c r="I6" s="45"/>
      <c r="J6" s="45"/>
      <c r="K6" s="45"/>
      <c r="L6" s="45"/>
      <c r="M6" s="45"/>
      <c r="Z6" s="462"/>
      <c r="AA6" s="462"/>
      <c r="AB6" s="462"/>
      <c r="AC6" s="462"/>
      <c r="AD6" s="44" t="s">
        <v>173</v>
      </c>
      <c r="AE6" s="462"/>
      <c r="AF6" s="462"/>
      <c r="AG6" s="44" t="s">
        <v>174</v>
      </c>
      <c r="AH6" s="462"/>
      <c r="AI6" s="462"/>
      <c r="AJ6" s="44" t="s">
        <v>175</v>
      </c>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row>
    <row r="7" spans="1:74" ht="15" customHeight="1" x14ac:dyDescent="0.45">
      <c r="B7" s="297"/>
      <c r="C7" s="297"/>
      <c r="D7" s="297"/>
      <c r="E7" s="297"/>
      <c r="F7" s="297"/>
      <c r="G7" s="297"/>
      <c r="I7" s="100" t="s">
        <v>78</v>
      </c>
      <c r="K7" s="45"/>
      <c r="M7" s="45"/>
      <c r="N7" s="56"/>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4" ht="15" customHeight="1" x14ac:dyDescent="0.45">
      <c r="B8" s="298"/>
      <c r="C8" s="298"/>
      <c r="D8" s="298"/>
      <c r="E8" s="298"/>
      <c r="F8" s="298"/>
      <c r="G8" s="55"/>
      <c r="H8" s="45"/>
      <c r="I8" s="56"/>
      <c r="J8" s="45"/>
      <c r="K8" s="45"/>
      <c r="L8" s="45"/>
      <c r="M8" s="45"/>
      <c r="S8" s="420" t="s">
        <v>176</v>
      </c>
      <c r="T8" s="420"/>
      <c r="U8" s="420"/>
      <c r="V8" s="420"/>
      <c r="W8" s="433"/>
      <c r="X8" s="433"/>
      <c r="Y8" s="433"/>
      <c r="Z8" s="433"/>
      <c r="AA8" s="433"/>
      <c r="AB8" s="433"/>
      <c r="AC8" s="433"/>
      <c r="AD8" s="433"/>
      <c r="AE8" s="433"/>
      <c r="AF8" s="433"/>
      <c r="AG8" s="433"/>
      <c r="AH8" s="433"/>
      <c r="AI8" s="433"/>
      <c r="AJ8" s="433"/>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ht="15" customHeight="1" x14ac:dyDescent="0.45">
      <c r="C9" s="45"/>
      <c r="D9" s="45"/>
      <c r="E9" s="45"/>
      <c r="F9" s="45"/>
      <c r="G9" s="45"/>
      <c r="H9" s="45"/>
      <c r="I9" s="45"/>
      <c r="J9" s="45"/>
      <c r="K9" s="45"/>
      <c r="L9" s="45"/>
      <c r="M9" s="45"/>
      <c r="O9" s="55" t="s">
        <v>177</v>
      </c>
      <c r="S9" s="420" t="s">
        <v>178</v>
      </c>
      <c r="T9" s="420"/>
      <c r="U9" s="420"/>
      <c r="V9" s="420"/>
      <c r="W9" s="433"/>
      <c r="X9" s="433"/>
      <c r="Y9" s="433"/>
      <c r="Z9" s="433"/>
      <c r="AA9" s="433"/>
      <c r="AB9" s="433"/>
      <c r="AC9" s="433"/>
      <c r="AD9" s="433"/>
      <c r="AE9" s="433"/>
      <c r="AF9" s="433"/>
      <c r="AG9" s="433"/>
      <c r="AH9" s="433"/>
      <c r="AI9" s="433"/>
      <c r="AJ9" s="433"/>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ht="15" customHeight="1" x14ac:dyDescent="0.45">
      <c r="C10" s="45"/>
      <c r="D10" s="45"/>
      <c r="E10" s="45"/>
      <c r="F10" s="45"/>
      <c r="G10" s="45"/>
      <c r="H10" s="45"/>
      <c r="I10" s="45"/>
      <c r="J10" s="45"/>
      <c r="K10" s="45"/>
      <c r="L10" s="45"/>
      <c r="M10" s="45"/>
      <c r="S10" s="434" t="s">
        <v>179</v>
      </c>
      <c r="T10" s="434"/>
      <c r="U10" s="434"/>
      <c r="V10" s="434"/>
      <c r="W10" s="434"/>
      <c r="X10" s="434"/>
      <c r="Y10" s="434"/>
      <c r="Z10" s="433"/>
      <c r="AA10" s="433"/>
      <c r="AB10" s="433"/>
      <c r="AC10" s="433"/>
      <c r="AD10" s="433"/>
      <c r="AE10" s="433"/>
      <c r="AF10" s="433"/>
      <c r="AG10" s="433"/>
      <c r="AH10" s="433"/>
      <c r="AI10" s="433"/>
      <c r="AJ10" s="433"/>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ht="15" customHeight="1" x14ac:dyDescent="0.45">
      <c r="C11" s="45"/>
      <c r="D11" s="45"/>
      <c r="E11" s="45"/>
      <c r="F11" s="45"/>
      <c r="G11" s="45"/>
      <c r="H11" s="45"/>
      <c r="I11" s="45"/>
      <c r="J11" s="45"/>
      <c r="K11" s="45"/>
      <c r="L11" s="45"/>
      <c r="M11" s="45"/>
      <c r="S11" s="298"/>
      <c r="T11" s="298"/>
      <c r="U11" s="298"/>
      <c r="V11" s="298"/>
      <c r="W11" s="298"/>
      <c r="X11" s="298"/>
      <c r="Y11" s="298"/>
      <c r="Z11" s="299"/>
      <c r="AA11" s="299"/>
      <c r="AB11" s="299"/>
      <c r="AC11" s="299"/>
      <c r="AD11" s="299"/>
      <c r="AE11" s="299"/>
      <c r="AF11" s="299"/>
      <c r="AG11" s="299"/>
      <c r="AH11" s="299"/>
      <c r="AI11" s="299"/>
      <c r="AJ11" s="299"/>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row>
    <row r="12" spans="1:74" ht="15" customHeight="1" x14ac:dyDescent="0.45">
      <c r="B12" s="44" t="s">
        <v>180</v>
      </c>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row>
    <row r="13" spans="1:74" ht="15" customHeight="1" x14ac:dyDescent="0.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row>
    <row r="14" spans="1:74" ht="15" customHeight="1" x14ac:dyDescent="0.45">
      <c r="B14" s="98" t="b">
        <v>0</v>
      </c>
      <c r="C14" s="102" t="s">
        <v>181</v>
      </c>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row>
    <row r="15" spans="1:74" ht="15" customHeight="1" x14ac:dyDescent="0.45">
      <c r="C15" s="102" t="s">
        <v>182</v>
      </c>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row>
    <row r="16" spans="1:74" ht="15" customHeight="1" x14ac:dyDescent="0.45">
      <c r="C16" s="102" t="s">
        <v>183</v>
      </c>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row>
    <row r="17" spans="2:74" ht="15" customHeight="1" x14ac:dyDescent="0.45">
      <c r="C17" s="102" t="s">
        <v>184</v>
      </c>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row>
    <row r="18" spans="2:74" ht="15" customHeight="1" x14ac:dyDescent="0.45">
      <c r="C18" s="102" t="s">
        <v>185</v>
      </c>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row>
    <row r="19" spans="2:74" ht="15" customHeight="1" x14ac:dyDescent="0.45">
      <c r="C19" s="102" t="s">
        <v>186</v>
      </c>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row>
    <row r="20" spans="2:74" ht="15" customHeight="1" x14ac:dyDescent="0.45">
      <c r="C20" s="102"/>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row>
    <row r="21" spans="2:74" ht="15" customHeight="1" x14ac:dyDescent="0.45">
      <c r="T21" s="351" t="s">
        <v>84</v>
      </c>
      <c r="U21" s="352"/>
      <c r="V21" s="352"/>
      <c r="W21" s="353"/>
      <c r="X21" s="749"/>
      <c r="Y21" s="79"/>
      <c r="Z21" s="79"/>
      <c r="AA21" s="79"/>
      <c r="AB21" s="79"/>
      <c r="AC21" s="80"/>
      <c r="AD21" s="80"/>
      <c r="AE21" s="80"/>
      <c r="AF21" s="80"/>
      <c r="AG21" s="80"/>
      <c r="AH21" s="80"/>
      <c r="AI21" s="62"/>
      <c r="AJ21" s="6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row>
    <row r="22" spans="2:74" s="45" customFormat="1" ht="15" customHeight="1" x14ac:dyDescent="0.45">
      <c r="I22" s="60"/>
      <c r="J22" s="60"/>
      <c r="K22" s="60"/>
      <c r="L22" s="60"/>
      <c r="M22" s="60"/>
      <c r="N22" s="60"/>
      <c r="O22" s="60"/>
      <c r="P22" s="60"/>
      <c r="Q22" s="60"/>
      <c r="R22" s="60"/>
      <c r="S22" s="60"/>
      <c r="T22" s="435" t="s">
        <v>187</v>
      </c>
      <c r="U22" s="436"/>
      <c r="V22" s="436"/>
      <c r="W22" s="436"/>
      <c r="X22" s="436"/>
      <c r="Y22" s="436"/>
      <c r="Z22" s="437"/>
      <c r="AA22" s="61"/>
      <c r="AB22" s="62"/>
      <c r="AC22" s="63"/>
      <c r="AD22" s="64"/>
      <c r="AE22" s="62"/>
      <c r="AF22" s="62"/>
      <c r="AG22" s="62"/>
      <c r="AH22" s="62"/>
      <c r="AI22" s="62"/>
      <c r="AJ22" s="65"/>
      <c r="AK22" s="60"/>
      <c r="AL22" s="60"/>
      <c r="AO22" s="47"/>
      <c r="AP22" s="47"/>
      <c r="AQ22" s="47"/>
      <c r="AR22" s="47"/>
      <c r="AS22" s="47"/>
      <c r="AT22" s="47"/>
      <c r="AU22" s="47"/>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row>
    <row r="23" spans="2:74" s="45" customFormat="1" ht="15" customHeight="1" x14ac:dyDescent="0.45">
      <c r="B23" s="448" t="s">
        <v>188</v>
      </c>
      <c r="C23" s="449"/>
      <c r="D23" s="449"/>
      <c r="E23" s="449"/>
      <c r="F23" s="449"/>
      <c r="G23" s="449"/>
      <c r="H23" s="449"/>
      <c r="I23" s="449"/>
      <c r="J23" s="449"/>
      <c r="K23" s="449"/>
      <c r="L23" s="449"/>
      <c r="M23" s="449"/>
      <c r="N23" s="449"/>
      <c r="O23" s="449"/>
      <c r="P23" s="449"/>
      <c r="Q23" s="449"/>
      <c r="R23" s="449"/>
      <c r="S23" s="450"/>
      <c r="T23" s="438" t="s">
        <v>178</v>
      </c>
      <c r="U23" s="439"/>
      <c r="V23" s="440"/>
      <c r="W23" s="458"/>
      <c r="X23" s="458"/>
      <c r="Y23" s="458"/>
      <c r="Z23" s="458"/>
      <c r="AA23" s="458"/>
      <c r="AB23" s="458"/>
      <c r="AC23" s="458"/>
      <c r="AD23" s="458"/>
      <c r="AE23" s="458"/>
      <c r="AF23" s="458"/>
      <c r="AG23" s="458"/>
      <c r="AH23" s="458"/>
      <c r="AI23" s="458"/>
      <c r="AJ23" s="459"/>
      <c r="AK23" s="60"/>
      <c r="AL23" s="60"/>
      <c r="AO23" s="47"/>
      <c r="AP23" s="47"/>
      <c r="AQ23" s="47"/>
      <c r="AR23" s="47"/>
      <c r="AS23" s="47"/>
      <c r="AT23" s="47"/>
      <c r="AU23" s="47"/>
      <c r="AV23" s="60"/>
      <c r="AW23" s="60"/>
      <c r="AX23" s="60"/>
      <c r="AY23" s="60"/>
      <c r="AZ23" s="66"/>
      <c r="BA23" s="66"/>
      <c r="BB23" s="60"/>
      <c r="BC23" s="60"/>
      <c r="BD23" s="60"/>
      <c r="BE23" s="60"/>
      <c r="BF23" s="47"/>
      <c r="BG23" s="66"/>
      <c r="BH23" s="60"/>
      <c r="BJ23" s="60"/>
      <c r="BL23" s="60"/>
      <c r="BM23" s="60"/>
      <c r="BN23" s="60"/>
      <c r="BO23" s="60"/>
      <c r="BQ23" s="60"/>
      <c r="BR23" s="60"/>
      <c r="BS23" s="60"/>
      <c r="BT23" s="60"/>
      <c r="BU23" s="60"/>
      <c r="BV23" s="60"/>
    </row>
    <row r="24" spans="2:74" s="45" customFormat="1" ht="15" customHeight="1" x14ac:dyDescent="0.45">
      <c r="B24" s="451"/>
      <c r="C24" s="452"/>
      <c r="D24" s="452"/>
      <c r="E24" s="452"/>
      <c r="F24" s="452"/>
      <c r="G24" s="452"/>
      <c r="H24" s="452"/>
      <c r="I24" s="452"/>
      <c r="J24" s="452"/>
      <c r="K24" s="452"/>
      <c r="L24" s="452"/>
      <c r="M24" s="452"/>
      <c r="N24" s="452"/>
      <c r="O24" s="452"/>
      <c r="P24" s="452"/>
      <c r="Q24" s="452"/>
      <c r="R24" s="452"/>
      <c r="S24" s="453"/>
      <c r="T24" s="444"/>
      <c r="U24" s="445"/>
      <c r="V24" s="446"/>
      <c r="W24" s="460"/>
      <c r="X24" s="460"/>
      <c r="Y24" s="460"/>
      <c r="Z24" s="460"/>
      <c r="AA24" s="460"/>
      <c r="AB24" s="460"/>
      <c r="AC24" s="460"/>
      <c r="AD24" s="460"/>
      <c r="AE24" s="460"/>
      <c r="AF24" s="460"/>
      <c r="AG24" s="460"/>
      <c r="AH24" s="460"/>
      <c r="AI24" s="460"/>
      <c r="AJ24" s="461"/>
      <c r="AK24" s="60"/>
      <c r="AL24" s="60"/>
      <c r="AO24" s="47"/>
      <c r="AP24" s="47"/>
      <c r="AQ24" s="47"/>
      <c r="AR24" s="47"/>
      <c r="AS24" s="47"/>
      <c r="AT24" s="47"/>
      <c r="AU24" s="47"/>
      <c r="AV24" s="60"/>
      <c r="AW24" s="60"/>
      <c r="AX24" s="60"/>
      <c r="AY24" s="60"/>
      <c r="AZ24" s="66"/>
      <c r="BA24" s="66"/>
      <c r="BB24" s="60"/>
      <c r="BC24" s="60"/>
      <c r="BD24" s="60"/>
      <c r="BE24" s="60"/>
      <c r="BF24" s="66"/>
      <c r="BG24" s="66"/>
      <c r="BH24" s="60"/>
      <c r="BJ24" s="60"/>
      <c r="BL24" s="60"/>
      <c r="BM24" s="60"/>
      <c r="BN24" s="60"/>
      <c r="BO24" s="60"/>
      <c r="BP24" s="60"/>
      <c r="BQ24" s="60"/>
      <c r="BR24" s="60"/>
      <c r="BS24" s="60"/>
      <c r="BT24" s="60"/>
      <c r="BU24" s="60"/>
      <c r="BV24" s="60"/>
    </row>
    <row r="25" spans="2:74" s="45" customFormat="1" ht="15" customHeight="1" x14ac:dyDescent="0.45">
      <c r="B25" s="451"/>
      <c r="C25" s="452"/>
      <c r="D25" s="452"/>
      <c r="E25" s="452"/>
      <c r="F25" s="452"/>
      <c r="G25" s="452"/>
      <c r="H25" s="452"/>
      <c r="I25" s="452"/>
      <c r="J25" s="452"/>
      <c r="K25" s="452"/>
      <c r="L25" s="452"/>
      <c r="M25" s="452"/>
      <c r="N25" s="452"/>
      <c r="O25" s="452"/>
      <c r="P25" s="452"/>
      <c r="Q25" s="452"/>
      <c r="R25" s="452"/>
      <c r="S25" s="453"/>
      <c r="T25" s="438" t="s">
        <v>176</v>
      </c>
      <c r="U25" s="439"/>
      <c r="V25" s="440"/>
      <c r="W25" s="427"/>
      <c r="X25" s="427"/>
      <c r="Y25" s="427"/>
      <c r="Z25" s="427"/>
      <c r="AA25" s="427"/>
      <c r="AB25" s="427"/>
      <c r="AC25" s="427"/>
      <c r="AD25" s="427"/>
      <c r="AE25" s="427"/>
      <c r="AF25" s="427"/>
      <c r="AG25" s="427"/>
      <c r="AH25" s="427"/>
      <c r="AI25" s="427"/>
      <c r="AJ25" s="428"/>
      <c r="AK25" s="60"/>
      <c r="AL25" s="60"/>
      <c r="AO25" s="47"/>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row>
    <row r="26" spans="2:74" s="45" customFormat="1" ht="15" customHeight="1" x14ac:dyDescent="0.45">
      <c r="B26" s="451"/>
      <c r="C26" s="452"/>
      <c r="D26" s="452"/>
      <c r="E26" s="452"/>
      <c r="F26" s="452"/>
      <c r="G26" s="452"/>
      <c r="H26" s="452"/>
      <c r="I26" s="452"/>
      <c r="J26" s="452"/>
      <c r="K26" s="452"/>
      <c r="L26" s="452"/>
      <c r="M26" s="452"/>
      <c r="N26" s="452"/>
      <c r="O26" s="452"/>
      <c r="P26" s="452"/>
      <c r="Q26" s="452"/>
      <c r="R26" s="452"/>
      <c r="S26" s="453"/>
      <c r="T26" s="441"/>
      <c r="U26" s="442"/>
      <c r="V26" s="443"/>
      <c r="W26" s="429"/>
      <c r="X26" s="429"/>
      <c r="Y26" s="429"/>
      <c r="Z26" s="429"/>
      <c r="AA26" s="429"/>
      <c r="AB26" s="429"/>
      <c r="AC26" s="429"/>
      <c r="AD26" s="429"/>
      <c r="AE26" s="429"/>
      <c r="AF26" s="429"/>
      <c r="AG26" s="429"/>
      <c r="AH26" s="429"/>
      <c r="AI26" s="429"/>
      <c r="AJ26" s="430"/>
      <c r="AK26" s="60"/>
      <c r="AL26" s="60"/>
      <c r="AO26" s="47"/>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row>
    <row r="27" spans="2:74" s="45" customFormat="1" ht="15" customHeight="1" x14ac:dyDescent="0.45">
      <c r="B27" s="454"/>
      <c r="C27" s="455"/>
      <c r="D27" s="455"/>
      <c r="E27" s="455"/>
      <c r="F27" s="455"/>
      <c r="G27" s="455"/>
      <c r="H27" s="455"/>
      <c r="I27" s="455"/>
      <c r="J27" s="455"/>
      <c r="K27" s="455"/>
      <c r="L27" s="455"/>
      <c r="M27" s="455"/>
      <c r="N27" s="455"/>
      <c r="O27" s="455"/>
      <c r="P27" s="455"/>
      <c r="Q27" s="455"/>
      <c r="R27" s="455"/>
      <c r="S27" s="456"/>
      <c r="T27" s="444"/>
      <c r="U27" s="445"/>
      <c r="V27" s="446"/>
      <c r="W27" s="431"/>
      <c r="X27" s="431"/>
      <c r="Y27" s="431"/>
      <c r="Z27" s="431"/>
      <c r="AA27" s="431"/>
      <c r="AB27" s="431"/>
      <c r="AC27" s="431"/>
      <c r="AD27" s="431"/>
      <c r="AE27" s="431"/>
      <c r="AF27" s="431"/>
      <c r="AG27" s="431"/>
      <c r="AH27" s="431"/>
      <c r="AI27" s="431"/>
      <c r="AJ27" s="432"/>
      <c r="AO27" s="47"/>
      <c r="AP27" s="47"/>
    </row>
    <row r="28" spans="2:74" s="45" customFormat="1" ht="15" customHeight="1" x14ac:dyDescent="0.45">
      <c r="B28" s="417" t="s">
        <v>189</v>
      </c>
      <c r="C28" s="418"/>
      <c r="D28" s="418"/>
      <c r="E28" s="418"/>
      <c r="F28" s="418"/>
      <c r="G28" s="418"/>
      <c r="H28" s="418"/>
      <c r="I28" s="418"/>
      <c r="J28" s="418"/>
      <c r="K28" s="418"/>
      <c r="L28" s="418"/>
      <c r="M28" s="418"/>
      <c r="N28" s="418"/>
      <c r="O28" s="418"/>
      <c r="P28" s="418"/>
      <c r="Q28" s="418"/>
      <c r="R28" s="418"/>
      <c r="S28" s="419"/>
      <c r="T28" s="421"/>
      <c r="U28" s="422"/>
      <c r="V28" s="422"/>
      <c r="W28" s="422"/>
      <c r="X28" s="422"/>
      <c r="Y28" s="422"/>
      <c r="Z28" s="422"/>
      <c r="AA28" s="422"/>
      <c r="AB28" s="422"/>
      <c r="AC28" s="422"/>
      <c r="AD28" s="422"/>
      <c r="AE28" s="422"/>
      <c r="AF28" s="422"/>
      <c r="AG28" s="422"/>
      <c r="AH28" s="422"/>
      <c r="AI28" s="422"/>
      <c r="AJ28" s="423"/>
      <c r="AO28" s="47"/>
      <c r="AP28" s="47"/>
    </row>
    <row r="29" spans="2:74" s="45" customFormat="1" ht="15" customHeight="1" x14ac:dyDescent="0.45">
      <c r="B29" s="417" t="s">
        <v>190</v>
      </c>
      <c r="C29" s="418"/>
      <c r="D29" s="418"/>
      <c r="E29" s="418"/>
      <c r="F29" s="418"/>
      <c r="G29" s="418"/>
      <c r="H29" s="418"/>
      <c r="I29" s="418"/>
      <c r="J29" s="418"/>
      <c r="K29" s="418"/>
      <c r="L29" s="418"/>
      <c r="M29" s="418"/>
      <c r="N29" s="418"/>
      <c r="O29" s="418"/>
      <c r="P29" s="418"/>
      <c r="Q29" s="418"/>
      <c r="R29" s="418"/>
      <c r="S29" s="419"/>
      <c r="T29" s="424"/>
      <c r="U29" s="425"/>
      <c r="V29" s="425"/>
      <c r="W29" s="425"/>
      <c r="X29" s="425"/>
      <c r="Y29" s="54" t="s">
        <v>191</v>
      </c>
      <c r="Z29" s="425"/>
      <c r="AA29" s="425"/>
      <c r="AB29" s="425"/>
      <c r="AC29" s="54" t="s">
        <v>192</v>
      </c>
      <c r="AD29" s="425"/>
      <c r="AE29" s="425"/>
      <c r="AF29" s="425"/>
      <c r="AG29" s="54" t="s">
        <v>193</v>
      </c>
      <c r="AH29" s="425"/>
      <c r="AI29" s="425"/>
      <c r="AJ29" s="426"/>
      <c r="AO29" s="47"/>
      <c r="AP29" s="47"/>
    </row>
    <row r="30" spans="2:74" s="45" customFormat="1" ht="15" customHeight="1" x14ac:dyDescent="0.45">
      <c r="B30" s="417" t="s">
        <v>194</v>
      </c>
      <c r="C30" s="418"/>
      <c r="D30" s="418"/>
      <c r="E30" s="418"/>
      <c r="F30" s="418"/>
      <c r="G30" s="418"/>
      <c r="H30" s="418"/>
      <c r="I30" s="418"/>
      <c r="J30" s="418"/>
      <c r="K30" s="418"/>
      <c r="L30" s="418"/>
      <c r="M30" s="418"/>
      <c r="N30" s="418"/>
      <c r="O30" s="418"/>
      <c r="P30" s="418"/>
      <c r="Q30" s="418"/>
      <c r="R30" s="418"/>
      <c r="S30" s="419"/>
      <c r="T30" s="417" t="s">
        <v>195</v>
      </c>
      <c r="U30" s="418"/>
      <c r="V30" s="418"/>
      <c r="W30" s="418"/>
      <c r="X30" s="418"/>
      <c r="Y30" s="418"/>
      <c r="Z30" s="418"/>
      <c r="AA30" s="418"/>
      <c r="AB30" s="418"/>
      <c r="AC30" s="418"/>
      <c r="AD30" s="418"/>
      <c r="AE30" s="418"/>
      <c r="AF30" s="418"/>
      <c r="AG30" s="418"/>
      <c r="AH30" s="418"/>
      <c r="AI30" s="418"/>
      <c r="AJ30" s="419"/>
      <c r="AO30" s="47"/>
      <c r="AP30" s="47"/>
    </row>
    <row r="31" spans="2:74" s="45" customFormat="1" ht="15" customHeight="1" x14ac:dyDescent="0.45">
      <c r="B31" s="413"/>
      <c r="C31" s="413"/>
      <c r="D31" s="415" t="s">
        <v>196</v>
      </c>
      <c r="E31" s="415"/>
      <c r="F31" s="415"/>
      <c r="G31" s="415"/>
      <c r="H31" s="415"/>
      <c r="I31" s="415"/>
      <c r="J31" s="415"/>
      <c r="K31" s="415"/>
      <c r="L31" s="415"/>
      <c r="M31" s="415"/>
      <c r="N31" s="415"/>
      <c r="O31" s="415"/>
      <c r="P31" s="415"/>
      <c r="Q31" s="415"/>
      <c r="R31" s="415"/>
      <c r="S31" s="415"/>
      <c r="T31" s="750" t="s">
        <v>197</v>
      </c>
      <c r="U31" s="751"/>
      <c r="V31" s="751"/>
      <c r="W31" s="751"/>
      <c r="X31" s="751"/>
      <c r="Y31" s="751"/>
      <c r="Z31" s="751"/>
      <c r="AA31" s="751"/>
      <c r="AB31" s="751"/>
      <c r="AC31" s="751"/>
      <c r="AD31" s="751"/>
      <c r="AE31" s="751"/>
      <c r="AF31" s="751"/>
      <c r="AG31" s="751"/>
      <c r="AH31" s="751"/>
      <c r="AI31" s="751"/>
      <c r="AJ31" s="752"/>
      <c r="AO31" s="47"/>
      <c r="AP31" s="47"/>
    </row>
    <row r="32" spans="2:74" s="45" customFormat="1" ht="15" customHeight="1" x14ac:dyDescent="0.45">
      <c r="B32" s="413"/>
      <c r="C32" s="413"/>
      <c r="D32" s="415" t="s">
        <v>198</v>
      </c>
      <c r="E32" s="415"/>
      <c r="F32" s="415"/>
      <c r="G32" s="415"/>
      <c r="H32" s="415"/>
      <c r="I32" s="415"/>
      <c r="J32" s="415"/>
      <c r="K32" s="415"/>
      <c r="L32" s="415"/>
      <c r="M32" s="415"/>
      <c r="N32" s="415"/>
      <c r="O32" s="415"/>
      <c r="P32" s="415"/>
      <c r="Q32" s="415"/>
      <c r="R32" s="415"/>
      <c r="S32" s="415"/>
      <c r="T32" s="463"/>
      <c r="U32" s="464"/>
      <c r="V32" s="464"/>
      <c r="W32" s="464"/>
      <c r="X32" s="464"/>
      <c r="Y32" s="464"/>
      <c r="Z32" s="464"/>
      <c r="AA32" s="464"/>
      <c r="AB32" s="464"/>
      <c r="AC32" s="464"/>
      <c r="AD32" s="464"/>
      <c r="AE32" s="464"/>
      <c r="AF32" s="464"/>
      <c r="AG32" s="464"/>
      <c r="AH32" s="464"/>
      <c r="AI32" s="464"/>
      <c r="AJ32" s="465"/>
      <c r="AO32" s="47"/>
      <c r="AP32" s="47"/>
    </row>
    <row r="33" spans="2:47" s="45" customFormat="1" ht="15" customHeight="1" x14ac:dyDescent="0.45">
      <c r="B33" s="414"/>
      <c r="C33" s="414"/>
      <c r="D33" s="416" t="s">
        <v>199</v>
      </c>
      <c r="E33" s="416"/>
      <c r="F33" s="416"/>
      <c r="G33" s="416"/>
      <c r="H33" s="416"/>
      <c r="I33" s="416"/>
      <c r="J33" s="416"/>
      <c r="K33" s="416"/>
      <c r="L33" s="416"/>
      <c r="M33" s="416"/>
      <c r="N33" s="416"/>
      <c r="O33" s="416"/>
      <c r="P33" s="416"/>
      <c r="Q33" s="416"/>
      <c r="R33" s="416"/>
      <c r="S33" s="416"/>
      <c r="T33" s="463"/>
      <c r="U33" s="464"/>
      <c r="V33" s="464"/>
      <c r="W33" s="464"/>
      <c r="X33" s="464"/>
      <c r="Y33" s="464"/>
      <c r="Z33" s="464"/>
      <c r="AA33" s="464"/>
      <c r="AB33" s="464"/>
      <c r="AC33" s="464"/>
      <c r="AD33" s="464"/>
      <c r="AE33" s="464"/>
      <c r="AF33" s="464"/>
      <c r="AG33" s="464"/>
      <c r="AH33" s="464"/>
      <c r="AI33" s="464"/>
      <c r="AJ33" s="465"/>
      <c r="AO33" s="47"/>
      <c r="AP33" s="47"/>
    </row>
    <row r="34" spans="2:47" s="45" customFormat="1" ht="15" customHeight="1" x14ac:dyDescent="0.45">
      <c r="B34" s="413"/>
      <c r="C34" s="413"/>
      <c r="D34" s="415" t="s">
        <v>200</v>
      </c>
      <c r="E34" s="415"/>
      <c r="F34" s="415"/>
      <c r="G34" s="415"/>
      <c r="H34" s="415"/>
      <c r="I34" s="415"/>
      <c r="J34" s="415"/>
      <c r="K34" s="415"/>
      <c r="L34" s="415"/>
      <c r="M34" s="415"/>
      <c r="N34" s="415"/>
      <c r="O34" s="415"/>
      <c r="P34" s="415"/>
      <c r="Q34" s="415"/>
      <c r="R34" s="415"/>
      <c r="S34" s="415"/>
      <c r="T34" s="463"/>
      <c r="U34" s="464"/>
      <c r="V34" s="464"/>
      <c r="W34" s="464"/>
      <c r="X34" s="464"/>
      <c r="Y34" s="464"/>
      <c r="Z34" s="464"/>
      <c r="AA34" s="464"/>
      <c r="AB34" s="464"/>
      <c r="AC34" s="464"/>
      <c r="AD34" s="464"/>
      <c r="AE34" s="464"/>
      <c r="AF34" s="464"/>
      <c r="AG34" s="464"/>
      <c r="AH34" s="464"/>
      <c r="AI34" s="464"/>
      <c r="AJ34" s="465"/>
      <c r="AO34" s="47"/>
      <c r="AP34" s="47"/>
    </row>
    <row r="35" spans="2:47" s="45" customFormat="1" ht="15" customHeight="1" x14ac:dyDescent="0.45">
      <c r="B35" s="413"/>
      <c r="C35" s="413"/>
      <c r="D35" s="415" t="s">
        <v>201</v>
      </c>
      <c r="E35" s="415"/>
      <c r="F35" s="415"/>
      <c r="G35" s="415"/>
      <c r="H35" s="415"/>
      <c r="I35" s="415"/>
      <c r="J35" s="415"/>
      <c r="K35" s="415"/>
      <c r="L35" s="415"/>
      <c r="M35" s="415"/>
      <c r="N35" s="415"/>
      <c r="O35" s="415"/>
      <c r="P35" s="415"/>
      <c r="Q35" s="415"/>
      <c r="R35" s="415"/>
      <c r="S35" s="415"/>
      <c r="T35" s="463"/>
      <c r="U35" s="464"/>
      <c r="V35" s="464"/>
      <c r="W35" s="464"/>
      <c r="X35" s="464"/>
      <c r="Y35" s="464"/>
      <c r="Z35" s="464"/>
      <c r="AA35" s="464"/>
      <c r="AB35" s="464"/>
      <c r="AC35" s="464"/>
      <c r="AD35" s="464"/>
      <c r="AE35" s="464"/>
      <c r="AF35" s="464"/>
      <c r="AG35" s="464"/>
      <c r="AH35" s="464"/>
      <c r="AI35" s="464"/>
      <c r="AJ35" s="465"/>
      <c r="AO35" s="47"/>
      <c r="AP35" s="47"/>
    </row>
    <row r="36" spans="2:47" s="45" customFormat="1" ht="15" customHeight="1" x14ac:dyDescent="0.45">
      <c r="B36" s="413"/>
      <c r="C36" s="413"/>
      <c r="D36" s="415" t="s">
        <v>202</v>
      </c>
      <c r="E36" s="415"/>
      <c r="F36" s="415"/>
      <c r="G36" s="415"/>
      <c r="H36" s="415"/>
      <c r="I36" s="415"/>
      <c r="J36" s="415"/>
      <c r="K36" s="415"/>
      <c r="L36" s="415"/>
      <c r="M36" s="415"/>
      <c r="N36" s="415"/>
      <c r="O36" s="415"/>
      <c r="P36" s="415"/>
      <c r="Q36" s="415"/>
      <c r="R36" s="415"/>
      <c r="S36" s="415"/>
      <c r="T36" s="463"/>
      <c r="U36" s="464"/>
      <c r="V36" s="464"/>
      <c r="W36" s="464"/>
      <c r="X36" s="464"/>
      <c r="Y36" s="464"/>
      <c r="Z36" s="464"/>
      <c r="AA36" s="464"/>
      <c r="AB36" s="464"/>
      <c r="AC36" s="464"/>
      <c r="AD36" s="464"/>
      <c r="AE36" s="464"/>
      <c r="AF36" s="464"/>
      <c r="AG36" s="464"/>
      <c r="AH36" s="464"/>
      <c r="AI36" s="464"/>
      <c r="AJ36" s="465"/>
      <c r="AO36" s="47"/>
      <c r="AP36" s="47"/>
    </row>
    <row r="37" spans="2:47" s="45" customFormat="1" ht="15" customHeight="1" x14ac:dyDescent="0.45">
      <c r="B37" s="413"/>
      <c r="C37" s="413"/>
      <c r="D37" s="415" t="s">
        <v>203</v>
      </c>
      <c r="E37" s="415"/>
      <c r="F37" s="415"/>
      <c r="G37" s="415"/>
      <c r="H37" s="415"/>
      <c r="I37" s="415"/>
      <c r="J37" s="415"/>
      <c r="K37" s="415"/>
      <c r="L37" s="415"/>
      <c r="M37" s="415"/>
      <c r="N37" s="415"/>
      <c r="O37" s="415"/>
      <c r="P37" s="415"/>
      <c r="Q37" s="415"/>
      <c r="R37" s="415"/>
      <c r="S37" s="415"/>
      <c r="T37" s="463"/>
      <c r="U37" s="464"/>
      <c r="V37" s="464"/>
      <c r="W37" s="464"/>
      <c r="X37" s="464"/>
      <c r="Y37" s="464"/>
      <c r="Z37" s="464"/>
      <c r="AA37" s="464"/>
      <c r="AB37" s="464"/>
      <c r="AC37" s="464"/>
      <c r="AD37" s="464"/>
      <c r="AE37" s="464"/>
      <c r="AF37" s="464"/>
      <c r="AG37" s="464"/>
      <c r="AH37" s="464"/>
      <c r="AI37" s="464"/>
      <c r="AJ37" s="465"/>
      <c r="AO37" s="47"/>
      <c r="AP37" s="47"/>
    </row>
    <row r="38" spans="2:47" s="45" customFormat="1" ht="15" customHeight="1" x14ac:dyDescent="0.45">
      <c r="B38" s="413"/>
      <c r="C38" s="413"/>
      <c r="D38" s="415" t="s">
        <v>204</v>
      </c>
      <c r="E38" s="415"/>
      <c r="F38" s="415"/>
      <c r="G38" s="415"/>
      <c r="H38" s="415"/>
      <c r="I38" s="415"/>
      <c r="J38" s="415"/>
      <c r="K38" s="415"/>
      <c r="L38" s="415"/>
      <c r="M38" s="415"/>
      <c r="N38" s="415"/>
      <c r="O38" s="415"/>
      <c r="P38" s="415"/>
      <c r="Q38" s="415"/>
      <c r="R38" s="415"/>
      <c r="S38" s="415"/>
      <c r="T38" s="463"/>
      <c r="U38" s="464"/>
      <c r="V38" s="464"/>
      <c r="W38" s="464"/>
      <c r="X38" s="464"/>
      <c r="Y38" s="464"/>
      <c r="Z38" s="464"/>
      <c r="AA38" s="464"/>
      <c r="AB38" s="464"/>
      <c r="AC38" s="464"/>
      <c r="AD38" s="464"/>
      <c r="AE38" s="464"/>
      <c r="AF38" s="464"/>
      <c r="AG38" s="464"/>
      <c r="AH38" s="464"/>
      <c r="AI38" s="464"/>
      <c r="AJ38" s="465"/>
      <c r="AO38" s="47"/>
      <c r="AP38" s="47"/>
    </row>
    <row r="39" spans="2:47" s="45" customFormat="1" ht="15" customHeight="1" x14ac:dyDescent="0.45">
      <c r="B39" s="413"/>
      <c r="C39" s="413"/>
      <c r="D39" s="415" t="s">
        <v>205</v>
      </c>
      <c r="E39" s="415"/>
      <c r="F39" s="415"/>
      <c r="G39" s="415"/>
      <c r="H39" s="415"/>
      <c r="I39" s="415"/>
      <c r="J39" s="415"/>
      <c r="K39" s="415"/>
      <c r="L39" s="415"/>
      <c r="M39" s="415"/>
      <c r="N39" s="415"/>
      <c r="O39" s="415"/>
      <c r="P39" s="415"/>
      <c r="Q39" s="415"/>
      <c r="R39" s="415"/>
      <c r="S39" s="415"/>
      <c r="T39" s="463"/>
      <c r="U39" s="464"/>
      <c r="V39" s="464"/>
      <c r="W39" s="464"/>
      <c r="X39" s="464"/>
      <c r="Y39" s="464"/>
      <c r="Z39" s="464"/>
      <c r="AA39" s="464"/>
      <c r="AB39" s="464"/>
      <c r="AC39" s="464"/>
      <c r="AD39" s="464"/>
      <c r="AE39" s="464"/>
      <c r="AF39" s="464"/>
      <c r="AG39" s="464"/>
      <c r="AH39" s="464"/>
      <c r="AI39" s="464"/>
      <c r="AJ39" s="465"/>
      <c r="AO39" s="47"/>
      <c r="AP39" s="47"/>
    </row>
    <row r="40" spans="2:47" s="45" customFormat="1" ht="15" customHeight="1" x14ac:dyDescent="0.45">
      <c r="B40" s="413"/>
      <c r="C40" s="413"/>
      <c r="D40" s="415" t="s">
        <v>206</v>
      </c>
      <c r="E40" s="415"/>
      <c r="F40" s="415"/>
      <c r="G40" s="415"/>
      <c r="H40" s="415"/>
      <c r="I40" s="415"/>
      <c r="J40" s="415"/>
      <c r="K40" s="415"/>
      <c r="L40" s="415"/>
      <c r="M40" s="415"/>
      <c r="N40" s="415"/>
      <c r="O40" s="415"/>
      <c r="P40" s="415"/>
      <c r="Q40" s="415"/>
      <c r="R40" s="415"/>
      <c r="S40" s="415"/>
      <c r="T40" s="463"/>
      <c r="U40" s="464"/>
      <c r="V40" s="464"/>
      <c r="W40" s="464"/>
      <c r="X40" s="464"/>
      <c r="Y40" s="464"/>
      <c r="Z40" s="464"/>
      <c r="AA40" s="464"/>
      <c r="AB40" s="464"/>
      <c r="AC40" s="464"/>
      <c r="AD40" s="464"/>
      <c r="AE40" s="464"/>
      <c r="AF40" s="464"/>
      <c r="AG40" s="464"/>
      <c r="AH40" s="464"/>
      <c r="AI40" s="464"/>
      <c r="AJ40" s="465"/>
      <c r="AO40" s="47"/>
      <c r="AP40" s="47"/>
    </row>
    <row r="41" spans="2:47" s="45" customFormat="1" ht="15" customHeight="1" x14ac:dyDescent="0.45">
      <c r="B41" s="424"/>
      <c r="C41" s="426"/>
      <c r="D41" s="753" t="s">
        <v>662</v>
      </c>
      <c r="E41" s="754"/>
      <c r="F41" s="754"/>
      <c r="G41" s="754"/>
      <c r="H41" s="754"/>
      <c r="I41" s="754"/>
      <c r="J41" s="754"/>
      <c r="K41" s="754"/>
      <c r="L41" s="754"/>
      <c r="M41" s="754"/>
      <c r="N41" s="754"/>
      <c r="O41" s="754"/>
      <c r="P41" s="754"/>
      <c r="Q41" s="754"/>
      <c r="R41" s="754"/>
      <c r="S41" s="755"/>
      <c r="T41" s="756"/>
      <c r="U41" s="757"/>
      <c r="V41" s="757"/>
      <c r="W41" s="757"/>
      <c r="X41" s="757"/>
      <c r="Y41" s="757"/>
      <c r="Z41" s="757"/>
      <c r="AA41" s="757"/>
      <c r="AB41" s="757"/>
      <c r="AC41" s="757"/>
      <c r="AD41" s="757"/>
      <c r="AE41" s="757"/>
      <c r="AF41" s="757"/>
      <c r="AG41" s="757"/>
      <c r="AH41" s="757"/>
      <c r="AI41" s="757"/>
      <c r="AJ41" s="758"/>
      <c r="AO41" s="47"/>
      <c r="AP41" s="47"/>
    </row>
    <row r="42" spans="2:47" s="45" customFormat="1" ht="15" customHeight="1" x14ac:dyDescent="0.45">
      <c r="B42" s="424"/>
      <c r="C42" s="426"/>
      <c r="D42" s="753" t="s">
        <v>663</v>
      </c>
      <c r="E42" s="754"/>
      <c r="F42" s="754"/>
      <c r="G42" s="754"/>
      <c r="H42" s="754"/>
      <c r="I42" s="754"/>
      <c r="J42" s="754"/>
      <c r="K42" s="754"/>
      <c r="L42" s="754"/>
      <c r="M42" s="754"/>
      <c r="N42" s="754"/>
      <c r="O42" s="754"/>
      <c r="P42" s="754"/>
      <c r="Q42" s="754"/>
      <c r="R42" s="754"/>
      <c r="S42" s="754"/>
      <c r="T42" s="759"/>
      <c r="U42" s="760"/>
      <c r="V42" s="760"/>
      <c r="W42" s="760"/>
      <c r="X42" s="760"/>
      <c r="Y42" s="760"/>
      <c r="Z42" s="760"/>
      <c r="AA42" s="760"/>
      <c r="AB42" s="760"/>
      <c r="AC42" s="760"/>
      <c r="AD42" s="760"/>
      <c r="AE42" s="760"/>
      <c r="AF42" s="760"/>
      <c r="AG42" s="760"/>
      <c r="AH42" s="760"/>
      <c r="AI42" s="760"/>
      <c r="AJ42" s="761"/>
      <c r="AK42" s="762"/>
      <c r="AO42" s="47"/>
      <c r="AP42" s="47"/>
    </row>
    <row r="43" spans="2:47" s="45" customFormat="1" ht="15" customHeight="1" x14ac:dyDescent="0.45">
      <c r="B43" s="413"/>
      <c r="C43" s="413"/>
      <c r="D43" s="415" t="s">
        <v>207</v>
      </c>
      <c r="E43" s="415"/>
      <c r="F43" s="415"/>
      <c r="G43" s="415"/>
      <c r="H43" s="415"/>
      <c r="I43" s="415"/>
      <c r="J43" s="415"/>
      <c r="K43" s="415"/>
      <c r="L43" s="415"/>
      <c r="M43" s="415"/>
      <c r="N43" s="415"/>
      <c r="O43" s="415"/>
      <c r="P43" s="415"/>
      <c r="Q43" s="415"/>
      <c r="R43" s="415"/>
      <c r="S43" s="415"/>
      <c r="T43" s="412" t="s">
        <v>208</v>
      </c>
      <c r="U43" s="412"/>
      <c r="V43" s="412"/>
      <c r="W43" s="412"/>
      <c r="X43" s="412"/>
      <c r="Y43" s="412"/>
      <c r="Z43" s="412"/>
      <c r="AA43" s="412"/>
      <c r="AB43" s="412"/>
      <c r="AC43" s="412"/>
      <c r="AD43" s="412"/>
      <c r="AE43" s="412"/>
      <c r="AF43" s="412"/>
      <c r="AG43" s="412"/>
      <c r="AH43" s="412"/>
      <c r="AI43" s="412"/>
      <c r="AJ43" s="412"/>
      <c r="AO43" s="47"/>
      <c r="AP43" s="47"/>
    </row>
    <row r="44" spans="2:47" s="45" customFormat="1" ht="15" customHeight="1" x14ac:dyDescent="0.45">
      <c r="B44" s="413"/>
      <c r="C44" s="413"/>
      <c r="D44" s="467" t="s">
        <v>209</v>
      </c>
      <c r="E44" s="467"/>
      <c r="F44" s="467"/>
      <c r="G44" s="467"/>
      <c r="H44" s="467"/>
      <c r="I44" s="467"/>
      <c r="J44" s="467"/>
      <c r="K44" s="467"/>
      <c r="L44" s="467"/>
      <c r="M44" s="467"/>
      <c r="N44" s="467"/>
      <c r="O44" s="467"/>
      <c r="P44" s="467"/>
      <c r="Q44" s="467"/>
      <c r="R44" s="467"/>
      <c r="S44" s="467"/>
      <c r="T44" s="412"/>
      <c r="U44" s="412"/>
      <c r="V44" s="412"/>
      <c r="W44" s="412"/>
      <c r="X44" s="412"/>
      <c r="Y44" s="412"/>
      <c r="Z44" s="412"/>
      <c r="AA44" s="412"/>
      <c r="AB44" s="412"/>
      <c r="AC44" s="412"/>
      <c r="AD44" s="412"/>
      <c r="AE44" s="412"/>
      <c r="AF44" s="412"/>
      <c r="AG44" s="412"/>
      <c r="AH44" s="412"/>
      <c r="AI44" s="412"/>
      <c r="AJ44" s="412"/>
      <c r="AO44" s="47"/>
      <c r="AP44" s="47"/>
    </row>
    <row r="45" spans="2:47" s="45" customFormat="1" ht="30" customHeight="1" x14ac:dyDescent="0.45">
      <c r="B45" s="413"/>
      <c r="C45" s="413"/>
      <c r="D45" s="466" t="s">
        <v>210</v>
      </c>
      <c r="E45" s="466"/>
      <c r="F45" s="466"/>
      <c r="G45" s="466"/>
      <c r="H45" s="466"/>
      <c r="I45" s="466"/>
      <c r="J45" s="466"/>
      <c r="K45" s="466"/>
      <c r="L45" s="466"/>
      <c r="M45" s="466"/>
      <c r="N45" s="466"/>
      <c r="O45" s="466"/>
      <c r="P45" s="466"/>
      <c r="Q45" s="466"/>
      <c r="R45" s="466"/>
      <c r="S45" s="466"/>
      <c r="T45" s="412"/>
      <c r="U45" s="412"/>
      <c r="V45" s="412"/>
      <c r="W45" s="412"/>
      <c r="X45" s="412"/>
      <c r="Y45" s="412"/>
      <c r="Z45" s="412"/>
      <c r="AA45" s="412"/>
      <c r="AB45" s="412"/>
      <c r="AC45" s="412"/>
      <c r="AD45" s="412"/>
      <c r="AE45" s="412"/>
      <c r="AF45" s="412"/>
      <c r="AG45" s="412"/>
      <c r="AH45" s="412"/>
      <c r="AI45" s="412"/>
      <c r="AJ45" s="412"/>
      <c r="AO45" s="47"/>
      <c r="AP45" s="47"/>
    </row>
    <row r="46" spans="2:47" s="45" customFormat="1" ht="30" customHeight="1" x14ac:dyDescent="0.45">
      <c r="B46" s="414"/>
      <c r="C46" s="414"/>
      <c r="D46" s="468" t="s">
        <v>211</v>
      </c>
      <c r="E46" s="468"/>
      <c r="F46" s="468"/>
      <c r="G46" s="468"/>
      <c r="H46" s="468"/>
      <c r="I46" s="468"/>
      <c r="J46" s="468"/>
      <c r="K46" s="468"/>
      <c r="L46" s="468"/>
      <c r="M46" s="468"/>
      <c r="N46" s="468"/>
      <c r="O46" s="468"/>
      <c r="P46" s="468"/>
      <c r="Q46" s="468"/>
      <c r="R46" s="468"/>
      <c r="S46" s="468"/>
      <c r="T46" s="412"/>
      <c r="U46" s="412"/>
      <c r="V46" s="412"/>
      <c r="W46" s="412"/>
      <c r="X46" s="412"/>
      <c r="Y46" s="412"/>
      <c r="Z46" s="412"/>
      <c r="AA46" s="412"/>
      <c r="AB46" s="412"/>
      <c r="AC46" s="412"/>
      <c r="AD46" s="412"/>
      <c r="AE46" s="412"/>
      <c r="AF46" s="412"/>
      <c r="AG46" s="412"/>
      <c r="AH46" s="412"/>
      <c r="AI46" s="412"/>
      <c r="AJ46" s="412"/>
      <c r="AO46" s="47"/>
      <c r="AP46" s="47"/>
    </row>
    <row r="47" spans="2:47" s="45" customFormat="1" ht="15" customHeight="1" x14ac:dyDescent="0.45">
      <c r="B47" s="413"/>
      <c r="C47" s="413"/>
      <c r="D47" s="415" t="s">
        <v>212</v>
      </c>
      <c r="E47" s="415"/>
      <c r="F47" s="415"/>
      <c r="G47" s="415"/>
      <c r="H47" s="415"/>
      <c r="I47" s="415"/>
      <c r="J47" s="415"/>
      <c r="K47" s="415"/>
      <c r="L47" s="415"/>
      <c r="M47" s="415"/>
      <c r="N47" s="415"/>
      <c r="O47" s="415"/>
      <c r="P47" s="415"/>
      <c r="Q47" s="415"/>
      <c r="R47" s="415"/>
      <c r="S47" s="415"/>
      <c r="T47" s="412"/>
      <c r="U47" s="412"/>
      <c r="V47" s="412"/>
      <c r="W47" s="412"/>
      <c r="X47" s="412"/>
      <c r="Y47" s="412"/>
      <c r="Z47" s="412"/>
      <c r="AA47" s="412"/>
      <c r="AB47" s="412"/>
      <c r="AC47" s="412"/>
      <c r="AD47" s="412"/>
      <c r="AE47" s="412"/>
      <c r="AF47" s="412"/>
      <c r="AG47" s="412"/>
      <c r="AH47" s="412"/>
      <c r="AI47" s="412"/>
      <c r="AJ47" s="412"/>
      <c r="AO47" s="47"/>
      <c r="AP47" s="47"/>
    </row>
    <row r="48" spans="2:47" s="45" customFormat="1" ht="15" customHeight="1" x14ac:dyDescent="0.45">
      <c r="B48" s="413"/>
      <c r="C48" s="413"/>
      <c r="D48" s="415" t="s">
        <v>213</v>
      </c>
      <c r="E48" s="415"/>
      <c r="F48" s="415"/>
      <c r="G48" s="415"/>
      <c r="H48" s="415"/>
      <c r="I48" s="415"/>
      <c r="J48" s="415"/>
      <c r="K48" s="415"/>
      <c r="L48" s="415"/>
      <c r="M48" s="415"/>
      <c r="N48" s="415"/>
      <c r="O48" s="415"/>
      <c r="P48" s="415"/>
      <c r="Q48" s="415"/>
      <c r="R48" s="415"/>
      <c r="S48" s="415"/>
      <c r="T48" s="412"/>
      <c r="U48" s="412"/>
      <c r="V48" s="412"/>
      <c r="W48" s="412"/>
      <c r="X48" s="412"/>
      <c r="Y48" s="412"/>
      <c r="Z48" s="412"/>
      <c r="AA48" s="412"/>
      <c r="AB48" s="412"/>
      <c r="AC48" s="412"/>
      <c r="AD48" s="412"/>
      <c r="AE48" s="412"/>
      <c r="AF48" s="412"/>
      <c r="AG48" s="412"/>
      <c r="AH48" s="412"/>
      <c r="AI48" s="412"/>
      <c r="AJ48" s="412"/>
      <c r="AO48" s="47"/>
      <c r="AP48" s="47"/>
      <c r="AU48" s="67" t="s">
        <v>214</v>
      </c>
    </row>
    <row r="49" spans="2:74" s="45" customFormat="1" ht="15" customHeight="1" x14ac:dyDescent="0.45">
      <c r="B49" s="413"/>
      <c r="C49" s="413"/>
      <c r="D49" s="415" t="s">
        <v>215</v>
      </c>
      <c r="E49" s="415"/>
      <c r="F49" s="415"/>
      <c r="G49" s="415"/>
      <c r="H49" s="415"/>
      <c r="I49" s="415"/>
      <c r="J49" s="415"/>
      <c r="K49" s="415"/>
      <c r="L49" s="415"/>
      <c r="M49" s="415"/>
      <c r="N49" s="415"/>
      <c r="O49" s="415"/>
      <c r="P49" s="415"/>
      <c r="Q49" s="415"/>
      <c r="R49" s="415"/>
      <c r="S49" s="415"/>
      <c r="T49" s="412"/>
      <c r="U49" s="412"/>
      <c r="V49" s="412"/>
      <c r="W49" s="412"/>
      <c r="X49" s="412"/>
      <c r="Y49" s="412"/>
      <c r="Z49" s="412"/>
      <c r="AA49" s="412"/>
      <c r="AB49" s="412"/>
      <c r="AC49" s="412"/>
      <c r="AD49" s="412"/>
      <c r="AE49" s="412"/>
      <c r="AF49" s="412"/>
      <c r="AG49" s="412"/>
      <c r="AH49" s="412"/>
      <c r="AI49" s="412"/>
      <c r="AJ49" s="412"/>
      <c r="AO49" s="47"/>
      <c r="AP49" s="47"/>
      <c r="AU49" s="67"/>
    </row>
    <row r="50" spans="2:74" s="45" customFormat="1" ht="15" customHeight="1" x14ac:dyDescent="0.45">
      <c r="B50" s="413"/>
      <c r="C50" s="413"/>
      <c r="D50" s="466" t="s">
        <v>216</v>
      </c>
      <c r="E50" s="466"/>
      <c r="F50" s="466"/>
      <c r="G50" s="466"/>
      <c r="H50" s="466"/>
      <c r="I50" s="466"/>
      <c r="J50" s="466"/>
      <c r="K50" s="466"/>
      <c r="L50" s="466"/>
      <c r="M50" s="466"/>
      <c r="N50" s="466"/>
      <c r="O50" s="466"/>
      <c r="P50" s="466"/>
      <c r="Q50" s="466"/>
      <c r="R50" s="466"/>
      <c r="S50" s="466"/>
      <c r="T50" s="412"/>
      <c r="U50" s="412"/>
      <c r="V50" s="412"/>
      <c r="W50" s="412"/>
      <c r="X50" s="412"/>
      <c r="Y50" s="412"/>
      <c r="Z50" s="412"/>
      <c r="AA50" s="412"/>
      <c r="AB50" s="412"/>
      <c r="AC50" s="412"/>
      <c r="AD50" s="412"/>
      <c r="AE50" s="412"/>
      <c r="AF50" s="412"/>
      <c r="AG50" s="412"/>
      <c r="AH50" s="412"/>
      <c r="AI50" s="412"/>
      <c r="AJ50" s="412"/>
      <c r="AO50" s="47"/>
      <c r="AP50" s="47"/>
    </row>
    <row r="51" spans="2:74" s="45" customFormat="1" ht="15" customHeight="1" x14ac:dyDescent="0.45">
      <c r="B51" s="413"/>
      <c r="C51" s="413"/>
      <c r="D51" s="466" t="s">
        <v>217</v>
      </c>
      <c r="E51" s="466"/>
      <c r="F51" s="466"/>
      <c r="G51" s="466"/>
      <c r="H51" s="466"/>
      <c r="I51" s="466"/>
      <c r="J51" s="466"/>
      <c r="K51" s="466"/>
      <c r="L51" s="466"/>
      <c r="M51" s="466"/>
      <c r="N51" s="466"/>
      <c r="O51" s="466"/>
      <c r="P51" s="466"/>
      <c r="Q51" s="466"/>
      <c r="R51" s="466"/>
      <c r="S51" s="466"/>
      <c r="T51" s="412"/>
      <c r="U51" s="412"/>
      <c r="V51" s="412"/>
      <c r="W51" s="412"/>
      <c r="X51" s="412"/>
      <c r="Y51" s="412"/>
      <c r="Z51" s="412"/>
      <c r="AA51" s="412"/>
      <c r="AB51" s="412"/>
      <c r="AC51" s="412"/>
      <c r="AD51" s="412"/>
      <c r="AE51" s="412"/>
      <c r="AF51" s="412"/>
      <c r="AG51" s="412"/>
      <c r="AH51" s="412"/>
      <c r="AI51" s="412"/>
      <c r="AJ51" s="412"/>
      <c r="AO51" s="47"/>
      <c r="AP51" s="47"/>
    </row>
    <row r="52" spans="2:74" s="45" customFormat="1" ht="15" customHeight="1" x14ac:dyDescent="0.45">
      <c r="B52" s="413"/>
      <c r="C52" s="413"/>
      <c r="D52" s="415" t="s">
        <v>218</v>
      </c>
      <c r="E52" s="415"/>
      <c r="F52" s="415"/>
      <c r="G52" s="415"/>
      <c r="H52" s="415"/>
      <c r="I52" s="415"/>
      <c r="J52" s="415"/>
      <c r="K52" s="415"/>
      <c r="L52" s="415"/>
      <c r="M52" s="415"/>
      <c r="N52" s="415"/>
      <c r="O52" s="415"/>
      <c r="P52" s="415"/>
      <c r="Q52" s="415"/>
      <c r="R52" s="415"/>
      <c r="S52" s="415"/>
      <c r="T52" s="412"/>
      <c r="U52" s="412"/>
      <c r="V52" s="412"/>
      <c r="W52" s="412"/>
      <c r="X52" s="412"/>
      <c r="Y52" s="412"/>
      <c r="Z52" s="412"/>
      <c r="AA52" s="412"/>
      <c r="AB52" s="412"/>
      <c r="AC52" s="412"/>
      <c r="AD52" s="412"/>
      <c r="AE52" s="412"/>
      <c r="AF52" s="412"/>
      <c r="AG52" s="412"/>
      <c r="AH52" s="412"/>
      <c r="AI52" s="412"/>
      <c r="AJ52" s="412"/>
      <c r="AO52" s="47"/>
      <c r="AP52" s="47"/>
    </row>
    <row r="53" spans="2:74" s="45" customFormat="1" ht="15" customHeight="1" x14ac:dyDescent="0.45">
      <c r="B53" s="413"/>
      <c r="C53" s="413"/>
      <c r="D53" s="415" t="s">
        <v>219</v>
      </c>
      <c r="E53" s="415"/>
      <c r="F53" s="415"/>
      <c r="G53" s="415"/>
      <c r="H53" s="415"/>
      <c r="I53" s="415"/>
      <c r="J53" s="415"/>
      <c r="K53" s="415"/>
      <c r="L53" s="415"/>
      <c r="M53" s="415"/>
      <c r="N53" s="415"/>
      <c r="O53" s="415"/>
      <c r="P53" s="415"/>
      <c r="Q53" s="415"/>
      <c r="R53" s="415"/>
      <c r="S53" s="415"/>
      <c r="T53" s="412"/>
      <c r="U53" s="412"/>
      <c r="V53" s="412"/>
      <c r="W53" s="412"/>
      <c r="X53" s="412"/>
      <c r="Y53" s="412"/>
      <c r="Z53" s="412"/>
      <c r="AA53" s="412"/>
      <c r="AB53" s="412"/>
      <c r="AC53" s="412"/>
      <c r="AD53" s="412"/>
      <c r="AE53" s="412"/>
      <c r="AF53" s="412"/>
      <c r="AG53" s="412"/>
      <c r="AH53" s="412"/>
      <c r="AI53" s="412"/>
      <c r="AJ53" s="412"/>
      <c r="AO53" s="47"/>
      <c r="AP53" s="47"/>
    </row>
    <row r="54" spans="2:74" s="45" customFormat="1" ht="15" customHeight="1" x14ac:dyDescent="0.45">
      <c r="B54" s="413"/>
      <c r="C54" s="413"/>
      <c r="D54" s="415" t="s">
        <v>220</v>
      </c>
      <c r="E54" s="415"/>
      <c r="F54" s="415"/>
      <c r="G54" s="415"/>
      <c r="H54" s="415"/>
      <c r="I54" s="415"/>
      <c r="J54" s="415"/>
      <c r="K54" s="415"/>
      <c r="L54" s="415"/>
      <c r="M54" s="415"/>
      <c r="N54" s="415"/>
      <c r="O54" s="415"/>
      <c r="P54" s="415"/>
      <c r="Q54" s="415"/>
      <c r="R54" s="415"/>
      <c r="S54" s="415"/>
      <c r="T54" s="412"/>
      <c r="U54" s="412"/>
      <c r="V54" s="412"/>
      <c r="W54" s="412"/>
      <c r="X54" s="412"/>
      <c r="Y54" s="412"/>
      <c r="Z54" s="412"/>
      <c r="AA54" s="412"/>
      <c r="AB54" s="412"/>
      <c r="AC54" s="412"/>
      <c r="AD54" s="412"/>
      <c r="AE54" s="412"/>
      <c r="AF54" s="412"/>
      <c r="AG54" s="412"/>
      <c r="AH54" s="412"/>
      <c r="AI54" s="412"/>
      <c r="AJ54" s="412"/>
      <c r="AO54" s="47"/>
      <c r="AP54" s="47"/>
    </row>
    <row r="55" spans="2:74" s="45" customFormat="1" ht="15" customHeight="1" x14ac:dyDescent="0.45">
      <c r="B55" s="57"/>
      <c r="C55" s="57"/>
      <c r="D55" s="46"/>
      <c r="E55" s="46"/>
      <c r="F55" s="46"/>
      <c r="G55" s="46"/>
      <c r="H55" s="46"/>
      <c r="I55" s="46"/>
      <c r="J55" s="46"/>
      <c r="K55" s="46"/>
      <c r="L55" s="46"/>
      <c r="M55" s="46"/>
      <c r="N55" s="46"/>
      <c r="O55" s="46"/>
      <c r="P55" s="46"/>
      <c r="Q55" s="46"/>
      <c r="R55" s="46"/>
      <c r="S55" s="46"/>
      <c r="T55" s="53"/>
      <c r="U55" s="53"/>
      <c r="V55" s="53"/>
      <c r="W55" s="53"/>
      <c r="X55" s="53"/>
      <c r="Y55" s="53"/>
      <c r="Z55" s="53"/>
      <c r="AA55" s="53"/>
      <c r="AB55" s="53"/>
      <c r="AC55" s="53"/>
      <c r="AD55" s="53"/>
      <c r="AE55" s="53"/>
      <c r="AF55" s="53"/>
      <c r="AG55" s="53"/>
      <c r="AH55" s="53"/>
      <c r="AI55" s="53"/>
      <c r="AJ55" s="53"/>
      <c r="AO55" s="47"/>
      <c r="AP55" s="47"/>
    </row>
    <row r="56" spans="2:74" s="45" customFormat="1" ht="15" customHeight="1" x14ac:dyDescent="0.45">
      <c r="B56" s="51" t="s">
        <v>221</v>
      </c>
      <c r="C56" s="51"/>
      <c r="D56" s="53" t="s">
        <v>222</v>
      </c>
      <c r="E56" s="46" t="s">
        <v>223</v>
      </c>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O56" s="50"/>
      <c r="AP56" s="49"/>
      <c r="AQ56" s="49"/>
      <c r="AR56" s="49"/>
      <c r="AS56" s="49"/>
      <c r="AT56" s="49"/>
      <c r="AU56" s="49"/>
      <c r="AV56" s="49"/>
      <c r="AW56" s="47"/>
    </row>
    <row r="57" spans="2:74" s="45" customFormat="1" ht="14.25" customHeight="1" x14ac:dyDescent="0.45">
      <c r="B57" s="52"/>
      <c r="C57" s="46"/>
      <c r="D57" s="53" t="s">
        <v>224</v>
      </c>
      <c r="E57" s="46" t="s">
        <v>225</v>
      </c>
      <c r="F57" s="53"/>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P57" s="48"/>
      <c r="AQ57" s="48"/>
      <c r="AR57" s="48"/>
      <c r="AS57" s="48"/>
      <c r="AT57" s="48"/>
      <c r="AU57" s="48"/>
      <c r="AV57" s="47"/>
      <c r="AW57" s="47"/>
    </row>
    <row r="58" spans="2:74" s="45" customFormat="1" ht="14.25" customHeight="1" x14ac:dyDescent="0.4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row>
    <row r="59" spans="2:74" ht="14.25" customHeight="1" x14ac:dyDescent="0.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row>
    <row r="60" spans="2:74" ht="14.25" customHeight="1" x14ac:dyDescent="0.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row>
    <row r="61" spans="2:74" ht="20.100000000000001" customHeight="1" x14ac:dyDescent="0.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row>
    <row r="62" spans="2:74" ht="20.100000000000001" customHeight="1" x14ac:dyDescent="0.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row>
    <row r="63" spans="2:74" ht="20.100000000000001" customHeight="1" x14ac:dyDescent="0.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row r="64" spans="2:74" ht="20.100000000000001" customHeight="1" x14ac:dyDescent="0.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row>
    <row r="65" spans="2:36" ht="20.100000000000001" customHeight="1" x14ac:dyDescent="0.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row>
    <row r="66" spans="2:36" ht="20.100000000000001" customHeight="1" x14ac:dyDescent="0.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033B2BDC-FE88-473C-BC7E-BD44F7F2E34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workbookViewId="0">
      <selection activeCell="S17" sqref="S17"/>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105" t="s">
        <v>282</v>
      </c>
      <c r="B1" s="4"/>
      <c r="C1" s="4"/>
      <c r="D1" s="4"/>
      <c r="E1" s="4"/>
      <c r="F1" s="4"/>
      <c r="G1" s="4"/>
      <c r="H1" s="4"/>
      <c r="I1" s="4"/>
      <c r="J1" s="4"/>
      <c r="K1" s="4"/>
      <c r="L1" s="4"/>
      <c r="M1" s="4"/>
      <c r="N1" s="4"/>
      <c r="O1" s="4"/>
    </row>
    <row r="2" spans="1:15" ht="15" customHeight="1" x14ac:dyDescent="0.45">
      <c r="A2" s="43"/>
      <c r="B2" s="4"/>
      <c r="C2" s="4"/>
      <c r="D2" s="4"/>
      <c r="E2" s="4"/>
      <c r="F2" s="4"/>
      <c r="G2" s="4"/>
      <c r="H2" s="4"/>
      <c r="I2" s="4"/>
      <c r="J2" s="4"/>
      <c r="K2" s="4"/>
      <c r="L2" s="4"/>
      <c r="M2" s="4"/>
      <c r="N2" s="4"/>
      <c r="O2" s="4"/>
    </row>
    <row r="3" spans="1:15" ht="15" customHeight="1" x14ac:dyDescent="0.45">
      <c r="A3" s="514" t="s">
        <v>278</v>
      </c>
      <c r="B3" s="515"/>
      <c r="C3" s="515"/>
      <c r="D3" s="515"/>
      <c r="E3" s="516" t="s">
        <v>283</v>
      </c>
      <c r="F3" s="517"/>
      <c r="G3" s="42"/>
      <c r="H3" s="518" t="s">
        <v>284</v>
      </c>
      <c r="I3" s="519"/>
      <c r="J3" s="519"/>
      <c r="K3" s="519"/>
      <c r="L3" s="520"/>
      <c r="M3" s="521"/>
      <c r="N3" s="3"/>
      <c r="O3" s="4"/>
    </row>
    <row r="4" spans="1:15" ht="15" customHeight="1" x14ac:dyDescent="0.45">
      <c r="A4" s="499" t="s">
        <v>226</v>
      </c>
      <c r="B4" s="5" t="s">
        <v>227</v>
      </c>
      <c r="C4" s="522"/>
      <c r="D4" s="523"/>
      <c r="E4" s="523"/>
      <c r="F4" s="523"/>
      <c r="G4" s="523"/>
      <c r="H4" s="523"/>
      <c r="I4" s="523"/>
      <c r="J4" s="523"/>
      <c r="K4" s="523"/>
      <c r="L4" s="523"/>
      <c r="M4" s="524"/>
      <c r="N4" s="4"/>
      <c r="O4" s="4"/>
    </row>
    <row r="5" spans="1:15" ht="15" customHeight="1" x14ac:dyDescent="0.45">
      <c r="A5" s="500"/>
      <c r="B5" s="6" t="s">
        <v>228</v>
      </c>
      <c r="C5" s="525"/>
      <c r="D5" s="526"/>
      <c r="E5" s="526"/>
      <c r="F5" s="526"/>
      <c r="G5" s="526"/>
      <c r="H5" s="526"/>
      <c r="I5" s="526"/>
      <c r="J5" s="526"/>
      <c r="K5" s="526"/>
      <c r="L5" s="526"/>
      <c r="M5" s="527"/>
      <c r="N5" s="4"/>
      <c r="O5" s="4"/>
    </row>
    <row r="6" spans="1:15" ht="15" customHeight="1" x14ac:dyDescent="0.45">
      <c r="A6" s="500"/>
      <c r="B6" s="528" t="s">
        <v>176</v>
      </c>
      <c r="C6" s="7" t="s">
        <v>279</v>
      </c>
      <c r="D6" s="36"/>
      <c r="E6" s="9" t="s">
        <v>229</v>
      </c>
      <c r="F6" s="36"/>
      <c r="G6" s="8" t="s">
        <v>280</v>
      </c>
      <c r="H6" s="8"/>
      <c r="I6" s="8"/>
      <c r="J6" s="8"/>
      <c r="K6" s="8"/>
      <c r="L6" s="8"/>
      <c r="M6" s="10"/>
      <c r="N6" s="4"/>
      <c r="O6" s="4"/>
    </row>
    <row r="7" spans="1:15" ht="15" customHeight="1" x14ac:dyDescent="0.15">
      <c r="A7" s="500"/>
      <c r="B7" s="529"/>
      <c r="C7" s="27"/>
      <c r="D7" s="12"/>
      <c r="E7" s="26"/>
      <c r="F7" s="13"/>
      <c r="G7" s="494"/>
      <c r="H7" s="494"/>
      <c r="I7" s="494"/>
      <c r="J7" s="494"/>
      <c r="K7" s="494"/>
      <c r="L7" s="494"/>
      <c r="M7" s="495"/>
      <c r="N7" s="4"/>
      <c r="O7" s="4"/>
    </row>
    <row r="8" spans="1:15" ht="15" customHeight="1" x14ac:dyDescent="0.45">
      <c r="A8" s="500"/>
      <c r="B8" s="530"/>
      <c r="C8" s="496"/>
      <c r="D8" s="497"/>
      <c r="E8" s="497"/>
      <c r="F8" s="497"/>
      <c r="G8" s="497"/>
      <c r="H8" s="497"/>
      <c r="I8" s="497"/>
      <c r="J8" s="497"/>
      <c r="K8" s="497"/>
      <c r="L8" s="497"/>
      <c r="M8" s="498"/>
      <c r="N8" s="4"/>
      <c r="O8" s="4"/>
    </row>
    <row r="9" spans="1:15" ht="15" customHeight="1" x14ac:dyDescent="0.45">
      <c r="A9" s="500"/>
      <c r="B9" s="104" t="s">
        <v>230</v>
      </c>
      <c r="C9" s="511"/>
      <c r="D9" s="512"/>
      <c r="E9" s="512"/>
      <c r="F9" s="512"/>
      <c r="G9" s="512"/>
      <c r="H9" s="512"/>
      <c r="I9" s="512"/>
      <c r="J9" s="512"/>
      <c r="K9" s="512"/>
      <c r="L9" s="512"/>
      <c r="M9" s="513"/>
      <c r="N9" s="4"/>
      <c r="O9" s="4"/>
    </row>
    <row r="10" spans="1:15" ht="15" customHeight="1" x14ac:dyDescent="0.45">
      <c r="A10" s="501"/>
      <c r="B10" s="15" t="s">
        <v>231</v>
      </c>
      <c r="C10" s="479"/>
      <c r="D10" s="480"/>
      <c r="E10" s="480"/>
      <c r="F10" s="480"/>
      <c r="G10" s="480"/>
      <c r="H10" s="480"/>
      <c r="I10" s="480"/>
      <c r="J10" s="480"/>
      <c r="K10" s="480"/>
      <c r="L10" s="480"/>
      <c r="M10" s="481"/>
      <c r="N10" s="4"/>
      <c r="O10" s="4"/>
    </row>
    <row r="11" spans="1:15" ht="15" customHeight="1" x14ac:dyDescent="0.15">
      <c r="A11" s="499" t="s">
        <v>232</v>
      </c>
      <c r="B11" s="11" t="s">
        <v>227</v>
      </c>
      <c r="C11" s="502"/>
      <c r="D11" s="503"/>
      <c r="E11" s="504"/>
      <c r="F11" s="505" t="s">
        <v>233</v>
      </c>
      <c r="G11" s="531"/>
      <c r="H11" s="37"/>
      <c r="I11" s="531"/>
      <c r="J11" s="37"/>
      <c r="K11" s="531"/>
      <c r="L11" s="37"/>
      <c r="M11" s="38"/>
      <c r="N11" s="4"/>
      <c r="O11" s="4"/>
    </row>
    <row r="12" spans="1:15" ht="15" customHeight="1" x14ac:dyDescent="0.15">
      <c r="A12" s="500"/>
      <c r="B12" s="16" t="s">
        <v>234</v>
      </c>
      <c r="C12" s="496"/>
      <c r="D12" s="497"/>
      <c r="E12" s="498"/>
      <c r="F12" s="505"/>
      <c r="G12" s="532"/>
      <c r="H12" s="39" t="s">
        <v>235</v>
      </c>
      <c r="I12" s="532"/>
      <c r="J12" s="39" t="s">
        <v>236</v>
      </c>
      <c r="K12" s="532"/>
      <c r="L12" s="40" t="s">
        <v>237</v>
      </c>
      <c r="M12" s="41"/>
      <c r="N12" s="4"/>
      <c r="O12" s="4"/>
    </row>
    <row r="13" spans="1:15" ht="15" customHeight="1" x14ac:dyDescent="0.45">
      <c r="A13" s="500"/>
      <c r="B13" s="491" t="s">
        <v>238</v>
      </c>
      <c r="C13" s="7" t="s">
        <v>279</v>
      </c>
      <c r="D13" s="36"/>
      <c r="E13" s="9" t="s">
        <v>229</v>
      </c>
      <c r="F13" s="36"/>
      <c r="G13" s="8" t="s">
        <v>280</v>
      </c>
      <c r="H13" s="8"/>
      <c r="I13" s="8"/>
      <c r="J13" s="8"/>
      <c r="K13" s="8"/>
      <c r="L13" s="8"/>
      <c r="M13" s="10"/>
      <c r="N13" s="4"/>
      <c r="O13" s="4"/>
    </row>
    <row r="14" spans="1:15" ht="15" customHeight="1" x14ac:dyDescent="0.15">
      <c r="A14" s="500"/>
      <c r="B14" s="492"/>
      <c r="C14" s="27"/>
      <c r="D14" s="12"/>
      <c r="E14" s="26"/>
      <c r="F14" s="13"/>
      <c r="G14" s="494"/>
      <c r="H14" s="494"/>
      <c r="I14" s="494"/>
      <c r="J14" s="494"/>
      <c r="K14" s="494"/>
      <c r="L14" s="494"/>
      <c r="M14" s="495"/>
      <c r="N14" s="4"/>
      <c r="O14" s="4"/>
    </row>
    <row r="15" spans="1:15" ht="15" customHeight="1" x14ac:dyDescent="0.45">
      <c r="A15" s="500"/>
      <c r="B15" s="493"/>
      <c r="C15" s="496"/>
      <c r="D15" s="497"/>
      <c r="E15" s="497"/>
      <c r="F15" s="497"/>
      <c r="G15" s="497"/>
      <c r="H15" s="497"/>
      <c r="I15" s="497"/>
      <c r="J15" s="497"/>
      <c r="K15" s="497"/>
      <c r="L15" s="497"/>
      <c r="M15" s="498"/>
      <c r="N15" s="4"/>
      <c r="O15" s="4"/>
    </row>
    <row r="16" spans="1:15" ht="15" customHeight="1" x14ac:dyDescent="0.15">
      <c r="A16" s="500"/>
      <c r="B16" s="476" t="s">
        <v>281</v>
      </c>
      <c r="C16" s="477"/>
      <c r="D16" s="477"/>
      <c r="E16" s="477"/>
      <c r="F16" s="477"/>
      <c r="G16" s="478"/>
      <c r="H16" s="71" t="s">
        <v>270</v>
      </c>
      <c r="I16" s="474"/>
      <c r="J16" s="475"/>
      <c r="K16" s="17" t="s">
        <v>271</v>
      </c>
      <c r="L16" s="474"/>
      <c r="M16" s="475"/>
      <c r="N16" s="4"/>
      <c r="O16" s="4"/>
    </row>
    <row r="17" spans="1:15" ht="15" customHeight="1" x14ac:dyDescent="0.45">
      <c r="A17" s="547"/>
      <c r="B17" s="533" t="s">
        <v>239</v>
      </c>
      <c r="C17" s="534"/>
      <c r="D17" s="539" t="s">
        <v>240</v>
      </c>
      <c r="E17" s="540"/>
      <c r="F17" s="480"/>
      <c r="G17" s="480"/>
      <c r="H17" s="541"/>
      <c r="I17" s="541"/>
      <c r="J17" s="541"/>
      <c r="K17" s="480"/>
      <c r="L17" s="480"/>
      <c r="M17" s="481"/>
      <c r="N17" s="4"/>
      <c r="O17" s="4"/>
    </row>
    <row r="18" spans="1:15" ht="15" customHeight="1" x14ac:dyDescent="0.45">
      <c r="A18" s="547"/>
      <c r="B18" s="535"/>
      <c r="C18" s="536"/>
      <c r="D18" s="542" t="s">
        <v>241</v>
      </c>
      <c r="E18" s="543"/>
      <c r="F18" s="28"/>
      <c r="G18" s="28"/>
      <c r="H18" s="28"/>
      <c r="I18" s="28"/>
      <c r="J18" s="28"/>
      <c r="K18" s="28"/>
      <c r="L18" s="28"/>
      <c r="M18" s="29"/>
      <c r="N18" s="4"/>
      <c r="O18" s="4"/>
    </row>
    <row r="19" spans="1:15" ht="15" customHeight="1" x14ac:dyDescent="0.45">
      <c r="A19" s="548"/>
      <c r="B19" s="537"/>
      <c r="C19" s="538"/>
      <c r="D19" s="544"/>
      <c r="E19" s="545"/>
      <c r="F19" s="30"/>
      <c r="G19" s="30"/>
      <c r="H19" s="30"/>
      <c r="I19" s="30"/>
      <c r="J19" s="30"/>
      <c r="K19" s="30"/>
      <c r="L19" s="30"/>
      <c r="M19" s="31"/>
      <c r="N19" s="4"/>
      <c r="O19" s="4"/>
    </row>
    <row r="20" spans="1:15" ht="15" customHeight="1" x14ac:dyDescent="0.15">
      <c r="A20" s="499" t="s">
        <v>285</v>
      </c>
      <c r="B20" s="11" t="s">
        <v>227</v>
      </c>
      <c r="C20" s="502"/>
      <c r="D20" s="503"/>
      <c r="E20" s="504"/>
      <c r="F20" s="505" t="s">
        <v>233</v>
      </c>
      <c r="G20" s="505"/>
      <c r="H20" s="37"/>
      <c r="I20" s="72" t="s">
        <v>235</v>
      </c>
      <c r="J20" s="37"/>
      <c r="K20" s="68" t="s">
        <v>236</v>
      </c>
      <c r="L20" s="37"/>
      <c r="M20" s="38" t="s">
        <v>237</v>
      </c>
      <c r="N20" s="4"/>
      <c r="O20" s="4"/>
    </row>
    <row r="21" spans="1:15" ht="15" customHeight="1" x14ac:dyDescent="0.15">
      <c r="A21" s="500"/>
      <c r="B21" s="16" t="s">
        <v>234</v>
      </c>
      <c r="C21" s="496"/>
      <c r="D21" s="497"/>
      <c r="E21" s="498"/>
      <c r="F21" s="546" t="s">
        <v>286</v>
      </c>
      <c r="G21" s="546"/>
      <c r="H21" s="71" t="s">
        <v>270</v>
      </c>
      <c r="I21" s="474"/>
      <c r="J21" s="475"/>
      <c r="K21" s="17" t="s">
        <v>271</v>
      </c>
      <c r="L21" s="474"/>
      <c r="M21" s="475"/>
      <c r="N21" s="4"/>
      <c r="O21" s="4"/>
    </row>
    <row r="22" spans="1:15" ht="15" customHeight="1" x14ac:dyDescent="0.45">
      <c r="A22" s="500"/>
      <c r="B22" s="491" t="s">
        <v>238</v>
      </c>
      <c r="C22" s="7" t="s">
        <v>279</v>
      </c>
      <c r="D22" s="25"/>
      <c r="E22" s="9" t="s">
        <v>229</v>
      </c>
      <c r="F22" s="25"/>
      <c r="G22" s="8" t="s">
        <v>280</v>
      </c>
      <c r="H22" s="8"/>
      <c r="I22" s="8"/>
      <c r="J22" s="8"/>
      <c r="K22" s="8"/>
      <c r="L22" s="8"/>
      <c r="M22" s="10"/>
      <c r="N22" s="4"/>
      <c r="O22" s="4"/>
    </row>
    <row r="23" spans="1:15" ht="15" customHeight="1" x14ac:dyDescent="0.15">
      <c r="A23" s="500"/>
      <c r="B23" s="492"/>
      <c r="C23" s="27"/>
      <c r="D23" s="12"/>
      <c r="E23" s="26"/>
      <c r="F23" s="13"/>
      <c r="G23" s="494"/>
      <c r="H23" s="494"/>
      <c r="I23" s="494"/>
      <c r="J23" s="494"/>
      <c r="K23" s="494"/>
      <c r="L23" s="494"/>
      <c r="M23" s="495"/>
      <c r="N23" s="4"/>
      <c r="O23" s="4"/>
    </row>
    <row r="24" spans="1:15" ht="15" customHeight="1" x14ac:dyDescent="0.45">
      <c r="A24" s="500"/>
      <c r="B24" s="493"/>
      <c r="C24" s="496"/>
      <c r="D24" s="497"/>
      <c r="E24" s="497"/>
      <c r="F24" s="497"/>
      <c r="G24" s="497"/>
      <c r="H24" s="497"/>
      <c r="I24" s="497"/>
      <c r="J24" s="497"/>
      <c r="K24" s="497"/>
      <c r="L24" s="497"/>
      <c r="M24" s="498"/>
      <c r="N24" s="4"/>
      <c r="O24" s="4"/>
    </row>
    <row r="25" spans="1:15" ht="15" customHeight="1" x14ac:dyDescent="0.15">
      <c r="A25" s="500"/>
      <c r="B25" s="11" t="s">
        <v>227</v>
      </c>
      <c r="C25" s="502"/>
      <c r="D25" s="503"/>
      <c r="E25" s="504"/>
      <c r="F25" s="505" t="s">
        <v>233</v>
      </c>
      <c r="G25" s="505"/>
      <c r="H25" s="37"/>
      <c r="I25" s="72" t="s">
        <v>235</v>
      </c>
      <c r="J25" s="37"/>
      <c r="K25" s="68" t="s">
        <v>236</v>
      </c>
      <c r="L25" s="37"/>
      <c r="M25" s="38" t="s">
        <v>237</v>
      </c>
      <c r="N25" s="4"/>
      <c r="O25" s="4"/>
    </row>
    <row r="26" spans="1:15" ht="15" customHeight="1" x14ac:dyDescent="0.15">
      <c r="A26" s="500"/>
      <c r="B26" s="16" t="s">
        <v>234</v>
      </c>
      <c r="C26" s="496"/>
      <c r="D26" s="497"/>
      <c r="E26" s="498"/>
      <c r="F26" s="546" t="s">
        <v>286</v>
      </c>
      <c r="G26" s="546"/>
      <c r="H26" s="71" t="s">
        <v>270</v>
      </c>
      <c r="I26" s="474"/>
      <c r="J26" s="475"/>
      <c r="K26" s="17" t="s">
        <v>271</v>
      </c>
      <c r="L26" s="474"/>
      <c r="M26" s="475"/>
      <c r="N26" s="4"/>
      <c r="O26" s="4"/>
    </row>
    <row r="27" spans="1:15" ht="15" customHeight="1" x14ac:dyDescent="0.45">
      <c r="A27" s="500"/>
      <c r="B27" s="491" t="s">
        <v>238</v>
      </c>
      <c r="C27" s="7" t="s">
        <v>279</v>
      </c>
      <c r="D27" s="25"/>
      <c r="E27" s="9" t="s">
        <v>229</v>
      </c>
      <c r="F27" s="25"/>
      <c r="G27" s="8" t="s">
        <v>280</v>
      </c>
      <c r="H27" s="8"/>
      <c r="I27" s="8"/>
      <c r="J27" s="8"/>
      <c r="K27" s="8"/>
      <c r="L27" s="8"/>
      <c r="M27" s="10"/>
      <c r="N27" s="4"/>
      <c r="O27" s="4"/>
    </row>
    <row r="28" spans="1:15" ht="15" customHeight="1" x14ac:dyDescent="0.15">
      <c r="A28" s="500"/>
      <c r="B28" s="492"/>
      <c r="C28" s="27"/>
      <c r="D28" s="12"/>
      <c r="E28" s="26"/>
      <c r="F28" s="13"/>
      <c r="G28" s="494"/>
      <c r="H28" s="494"/>
      <c r="I28" s="494"/>
      <c r="J28" s="494"/>
      <c r="K28" s="494"/>
      <c r="L28" s="494"/>
      <c r="M28" s="495"/>
      <c r="N28" s="4"/>
      <c r="O28" s="4"/>
    </row>
    <row r="29" spans="1:15" ht="15" customHeight="1" x14ac:dyDescent="0.45">
      <c r="A29" s="501"/>
      <c r="B29" s="493"/>
      <c r="C29" s="496"/>
      <c r="D29" s="497"/>
      <c r="E29" s="497"/>
      <c r="F29" s="497"/>
      <c r="G29" s="497"/>
      <c r="H29" s="497"/>
      <c r="I29" s="497"/>
      <c r="J29" s="497"/>
      <c r="K29" s="497"/>
      <c r="L29" s="497"/>
      <c r="M29" s="498"/>
      <c r="N29" s="4"/>
      <c r="O29" s="4"/>
    </row>
    <row r="30" spans="1:15" ht="15" customHeight="1" x14ac:dyDescent="0.15">
      <c r="A30" s="499" t="s">
        <v>287</v>
      </c>
      <c r="B30" s="11" t="s">
        <v>227</v>
      </c>
      <c r="C30" s="502"/>
      <c r="D30" s="503"/>
      <c r="E30" s="504"/>
      <c r="F30" s="505" t="s">
        <v>233</v>
      </c>
      <c r="G30" s="505"/>
      <c r="H30" s="37"/>
      <c r="I30" s="72" t="s">
        <v>235</v>
      </c>
      <c r="J30" s="37"/>
      <c r="K30" s="68" t="s">
        <v>236</v>
      </c>
      <c r="L30" s="37"/>
      <c r="M30" s="38" t="s">
        <v>237</v>
      </c>
      <c r="N30" s="4"/>
      <c r="O30" s="4"/>
    </row>
    <row r="31" spans="1:15" ht="15" customHeight="1" x14ac:dyDescent="0.45">
      <c r="A31" s="500"/>
      <c r="B31" s="16" t="s">
        <v>234</v>
      </c>
      <c r="C31" s="496"/>
      <c r="D31" s="497"/>
      <c r="E31" s="498"/>
      <c r="F31" s="506" t="s">
        <v>288</v>
      </c>
      <c r="G31" s="507"/>
      <c r="H31" s="508" t="s">
        <v>289</v>
      </c>
      <c r="I31" s="509"/>
      <c r="J31" s="42"/>
      <c r="K31" s="506" t="s">
        <v>273</v>
      </c>
      <c r="L31" s="510"/>
      <c r="M31" s="42"/>
      <c r="N31" s="4"/>
      <c r="O31" s="4"/>
    </row>
    <row r="32" spans="1:15" ht="15" customHeight="1" x14ac:dyDescent="0.45">
      <c r="A32" s="500"/>
      <c r="B32" s="491" t="s">
        <v>238</v>
      </c>
      <c r="C32" s="7" t="s">
        <v>279</v>
      </c>
      <c r="D32" s="25"/>
      <c r="E32" s="9" t="s">
        <v>229</v>
      </c>
      <c r="F32" s="25"/>
      <c r="G32" s="8" t="s">
        <v>280</v>
      </c>
      <c r="H32" s="8"/>
      <c r="I32" s="8"/>
      <c r="J32" s="8"/>
      <c r="K32" s="8"/>
      <c r="L32" s="8"/>
      <c r="M32" s="10"/>
      <c r="N32" s="4"/>
      <c r="O32" s="4"/>
    </row>
    <row r="33" spans="1:15" ht="15" customHeight="1" x14ac:dyDescent="0.15">
      <c r="A33" s="500"/>
      <c r="B33" s="492"/>
      <c r="C33" s="27"/>
      <c r="D33" s="12"/>
      <c r="E33" s="26"/>
      <c r="F33" s="13"/>
      <c r="G33" s="494"/>
      <c r="H33" s="494"/>
      <c r="I33" s="494"/>
      <c r="J33" s="494"/>
      <c r="K33" s="494"/>
      <c r="L33" s="494"/>
      <c r="M33" s="495"/>
      <c r="N33" s="4"/>
      <c r="O33" s="4"/>
    </row>
    <row r="34" spans="1:15" ht="15" customHeight="1" x14ac:dyDescent="0.45">
      <c r="A34" s="501"/>
      <c r="B34" s="493"/>
      <c r="C34" s="496"/>
      <c r="D34" s="497"/>
      <c r="E34" s="497"/>
      <c r="F34" s="497"/>
      <c r="G34" s="497"/>
      <c r="H34" s="497"/>
      <c r="I34" s="497"/>
      <c r="J34" s="497"/>
      <c r="K34" s="497"/>
      <c r="L34" s="497"/>
      <c r="M34" s="498"/>
      <c r="N34" s="4"/>
      <c r="O34" s="4"/>
    </row>
    <row r="35" spans="1:15" ht="15" customHeight="1" x14ac:dyDescent="0.45">
      <c r="A35" s="518" t="s">
        <v>242</v>
      </c>
      <c r="B35" s="519"/>
      <c r="C35" s="519"/>
      <c r="D35" s="555"/>
      <c r="E35" s="555"/>
      <c r="F35" s="517"/>
      <c r="G35" s="556"/>
      <c r="H35" s="557" t="s">
        <v>243</v>
      </c>
      <c r="I35" s="558"/>
      <c r="J35" s="558"/>
      <c r="K35" s="558"/>
      <c r="L35" s="558"/>
      <c r="M35" s="559"/>
      <c r="N35" s="3"/>
      <c r="O35" s="4"/>
    </row>
    <row r="36" spans="1:15" ht="15" hidden="1" customHeight="1" x14ac:dyDescent="0.45">
      <c r="A36" s="549" t="s">
        <v>244</v>
      </c>
      <c r="B36" s="520"/>
      <c r="C36" s="520"/>
      <c r="D36" s="520"/>
      <c r="E36" s="520"/>
      <c r="F36" s="520"/>
      <c r="G36" s="520"/>
      <c r="H36" s="520"/>
      <c r="I36" s="520"/>
      <c r="J36" s="520"/>
      <c r="K36" s="520"/>
      <c r="L36" s="520"/>
      <c r="M36" s="521"/>
      <c r="N36" s="4"/>
      <c r="O36" s="4"/>
    </row>
    <row r="37" spans="1:15" ht="15" hidden="1" customHeight="1" x14ac:dyDescent="0.45">
      <c r="A37" s="542" t="s">
        <v>245</v>
      </c>
      <c r="B37" s="550"/>
      <c r="C37" s="505" t="s">
        <v>246</v>
      </c>
      <c r="D37" s="505"/>
      <c r="E37" s="491" t="s">
        <v>247</v>
      </c>
      <c r="F37" s="528"/>
      <c r="G37" s="9"/>
      <c r="H37" s="9"/>
      <c r="I37" s="9"/>
      <c r="J37" s="9"/>
      <c r="K37" s="9"/>
      <c r="L37" s="9"/>
      <c r="M37" s="19"/>
      <c r="N37" s="4"/>
      <c r="O37" s="4"/>
    </row>
    <row r="38" spans="1:15" ht="15" hidden="1" customHeight="1" x14ac:dyDescent="0.45">
      <c r="A38" s="551"/>
      <c r="B38" s="552"/>
      <c r="C38" s="14" t="s">
        <v>248</v>
      </c>
      <c r="D38" s="14" t="s">
        <v>249</v>
      </c>
      <c r="E38" s="14" t="s">
        <v>248</v>
      </c>
      <c r="F38" s="14" t="s">
        <v>249</v>
      </c>
      <c r="G38" s="4"/>
      <c r="H38" s="4"/>
      <c r="I38" s="4"/>
      <c r="J38" s="4"/>
      <c r="K38" s="4"/>
      <c r="L38" s="4"/>
      <c r="M38" s="20"/>
      <c r="N38" s="4"/>
      <c r="O38" s="4"/>
    </row>
    <row r="39" spans="1:15" ht="15" hidden="1" customHeight="1" x14ac:dyDescent="0.45">
      <c r="A39" s="491" t="s">
        <v>274</v>
      </c>
      <c r="B39" s="553"/>
      <c r="C39" s="14"/>
      <c r="D39" s="14"/>
      <c r="E39" s="14"/>
      <c r="F39" s="14"/>
      <c r="G39" s="4"/>
      <c r="H39" s="4"/>
      <c r="I39" s="4"/>
      <c r="J39" s="4"/>
      <c r="K39" s="4"/>
      <c r="L39" s="4"/>
      <c r="M39" s="20"/>
      <c r="N39" s="4"/>
      <c r="O39" s="4"/>
    </row>
    <row r="40" spans="1:15" ht="15" hidden="1" customHeight="1" x14ac:dyDescent="0.45">
      <c r="A40" s="493" t="s">
        <v>275</v>
      </c>
      <c r="B40" s="554"/>
      <c r="C40" s="14"/>
      <c r="D40" s="14"/>
      <c r="E40" s="14"/>
      <c r="F40" s="14"/>
      <c r="G40" s="4"/>
      <c r="H40" s="4"/>
      <c r="I40" s="4"/>
      <c r="J40" s="4"/>
      <c r="K40" s="4"/>
      <c r="L40" s="4"/>
      <c r="M40" s="20"/>
      <c r="N40" s="4"/>
      <c r="O40" s="4"/>
    </row>
    <row r="41" spans="1:15" ht="15" hidden="1" customHeight="1" x14ac:dyDescent="0.45">
      <c r="A41" s="15" t="s">
        <v>276</v>
      </c>
      <c r="B41" s="21"/>
      <c r="C41" s="505"/>
      <c r="D41" s="505"/>
      <c r="E41" s="505"/>
      <c r="F41" s="505"/>
      <c r="G41" s="4"/>
      <c r="H41" s="4"/>
      <c r="I41" s="4"/>
      <c r="J41" s="4"/>
      <c r="K41" s="4"/>
      <c r="L41" s="4"/>
      <c r="M41" s="20"/>
      <c r="N41" s="4"/>
      <c r="O41" s="4"/>
    </row>
    <row r="42" spans="1:15" ht="15" hidden="1" customHeight="1" x14ac:dyDescent="0.45">
      <c r="A42" s="15" t="s">
        <v>277</v>
      </c>
      <c r="B42" s="21"/>
      <c r="C42" s="505"/>
      <c r="D42" s="505"/>
      <c r="E42" s="505"/>
      <c r="F42" s="505"/>
      <c r="G42" s="17"/>
      <c r="H42" s="17"/>
      <c r="I42" s="17"/>
      <c r="J42" s="17"/>
      <c r="K42" s="17"/>
      <c r="L42" s="17"/>
      <c r="M42" s="18"/>
      <c r="N42" s="3"/>
      <c r="O42" s="4"/>
    </row>
    <row r="43" spans="1:15" ht="15" customHeight="1" x14ac:dyDescent="0.45">
      <c r="A43" s="549" t="s">
        <v>250</v>
      </c>
      <c r="B43" s="520"/>
      <c r="C43" s="520"/>
      <c r="D43" s="520"/>
      <c r="E43" s="520"/>
      <c r="F43" s="520"/>
      <c r="G43" s="520"/>
      <c r="H43" s="520"/>
      <c r="I43" s="520"/>
      <c r="J43" s="520"/>
      <c r="K43" s="520"/>
      <c r="L43" s="520"/>
      <c r="M43" s="521"/>
      <c r="N43" s="3"/>
      <c r="O43" s="4"/>
    </row>
    <row r="44" spans="1:15" ht="15" customHeight="1" x14ac:dyDescent="0.45">
      <c r="A44" s="542" t="s">
        <v>251</v>
      </c>
      <c r="B44" s="550"/>
      <c r="C44" s="2" t="s">
        <v>77</v>
      </c>
      <c r="D44" s="14" t="s">
        <v>252</v>
      </c>
      <c r="E44" s="14" t="s">
        <v>253</v>
      </c>
      <c r="F44" s="14" t="s">
        <v>254</v>
      </c>
      <c r="G44" s="14" t="s">
        <v>255</v>
      </c>
      <c r="H44" s="476" t="s">
        <v>256</v>
      </c>
      <c r="I44" s="478"/>
      <c r="J44" s="476" t="s">
        <v>257</v>
      </c>
      <c r="K44" s="478"/>
      <c r="L44" s="476" t="s">
        <v>258</v>
      </c>
      <c r="M44" s="478"/>
      <c r="N44" s="4"/>
      <c r="O44" s="4"/>
    </row>
    <row r="45" spans="1:15" ht="15" customHeight="1" x14ac:dyDescent="0.15">
      <c r="A45" s="560"/>
      <c r="B45" s="561"/>
      <c r="C45" s="32"/>
      <c r="D45" s="32"/>
      <c r="E45" s="32"/>
      <c r="F45" s="32"/>
      <c r="G45" s="32"/>
      <c r="H45" s="474"/>
      <c r="I45" s="475"/>
      <c r="J45" s="474"/>
      <c r="K45" s="475"/>
      <c r="L45" s="474"/>
      <c r="M45" s="475"/>
      <c r="N45" s="4"/>
      <c r="O45" s="4"/>
    </row>
    <row r="46" spans="1:15" ht="15" customHeight="1" x14ac:dyDescent="0.45">
      <c r="A46" s="551"/>
      <c r="B46" s="552"/>
      <c r="C46" s="476" t="s">
        <v>259</v>
      </c>
      <c r="D46" s="477"/>
      <c r="E46" s="478"/>
      <c r="F46" s="479"/>
      <c r="G46" s="480"/>
      <c r="H46" s="480"/>
      <c r="I46" s="480"/>
      <c r="J46" s="480"/>
      <c r="K46" s="480"/>
      <c r="L46" s="480"/>
      <c r="M46" s="481"/>
      <c r="N46" s="4"/>
      <c r="O46" s="4"/>
    </row>
    <row r="47" spans="1:15" ht="15" customHeight="1" x14ac:dyDescent="0.45">
      <c r="A47" s="482" t="s">
        <v>260</v>
      </c>
      <c r="B47" s="483"/>
      <c r="C47" s="69" t="s">
        <v>261</v>
      </c>
      <c r="D47" s="33"/>
      <c r="E47" s="22" t="s">
        <v>262</v>
      </c>
      <c r="F47" s="35"/>
      <c r="G47" s="70" t="s">
        <v>263</v>
      </c>
      <c r="H47" s="488"/>
      <c r="I47" s="488"/>
      <c r="J47" s="489" t="s">
        <v>262</v>
      </c>
      <c r="K47" s="489"/>
      <c r="L47" s="488"/>
      <c r="M47" s="490"/>
      <c r="N47" s="3"/>
      <c r="O47" s="4"/>
    </row>
    <row r="48" spans="1:15" ht="15" customHeight="1" x14ac:dyDescent="0.45">
      <c r="A48" s="484"/>
      <c r="B48" s="485"/>
      <c r="C48" s="59" t="s">
        <v>264</v>
      </c>
      <c r="D48" s="33"/>
      <c r="E48" s="22" t="s">
        <v>262</v>
      </c>
      <c r="F48" s="35"/>
      <c r="G48" s="70" t="s">
        <v>263</v>
      </c>
      <c r="H48" s="488"/>
      <c r="I48" s="488"/>
      <c r="J48" s="489" t="s">
        <v>262</v>
      </c>
      <c r="K48" s="489"/>
      <c r="L48" s="488"/>
      <c r="M48" s="490"/>
      <c r="N48" s="3"/>
      <c r="O48" s="4"/>
    </row>
    <row r="49" spans="1:15" ht="15" customHeight="1" x14ac:dyDescent="0.45">
      <c r="A49" s="486"/>
      <c r="B49" s="487"/>
      <c r="C49" s="58" t="s">
        <v>265</v>
      </c>
      <c r="D49" s="34"/>
      <c r="E49" s="23" t="s">
        <v>262</v>
      </c>
      <c r="F49" s="35"/>
      <c r="G49" s="70" t="s">
        <v>263</v>
      </c>
      <c r="H49" s="488"/>
      <c r="I49" s="488"/>
      <c r="J49" s="489" t="s">
        <v>262</v>
      </c>
      <c r="K49" s="489"/>
      <c r="L49" s="488"/>
      <c r="M49" s="490"/>
      <c r="N49" s="3"/>
      <c r="O49" s="4"/>
    </row>
    <row r="50" spans="1:15" ht="31.5" customHeight="1" x14ac:dyDescent="0.45">
      <c r="A50" s="469" t="s">
        <v>266</v>
      </c>
      <c r="B50" s="470"/>
      <c r="C50" s="471"/>
      <c r="D50" s="472"/>
      <c r="E50" s="472"/>
      <c r="F50" s="472"/>
      <c r="G50" s="472"/>
      <c r="H50" s="472"/>
      <c r="I50" s="472"/>
      <c r="J50" s="472"/>
      <c r="K50" s="472"/>
      <c r="L50" s="472"/>
      <c r="M50" s="473"/>
      <c r="N50" s="3"/>
      <c r="O50" s="4"/>
    </row>
    <row r="51" spans="1:15" ht="17.25" customHeight="1" x14ac:dyDescent="0.45">
      <c r="A51" s="562" t="s">
        <v>272</v>
      </c>
      <c r="B51" s="563"/>
      <c r="C51" s="563"/>
      <c r="D51" s="563"/>
      <c r="E51" s="563"/>
      <c r="F51" s="563"/>
      <c r="G51" s="563"/>
      <c r="H51" s="563"/>
      <c r="I51" s="563"/>
      <c r="J51" s="563"/>
      <c r="K51" s="563"/>
      <c r="L51" s="563"/>
      <c r="M51" s="564"/>
      <c r="N51" s="3"/>
      <c r="O51" s="4"/>
    </row>
    <row r="52" spans="1:15" ht="17.25" customHeight="1" x14ac:dyDescent="0.45">
      <c r="A52" s="499" t="s">
        <v>226</v>
      </c>
      <c r="B52" s="5" t="s">
        <v>227</v>
      </c>
      <c r="C52" s="522"/>
      <c r="D52" s="523"/>
      <c r="E52" s="523"/>
      <c r="F52" s="523"/>
      <c r="G52" s="523"/>
      <c r="H52" s="523"/>
      <c r="I52" s="523"/>
      <c r="J52" s="523"/>
      <c r="K52" s="523"/>
      <c r="L52" s="523"/>
      <c r="M52" s="524"/>
      <c r="N52" s="3"/>
      <c r="O52" s="4"/>
    </row>
    <row r="53" spans="1:15" ht="17.25" customHeight="1" x14ac:dyDescent="0.45">
      <c r="A53" s="500"/>
      <c r="B53" s="6" t="s">
        <v>228</v>
      </c>
      <c r="C53" s="525"/>
      <c r="D53" s="526"/>
      <c r="E53" s="526"/>
      <c r="F53" s="526"/>
      <c r="G53" s="526"/>
      <c r="H53" s="526"/>
      <c r="I53" s="526"/>
      <c r="J53" s="526"/>
      <c r="K53" s="526"/>
      <c r="L53" s="526"/>
      <c r="M53" s="527"/>
      <c r="N53" s="3"/>
      <c r="O53" s="4"/>
    </row>
    <row r="54" spans="1:15" ht="17.25" customHeight="1" x14ac:dyDescent="0.45">
      <c r="A54" s="500"/>
      <c r="B54" s="528" t="s">
        <v>176</v>
      </c>
      <c r="C54" s="7" t="s">
        <v>279</v>
      </c>
      <c r="D54" s="36"/>
      <c r="E54" s="9" t="s">
        <v>229</v>
      </c>
      <c r="F54" s="36"/>
      <c r="G54" s="8" t="s">
        <v>280</v>
      </c>
      <c r="H54" s="8"/>
      <c r="I54" s="8"/>
      <c r="J54" s="8"/>
      <c r="K54" s="8"/>
      <c r="L54" s="8"/>
      <c r="M54" s="10"/>
      <c r="N54" s="3"/>
      <c r="O54" s="4"/>
    </row>
    <row r="55" spans="1:15" ht="17.25" customHeight="1" x14ac:dyDescent="0.15">
      <c r="A55" s="500"/>
      <c r="B55" s="529"/>
      <c r="C55" s="27"/>
      <c r="D55" s="12"/>
      <c r="E55" s="26"/>
      <c r="F55" s="13"/>
      <c r="G55" s="494"/>
      <c r="H55" s="494"/>
      <c r="I55" s="494"/>
      <c r="J55" s="494"/>
      <c r="K55" s="494"/>
      <c r="L55" s="494"/>
      <c r="M55" s="495"/>
      <c r="N55" s="3"/>
      <c r="O55" s="4"/>
    </row>
    <row r="56" spans="1:15" ht="17.25" customHeight="1" x14ac:dyDescent="0.45">
      <c r="A56" s="500"/>
      <c r="B56" s="530"/>
      <c r="C56" s="496"/>
      <c r="D56" s="497"/>
      <c r="E56" s="497"/>
      <c r="F56" s="497"/>
      <c r="G56" s="497"/>
      <c r="H56" s="497"/>
      <c r="I56" s="497"/>
      <c r="J56" s="497"/>
      <c r="K56" s="497"/>
      <c r="L56" s="497"/>
      <c r="M56" s="498"/>
      <c r="N56" s="3"/>
      <c r="O56" s="4"/>
    </row>
    <row r="57" spans="1:15" ht="17.25" customHeight="1" x14ac:dyDescent="0.45">
      <c r="A57" s="500"/>
      <c r="B57" s="104" t="s">
        <v>230</v>
      </c>
      <c r="C57" s="511"/>
      <c r="D57" s="512"/>
      <c r="E57" s="512"/>
      <c r="F57" s="512"/>
      <c r="G57" s="512"/>
      <c r="H57" s="512"/>
      <c r="I57" s="512"/>
      <c r="J57" s="512"/>
      <c r="K57" s="512"/>
      <c r="L57" s="512"/>
      <c r="M57" s="513"/>
      <c r="N57" s="3"/>
      <c r="O57" s="4"/>
    </row>
    <row r="58" spans="1:15" ht="17.25" customHeight="1" x14ac:dyDescent="0.45">
      <c r="A58" s="501"/>
      <c r="B58" s="15" t="s">
        <v>231</v>
      </c>
      <c r="C58" s="479"/>
      <c r="D58" s="480"/>
      <c r="E58" s="480"/>
      <c r="F58" s="480"/>
      <c r="G58" s="480"/>
      <c r="H58" s="480"/>
      <c r="I58" s="480"/>
      <c r="J58" s="480"/>
      <c r="K58" s="480"/>
      <c r="L58" s="480"/>
      <c r="M58" s="481"/>
      <c r="N58" s="3"/>
      <c r="O58" s="4"/>
    </row>
    <row r="59" spans="1:15" ht="17.25" customHeight="1" x14ac:dyDescent="0.15">
      <c r="A59" s="499" t="s">
        <v>232</v>
      </c>
      <c r="B59" s="97" t="s">
        <v>227</v>
      </c>
      <c r="C59" s="502"/>
      <c r="D59" s="503"/>
      <c r="E59" s="504"/>
      <c r="F59" s="505" t="s">
        <v>233</v>
      </c>
      <c r="G59" s="531"/>
      <c r="H59" s="37"/>
      <c r="I59" s="531"/>
      <c r="J59" s="37"/>
      <c r="K59" s="531"/>
      <c r="L59" s="37"/>
      <c r="M59" s="38"/>
      <c r="N59" s="3"/>
      <c r="O59" s="4"/>
    </row>
    <row r="60" spans="1:15" ht="17.25" customHeight="1" x14ac:dyDescent="0.15">
      <c r="A60" s="500"/>
      <c r="B60" s="16" t="s">
        <v>234</v>
      </c>
      <c r="C60" s="496"/>
      <c r="D60" s="497"/>
      <c r="E60" s="498"/>
      <c r="F60" s="505"/>
      <c r="G60" s="532"/>
      <c r="H60" s="39" t="s">
        <v>235</v>
      </c>
      <c r="I60" s="532"/>
      <c r="J60" s="39" t="s">
        <v>236</v>
      </c>
      <c r="K60" s="532"/>
      <c r="L60" s="40" t="s">
        <v>237</v>
      </c>
      <c r="M60" s="41"/>
      <c r="N60" s="3"/>
      <c r="O60" s="4"/>
    </row>
    <row r="61" spans="1:15" ht="17.25" customHeight="1" x14ac:dyDescent="0.45">
      <c r="A61" s="500"/>
      <c r="B61" s="491" t="s">
        <v>238</v>
      </c>
      <c r="C61" s="7" t="s">
        <v>279</v>
      </c>
      <c r="D61" s="36"/>
      <c r="E61" s="9" t="s">
        <v>229</v>
      </c>
      <c r="F61" s="36"/>
      <c r="G61" s="8" t="s">
        <v>280</v>
      </c>
      <c r="H61" s="8"/>
      <c r="I61" s="8"/>
      <c r="J61" s="8"/>
      <c r="K61" s="8"/>
      <c r="L61" s="8"/>
      <c r="M61" s="10"/>
      <c r="N61" s="3"/>
      <c r="O61" s="4"/>
    </row>
    <row r="62" spans="1:15" ht="17.25" customHeight="1" x14ac:dyDescent="0.15">
      <c r="A62" s="500"/>
      <c r="B62" s="492"/>
      <c r="C62" s="27"/>
      <c r="D62" s="12"/>
      <c r="E62" s="26"/>
      <c r="F62" s="13"/>
      <c r="G62" s="494"/>
      <c r="H62" s="494"/>
      <c r="I62" s="494"/>
      <c r="J62" s="494"/>
      <c r="K62" s="494"/>
      <c r="L62" s="494"/>
      <c r="M62" s="495"/>
      <c r="N62" s="3"/>
      <c r="O62" s="4"/>
    </row>
    <row r="63" spans="1:15" ht="17.25" customHeight="1" x14ac:dyDescent="0.45">
      <c r="A63" s="500"/>
      <c r="B63" s="493"/>
      <c r="C63" s="496"/>
      <c r="D63" s="497"/>
      <c r="E63" s="497"/>
      <c r="F63" s="497"/>
      <c r="G63" s="497"/>
      <c r="H63" s="497"/>
      <c r="I63" s="497"/>
      <c r="J63" s="497"/>
      <c r="K63" s="497"/>
      <c r="L63" s="497"/>
      <c r="M63" s="498"/>
      <c r="N63" s="3"/>
      <c r="O63" s="4"/>
    </row>
    <row r="64" spans="1:15" ht="17.25" customHeight="1" x14ac:dyDescent="0.15">
      <c r="A64" s="500"/>
      <c r="B64" s="476" t="s">
        <v>281</v>
      </c>
      <c r="C64" s="477"/>
      <c r="D64" s="477"/>
      <c r="E64" s="477"/>
      <c r="F64" s="477"/>
      <c r="G64" s="478"/>
      <c r="H64" s="71" t="s">
        <v>270</v>
      </c>
      <c r="I64" s="474"/>
      <c r="J64" s="475"/>
      <c r="K64" s="17" t="s">
        <v>271</v>
      </c>
      <c r="L64" s="474"/>
      <c r="M64" s="475"/>
      <c r="N64" s="3"/>
      <c r="O64" s="4"/>
    </row>
    <row r="65" spans="1:15" ht="17.25" customHeight="1" x14ac:dyDescent="0.45">
      <c r="A65" s="547"/>
      <c r="B65" s="533" t="s">
        <v>239</v>
      </c>
      <c r="C65" s="534"/>
      <c r="D65" s="539" t="s">
        <v>240</v>
      </c>
      <c r="E65" s="540"/>
      <c r="F65" s="480"/>
      <c r="G65" s="480"/>
      <c r="H65" s="541"/>
      <c r="I65" s="541"/>
      <c r="J65" s="541"/>
      <c r="K65" s="480"/>
      <c r="L65" s="480"/>
      <c r="M65" s="481"/>
      <c r="N65" s="3"/>
      <c r="O65" s="4"/>
    </row>
    <row r="66" spans="1:15" ht="17.25" customHeight="1" x14ac:dyDescent="0.45">
      <c r="A66" s="547"/>
      <c r="B66" s="535"/>
      <c r="C66" s="536"/>
      <c r="D66" s="542" t="s">
        <v>241</v>
      </c>
      <c r="E66" s="543"/>
      <c r="F66" s="28"/>
      <c r="G66" s="28"/>
      <c r="H66" s="28"/>
      <c r="I66" s="28"/>
      <c r="J66" s="28"/>
      <c r="K66" s="28"/>
      <c r="L66" s="28"/>
      <c r="M66" s="29"/>
      <c r="N66" s="3"/>
      <c r="O66" s="4"/>
    </row>
    <row r="67" spans="1:15" ht="17.25" customHeight="1" x14ac:dyDescent="0.45">
      <c r="A67" s="548"/>
      <c r="B67" s="537"/>
      <c r="C67" s="538"/>
      <c r="D67" s="544"/>
      <c r="E67" s="545"/>
      <c r="F67" s="30"/>
      <c r="G67" s="30"/>
      <c r="H67" s="30"/>
      <c r="I67" s="30"/>
      <c r="J67" s="30"/>
      <c r="K67" s="30"/>
      <c r="L67" s="30"/>
      <c r="M67" s="31"/>
      <c r="N67" s="3"/>
      <c r="O67" s="4"/>
    </row>
    <row r="68" spans="1:15" ht="17.25" customHeight="1" x14ac:dyDescent="0.15">
      <c r="A68" s="499" t="s">
        <v>285</v>
      </c>
      <c r="B68" s="11" t="s">
        <v>227</v>
      </c>
      <c r="C68" s="502"/>
      <c r="D68" s="503"/>
      <c r="E68" s="504"/>
      <c r="F68" s="505" t="s">
        <v>233</v>
      </c>
      <c r="G68" s="505"/>
      <c r="H68" s="37"/>
      <c r="I68" s="72" t="s">
        <v>235</v>
      </c>
      <c r="J68" s="37"/>
      <c r="K68" s="68" t="s">
        <v>236</v>
      </c>
      <c r="L68" s="37"/>
      <c r="M68" s="38" t="s">
        <v>237</v>
      </c>
      <c r="N68" s="3"/>
      <c r="O68" s="4"/>
    </row>
    <row r="69" spans="1:15" ht="17.25" customHeight="1" x14ac:dyDescent="0.15">
      <c r="A69" s="500"/>
      <c r="B69" s="16" t="s">
        <v>234</v>
      </c>
      <c r="C69" s="496"/>
      <c r="D69" s="497"/>
      <c r="E69" s="498"/>
      <c r="F69" s="546" t="s">
        <v>286</v>
      </c>
      <c r="G69" s="546"/>
      <c r="H69" s="71" t="s">
        <v>270</v>
      </c>
      <c r="I69" s="474"/>
      <c r="J69" s="475"/>
      <c r="K69" s="17" t="s">
        <v>271</v>
      </c>
      <c r="L69" s="474"/>
      <c r="M69" s="475"/>
      <c r="N69" s="3"/>
      <c r="O69" s="4"/>
    </row>
    <row r="70" spans="1:15" ht="17.25" customHeight="1" x14ac:dyDescent="0.45">
      <c r="A70" s="500"/>
      <c r="B70" s="491" t="s">
        <v>238</v>
      </c>
      <c r="C70" s="7" t="s">
        <v>279</v>
      </c>
      <c r="D70" s="25"/>
      <c r="E70" s="9" t="s">
        <v>229</v>
      </c>
      <c r="F70" s="25"/>
      <c r="G70" s="8" t="s">
        <v>280</v>
      </c>
      <c r="H70" s="8"/>
      <c r="I70" s="8"/>
      <c r="J70" s="8"/>
      <c r="K70" s="8"/>
      <c r="L70" s="8"/>
      <c r="M70" s="10"/>
      <c r="N70" s="3"/>
      <c r="O70" s="4"/>
    </row>
    <row r="71" spans="1:15" ht="17.25" customHeight="1" x14ac:dyDescent="0.15">
      <c r="A71" s="500"/>
      <c r="B71" s="492"/>
      <c r="C71" s="27"/>
      <c r="D71" s="12"/>
      <c r="E71" s="26"/>
      <c r="F71" s="13"/>
      <c r="G71" s="494"/>
      <c r="H71" s="494"/>
      <c r="I71" s="494"/>
      <c r="J71" s="494"/>
      <c r="K71" s="494"/>
      <c r="L71" s="494"/>
      <c r="M71" s="495"/>
      <c r="N71" s="3"/>
      <c r="O71" s="4"/>
    </row>
    <row r="72" spans="1:15" ht="17.25" customHeight="1" x14ac:dyDescent="0.45">
      <c r="A72" s="500"/>
      <c r="B72" s="493"/>
      <c r="C72" s="496"/>
      <c r="D72" s="497"/>
      <c r="E72" s="497"/>
      <c r="F72" s="497"/>
      <c r="G72" s="497"/>
      <c r="H72" s="497"/>
      <c r="I72" s="497"/>
      <c r="J72" s="497"/>
      <c r="K72" s="497"/>
      <c r="L72" s="497"/>
      <c r="M72" s="498"/>
      <c r="N72" s="3"/>
      <c r="O72" s="4"/>
    </row>
    <row r="73" spans="1:15" ht="17.25" customHeight="1" x14ac:dyDescent="0.15">
      <c r="A73" s="500"/>
      <c r="B73" s="11" t="s">
        <v>227</v>
      </c>
      <c r="C73" s="502"/>
      <c r="D73" s="503"/>
      <c r="E73" s="504"/>
      <c r="F73" s="505" t="s">
        <v>233</v>
      </c>
      <c r="G73" s="505"/>
      <c r="H73" s="37"/>
      <c r="I73" s="72" t="s">
        <v>235</v>
      </c>
      <c r="J73" s="37"/>
      <c r="K73" s="68" t="s">
        <v>236</v>
      </c>
      <c r="L73" s="37"/>
      <c r="M73" s="38" t="s">
        <v>237</v>
      </c>
      <c r="N73" s="3"/>
      <c r="O73" s="4"/>
    </row>
    <row r="74" spans="1:15" ht="17.25" customHeight="1" x14ac:dyDescent="0.15">
      <c r="A74" s="500"/>
      <c r="B74" s="16" t="s">
        <v>234</v>
      </c>
      <c r="C74" s="496"/>
      <c r="D74" s="497"/>
      <c r="E74" s="498"/>
      <c r="F74" s="546" t="s">
        <v>286</v>
      </c>
      <c r="G74" s="546"/>
      <c r="H74" s="71" t="s">
        <v>270</v>
      </c>
      <c r="I74" s="474"/>
      <c r="J74" s="475"/>
      <c r="K74" s="17" t="s">
        <v>271</v>
      </c>
      <c r="L74" s="474"/>
      <c r="M74" s="475"/>
      <c r="N74" s="3"/>
      <c r="O74" s="4"/>
    </row>
    <row r="75" spans="1:15" ht="17.25" customHeight="1" x14ac:dyDescent="0.45">
      <c r="A75" s="500"/>
      <c r="B75" s="491" t="s">
        <v>238</v>
      </c>
      <c r="C75" s="7" t="s">
        <v>279</v>
      </c>
      <c r="D75" s="25"/>
      <c r="E75" s="9" t="s">
        <v>229</v>
      </c>
      <c r="F75" s="25"/>
      <c r="G75" s="8" t="s">
        <v>280</v>
      </c>
      <c r="H75" s="8"/>
      <c r="I75" s="8"/>
      <c r="J75" s="8"/>
      <c r="K75" s="8"/>
      <c r="L75" s="8"/>
      <c r="M75" s="10"/>
      <c r="N75" s="3"/>
      <c r="O75" s="4"/>
    </row>
    <row r="76" spans="1:15" ht="17.25" customHeight="1" x14ac:dyDescent="0.15">
      <c r="A76" s="500"/>
      <c r="B76" s="492"/>
      <c r="C76" s="27"/>
      <c r="D76" s="12"/>
      <c r="E76" s="26"/>
      <c r="F76" s="13"/>
      <c r="G76" s="494"/>
      <c r="H76" s="494"/>
      <c r="I76" s="494"/>
      <c r="J76" s="494"/>
      <c r="K76" s="494"/>
      <c r="L76" s="494"/>
      <c r="M76" s="495"/>
      <c r="N76" s="3"/>
      <c r="O76" s="4"/>
    </row>
    <row r="77" spans="1:15" ht="17.25" customHeight="1" x14ac:dyDescent="0.45">
      <c r="A77" s="501"/>
      <c r="B77" s="493"/>
      <c r="C77" s="496"/>
      <c r="D77" s="497"/>
      <c r="E77" s="497"/>
      <c r="F77" s="497"/>
      <c r="G77" s="497"/>
      <c r="H77" s="497"/>
      <c r="I77" s="497"/>
      <c r="J77" s="497"/>
      <c r="K77" s="497"/>
      <c r="L77" s="497"/>
      <c r="M77" s="498"/>
      <c r="N77" s="3"/>
      <c r="O77" s="4"/>
    </row>
    <row r="78" spans="1:15" ht="17.25" customHeight="1" x14ac:dyDescent="0.15">
      <c r="A78" s="499" t="s">
        <v>287</v>
      </c>
      <c r="B78" s="11" t="s">
        <v>227</v>
      </c>
      <c r="C78" s="502"/>
      <c r="D78" s="503"/>
      <c r="E78" s="504"/>
      <c r="F78" s="505" t="s">
        <v>233</v>
      </c>
      <c r="G78" s="505"/>
      <c r="H78" s="37"/>
      <c r="I78" s="72" t="s">
        <v>235</v>
      </c>
      <c r="J78" s="37"/>
      <c r="K78" s="68" t="s">
        <v>236</v>
      </c>
      <c r="L78" s="37"/>
      <c r="M78" s="38" t="s">
        <v>237</v>
      </c>
      <c r="N78" s="3"/>
      <c r="O78" s="4"/>
    </row>
    <row r="79" spans="1:15" ht="17.25" customHeight="1" x14ac:dyDescent="0.45">
      <c r="A79" s="500"/>
      <c r="B79" s="16" t="s">
        <v>234</v>
      </c>
      <c r="C79" s="496"/>
      <c r="D79" s="497"/>
      <c r="E79" s="498"/>
      <c r="F79" s="506" t="s">
        <v>288</v>
      </c>
      <c r="G79" s="507"/>
      <c r="H79" s="508" t="s">
        <v>289</v>
      </c>
      <c r="I79" s="509"/>
      <c r="J79" s="42"/>
      <c r="K79" s="506" t="s">
        <v>273</v>
      </c>
      <c r="L79" s="510"/>
      <c r="M79" s="42"/>
      <c r="N79" s="3"/>
      <c r="O79" s="4"/>
    </row>
    <row r="80" spans="1:15" ht="17.25" customHeight="1" x14ac:dyDescent="0.45">
      <c r="A80" s="500"/>
      <c r="B80" s="491" t="s">
        <v>238</v>
      </c>
      <c r="C80" s="7" t="s">
        <v>279</v>
      </c>
      <c r="D80" s="25"/>
      <c r="E80" s="9" t="s">
        <v>229</v>
      </c>
      <c r="F80" s="25"/>
      <c r="G80" s="8" t="s">
        <v>280</v>
      </c>
      <c r="H80" s="8"/>
      <c r="I80" s="8"/>
      <c r="J80" s="8"/>
      <c r="K80" s="8"/>
      <c r="L80" s="8"/>
      <c r="M80" s="10"/>
      <c r="N80" s="3"/>
      <c r="O80" s="4"/>
    </row>
    <row r="81" spans="1:15" ht="17.25" customHeight="1" x14ac:dyDescent="0.15">
      <c r="A81" s="500"/>
      <c r="B81" s="492"/>
      <c r="C81" s="27"/>
      <c r="D81" s="12"/>
      <c r="E81" s="26"/>
      <c r="F81" s="13"/>
      <c r="G81" s="494"/>
      <c r="H81" s="494"/>
      <c r="I81" s="494"/>
      <c r="J81" s="494"/>
      <c r="K81" s="494"/>
      <c r="L81" s="494"/>
      <c r="M81" s="495"/>
      <c r="N81" s="3"/>
      <c r="O81" s="4"/>
    </row>
    <row r="82" spans="1:15" ht="17.25" customHeight="1" x14ac:dyDescent="0.45">
      <c r="A82" s="501"/>
      <c r="B82" s="493"/>
      <c r="C82" s="496"/>
      <c r="D82" s="497"/>
      <c r="E82" s="497"/>
      <c r="F82" s="497"/>
      <c r="G82" s="497"/>
      <c r="H82" s="497"/>
      <c r="I82" s="497"/>
      <c r="J82" s="497"/>
      <c r="K82" s="497"/>
      <c r="L82" s="497"/>
      <c r="M82" s="498"/>
      <c r="N82" s="3"/>
      <c r="O82" s="4"/>
    </row>
    <row r="83" spans="1:15" ht="17.25" customHeight="1" x14ac:dyDescent="0.45">
      <c r="A83" s="518" t="s">
        <v>242</v>
      </c>
      <c r="B83" s="519"/>
      <c r="C83" s="519"/>
      <c r="D83" s="555"/>
      <c r="E83" s="555"/>
      <c r="F83" s="517"/>
      <c r="G83" s="556"/>
      <c r="H83" s="557" t="s">
        <v>243</v>
      </c>
      <c r="I83" s="558"/>
      <c r="J83" s="558"/>
      <c r="K83" s="558"/>
      <c r="L83" s="558"/>
      <c r="M83" s="559"/>
      <c r="N83" s="3"/>
      <c r="O83" s="4"/>
    </row>
    <row r="84" spans="1:15" ht="17.25" customHeight="1" x14ac:dyDescent="0.45">
      <c r="A84" s="542" t="s">
        <v>251</v>
      </c>
      <c r="B84" s="550"/>
      <c r="C84" s="2" t="s">
        <v>77</v>
      </c>
      <c r="D84" s="14" t="s">
        <v>252</v>
      </c>
      <c r="E84" s="14" t="s">
        <v>253</v>
      </c>
      <c r="F84" s="14" t="s">
        <v>254</v>
      </c>
      <c r="G84" s="14" t="s">
        <v>255</v>
      </c>
      <c r="H84" s="476" t="s">
        <v>256</v>
      </c>
      <c r="I84" s="478"/>
      <c r="J84" s="476" t="s">
        <v>257</v>
      </c>
      <c r="K84" s="478"/>
      <c r="L84" s="476" t="s">
        <v>258</v>
      </c>
      <c r="M84" s="478"/>
      <c r="N84" s="3"/>
      <c r="O84" s="4"/>
    </row>
    <row r="85" spans="1:15" ht="17.25" customHeight="1" x14ac:dyDescent="0.15">
      <c r="A85" s="560"/>
      <c r="B85" s="561"/>
      <c r="C85" s="32"/>
      <c r="D85" s="32"/>
      <c r="E85" s="32"/>
      <c r="F85" s="32"/>
      <c r="G85" s="32"/>
      <c r="H85" s="474"/>
      <c r="I85" s="475"/>
      <c r="J85" s="474"/>
      <c r="K85" s="475"/>
      <c r="L85" s="474"/>
      <c r="M85" s="475"/>
      <c r="N85" s="3"/>
      <c r="O85" s="4"/>
    </row>
    <row r="86" spans="1:15" ht="17.25" customHeight="1" x14ac:dyDescent="0.45">
      <c r="A86" s="551"/>
      <c r="B86" s="552"/>
      <c r="C86" s="476" t="s">
        <v>259</v>
      </c>
      <c r="D86" s="477"/>
      <c r="E86" s="478"/>
      <c r="F86" s="479"/>
      <c r="G86" s="480"/>
      <c r="H86" s="480"/>
      <c r="I86" s="480"/>
      <c r="J86" s="480"/>
      <c r="K86" s="480"/>
      <c r="L86" s="480"/>
      <c r="M86" s="481"/>
      <c r="N86" s="3"/>
      <c r="O86" s="4"/>
    </row>
    <row r="87" spans="1:15" ht="17.25" customHeight="1" x14ac:dyDescent="0.45">
      <c r="A87" s="482" t="s">
        <v>260</v>
      </c>
      <c r="B87" s="483"/>
      <c r="C87" s="69" t="s">
        <v>261</v>
      </c>
      <c r="D87" s="33"/>
      <c r="E87" s="22" t="s">
        <v>262</v>
      </c>
      <c r="F87" s="35"/>
      <c r="G87" s="70" t="s">
        <v>263</v>
      </c>
      <c r="H87" s="488"/>
      <c r="I87" s="488"/>
      <c r="J87" s="489" t="s">
        <v>262</v>
      </c>
      <c r="K87" s="489"/>
      <c r="L87" s="488"/>
      <c r="M87" s="490"/>
      <c r="N87" s="3"/>
      <c r="O87" s="4"/>
    </row>
    <row r="88" spans="1:15" ht="17.25" customHeight="1" x14ac:dyDescent="0.45">
      <c r="A88" s="484"/>
      <c r="B88" s="485"/>
      <c r="C88" s="59" t="s">
        <v>264</v>
      </c>
      <c r="D88" s="33"/>
      <c r="E88" s="22" t="s">
        <v>262</v>
      </c>
      <c r="F88" s="35"/>
      <c r="G88" s="70" t="s">
        <v>263</v>
      </c>
      <c r="H88" s="488"/>
      <c r="I88" s="488"/>
      <c r="J88" s="489" t="s">
        <v>262</v>
      </c>
      <c r="K88" s="489"/>
      <c r="L88" s="488"/>
      <c r="M88" s="490"/>
      <c r="N88" s="3"/>
      <c r="O88" s="4"/>
    </row>
    <row r="89" spans="1:15" ht="17.25" customHeight="1" x14ac:dyDescent="0.45">
      <c r="A89" s="486"/>
      <c r="B89" s="487"/>
      <c r="C89" s="58" t="s">
        <v>265</v>
      </c>
      <c r="D89" s="34"/>
      <c r="E89" s="23" t="s">
        <v>262</v>
      </c>
      <c r="F89" s="35"/>
      <c r="G89" s="70" t="s">
        <v>263</v>
      </c>
      <c r="H89" s="488"/>
      <c r="I89" s="488"/>
      <c r="J89" s="489" t="s">
        <v>262</v>
      </c>
      <c r="K89" s="489"/>
      <c r="L89" s="488"/>
      <c r="M89" s="490"/>
      <c r="N89" s="3"/>
      <c r="O89" s="4"/>
    </row>
    <row r="90" spans="1:15" ht="32.25" customHeight="1" x14ac:dyDescent="0.45">
      <c r="A90" s="469" t="s">
        <v>266</v>
      </c>
      <c r="B90" s="470"/>
      <c r="C90" s="471"/>
      <c r="D90" s="472"/>
      <c r="E90" s="472"/>
      <c r="F90" s="472"/>
      <c r="G90" s="472"/>
      <c r="H90" s="472"/>
      <c r="I90" s="472"/>
      <c r="J90" s="472"/>
      <c r="K90" s="472"/>
      <c r="L90" s="472"/>
      <c r="M90" s="473"/>
      <c r="N90" s="3"/>
      <c r="O90" s="4"/>
    </row>
    <row r="91" spans="1:15" s="4" customFormat="1" ht="18" customHeight="1" x14ac:dyDescent="0.45">
      <c r="A91" s="4" t="s">
        <v>221</v>
      </c>
    </row>
    <row r="92" spans="1:15" s="4" customFormat="1" ht="18" customHeight="1" x14ac:dyDescent="0.45">
      <c r="A92" s="565" t="s">
        <v>267</v>
      </c>
      <c r="B92" s="565"/>
      <c r="C92" s="565"/>
      <c r="D92" s="565"/>
      <c r="E92" s="565"/>
      <c r="F92" s="565"/>
      <c r="G92" s="565"/>
      <c r="H92" s="565"/>
      <c r="I92" s="565"/>
      <c r="J92" s="565"/>
      <c r="K92" s="565"/>
      <c r="L92" s="565"/>
      <c r="M92" s="565"/>
      <c r="N92" s="3"/>
    </row>
    <row r="93" spans="1:15" s="4" customFormat="1" ht="26.25" customHeight="1" x14ac:dyDescent="0.45">
      <c r="A93" s="566" t="s">
        <v>268</v>
      </c>
      <c r="B93" s="567"/>
      <c r="C93" s="567"/>
      <c r="D93" s="567"/>
      <c r="E93" s="567"/>
      <c r="F93" s="567"/>
      <c r="G93" s="567"/>
      <c r="H93" s="567"/>
      <c r="I93" s="567"/>
      <c r="J93" s="567"/>
      <c r="K93" s="567"/>
      <c r="L93" s="567"/>
      <c r="M93" s="567"/>
    </row>
    <row r="94" spans="1:15" ht="15" customHeight="1" x14ac:dyDescent="0.45">
      <c r="A94" s="3" t="s">
        <v>269</v>
      </c>
      <c r="B94" s="4"/>
      <c r="C94" s="4"/>
      <c r="D94" s="4"/>
      <c r="E94" s="4"/>
      <c r="F94" s="4"/>
      <c r="G94" s="4"/>
      <c r="H94" s="4"/>
      <c r="I94" s="4"/>
      <c r="J94" s="4"/>
      <c r="K94" s="4"/>
      <c r="L94" s="4"/>
      <c r="M94" s="4"/>
      <c r="N94" s="4"/>
      <c r="O94" s="4"/>
    </row>
    <row r="95" spans="1:15" ht="15" customHeight="1" x14ac:dyDescent="0.45">
      <c r="A95" s="24" t="s">
        <v>290</v>
      </c>
    </row>
    <row r="96" spans="1:15" ht="15" customHeight="1" x14ac:dyDescent="0.15">
      <c r="A96" s="499" t="s">
        <v>291</v>
      </c>
      <c r="B96" s="73" t="s">
        <v>227</v>
      </c>
      <c r="C96" s="502"/>
      <c r="D96" s="503"/>
      <c r="E96" s="504"/>
      <c r="F96" s="505" t="s">
        <v>233</v>
      </c>
      <c r="G96" s="505"/>
      <c r="H96" s="37"/>
      <c r="I96" s="72" t="s">
        <v>235</v>
      </c>
      <c r="J96" s="37"/>
      <c r="K96" s="68" t="s">
        <v>236</v>
      </c>
      <c r="L96" s="37"/>
      <c r="M96" s="38" t="s">
        <v>237</v>
      </c>
    </row>
    <row r="97" spans="1:13" ht="15" customHeight="1" x14ac:dyDescent="0.15">
      <c r="A97" s="500"/>
      <c r="B97" s="16" t="s">
        <v>234</v>
      </c>
      <c r="C97" s="496"/>
      <c r="D97" s="497"/>
      <c r="E97" s="498"/>
      <c r="F97" s="546" t="s">
        <v>286</v>
      </c>
      <c r="G97" s="546"/>
      <c r="H97" s="71" t="s">
        <v>270</v>
      </c>
      <c r="I97" s="474"/>
      <c r="J97" s="475"/>
      <c r="K97" s="17" t="s">
        <v>271</v>
      </c>
      <c r="L97" s="474"/>
      <c r="M97" s="475"/>
    </row>
    <row r="98" spans="1:13" ht="15" customHeight="1" x14ac:dyDescent="0.45">
      <c r="A98" s="500"/>
      <c r="B98" s="491" t="s">
        <v>238</v>
      </c>
      <c r="C98" s="7" t="s">
        <v>279</v>
      </c>
      <c r="D98" s="25"/>
      <c r="E98" s="9" t="s">
        <v>229</v>
      </c>
      <c r="F98" s="25"/>
      <c r="G98" s="8" t="s">
        <v>280</v>
      </c>
      <c r="H98" s="8"/>
      <c r="I98" s="8"/>
      <c r="J98" s="8"/>
      <c r="K98" s="8"/>
      <c r="L98" s="8"/>
      <c r="M98" s="10"/>
    </row>
    <row r="99" spans="1:13" ht="15" customHeight="1" x14ac:dyDescent="0.15">
      <c r="A99" s="500"/>
      <c r="B99" s="492"/>
      <c r="C99" s="27"/>
      <c r="D99" s="12"/>
      <c r="E99" s="26"/>
      <c r="F99" s="13"/>
      <c r="G99" s="494"/>
      <c r="H99" s="494"/>
      <c r="I99" s="494"/>
      <c r="J99" s="494"/>
      <c r="K99" s="494"/>
      <c r="L99" s="494"/>
      <c r="M99" s="495"/>
    </row>
    <row r="100" spans="1:13" ht="15" customHeight="1" x14ac:dyDescent="0.45">
      <c r="A100" s="500"/>
      <c r="B100" s="493"/>
      <c r="C100" s="496"/>
      <c r="D100" s="497"/>
      <c r="E100" s="497"/>
      <c r="F100" s="497"/>
      <c r="G100" s="497"/>
      <c r="H100" s="497"/>
      <c r="I100" s="497"/>
      <c r="J100" s="497"/>
      <c r="K100" s="497"/>
      <c r="L100" s="497"/>
      <c r="M100" s="498"/>
    </row>
    <row r="101" spans="1:13" ht="15" customHeight="1" x14ac:dyDescent="0.15">
      <c r="A101" s="500"/>
      <c r="B101" s="11" t="s">
        <v>227</v>
      </c>
      <c r="C101" s="502"/>
      <c r="D101" s="503"/>
      <c r="E101" s="504"/>
      <c r="F101" s="505" t="s">
        <v>233</v>
      </c>
      <c r="G101" s="505"/>
      <c r="H101" s="37"/>
      <c r="I101" s="72" t="s">
        <v>235</v>
      </c>
      <c r="J101" s="37"/>
      <c r="K101" s="68" t="s">
        <v>236</v>
      </c>
      <c r="L101" s="37"/>
      <c r="M101" s="38" t="s">
        <v>237</v>
      </c>
    </row>
    <row r="102" spans="1:13" ht="15" customHeight="1" x14ac:dyDescent="0.15">
      <c r="A102" s="500"/>
      <c r="B102" s="16" t="s">
        <v>234</v>
      </c>
      <c r="C102" s="496"/>
      <c r="D102" s="497"/>
      <c r="E102" s="498"/>
      <c r="F102" s="546" t="s">
        <v>286</v>
      </c>
      <c r="G102" s="546"/>
      <c r="H102" s="71" t="s">
        <v>270</v>
      </c>
      <c r="I102" s="474"/>
      <c r="J102" s="475"/>
      <c r="K102" s="17" t="s">
        <v>271</v>
      </c>
      <c r="L102" s="474"/>
      <c r="M102" s="475"/>
    </row>
    <row r="103" spans="1:13" ht="15" customHeight="1" x14ac:dyDescent="0.45">
      <c r="A103" s="500"/>
      <c r="B103" s="491" t="s">
        <v>238</v>
      </c>
      <c r="C103" s="7" t="s">
        <v>279</v>
      </c>
      <c r="D103" s="25"/>
      <c r="E103" s="9" t="s">
        <v>229</v>
      </c>
      <c r="F103" s="25"/>
      <c r="G103" s="8" t="s">
        <v>280</v>
      </c>
      <c r="H103" s="8"/>
      <c r="I103" s="8"/>
      <c r="J103" s="8"/>
      <c r="K103" s="8"/>
      <c r="L103" s="8"/>
      <c r="M103" s="10"/>
    </row>
    <row r="104" spans="1:13" ht="15" customHeight="1" x14ac:dyDescent="0.15">
      <c r="A104" s="500"/>
      <c r="B104" s="492"/>
      <c r="C104" s="27"/>
      <c r="D104" s="12"/>
      <c r="E104" s="26"/>
      <c r="F104" s="13"/>
      <c r="G104" s="494"/>
      <c r="H104" s="494"/>
      <c r="I104" s="494"/>
      <c r="J104" s="494"/>
      <c r="K104" s="494"/>
      <c r="L104" s="494"/>
      <c r="M104" s="495"/>
    </row>
    <row r="105" spans="1:13" ht="15" customHeight="1" x14ac:dyDescent="0.45">
      <c r="A105" s="500"/>
      <c r="B105" s="493"/>
      <c r="C105" s="496"/>
      <c r="D105" s="497"/>
      <c r="E105" s="497"/>
      <c r="F105" s="497"/>
      <c r="G105" s="497"/>
      <c r="H105" s="497"/>
      <c r="I105" s="497"/>
      <c r="J105" s="497"/>
      <c r="K105" s="497"/>
      <c r="L105" s="497"/>
      <c r="M105" s="498"/>
    </row>
    <row r="106" spans="1:13" ht="15" customHeight="1" x14ac:dyDescent="0.15">
      <c r="A106" s="500"/>
      <c r="B106" s="11" t="s">
        <v>227</v>
      </c>
      <c r="C106" s="502"/>
      <c r="D106" s="503"/>
      <c r="E106" s="504"/>
      <c r="F106" s="505" t="s">
        <v>233</v>
      </c>
      <c r="G106" s="505"/>
      <c r="H106" s="37"/>
      <c r="I106" s="72" t="s">
        <v>235</v>
      </c>
      <c r="J106" s="37"/>
      <c r="K106" s="68" t="s">
        <v>236</v>
      </c>
      <c r="L106" s="37"/>
      <c r="M106" s="38" t="s">
        <v>237</v>
      </c>
    </row>
    <row r="107" spans="1:13" ht="15" customHeight="1" x14ac:dyDescent="0.15">
      <c r="A107" s="500"/>
      <c r="B107" s="16" t="s">
        <v>234</v>
      </c>
      <c r="C107" s="496"/>
      <c r="D107" s="497"/>
      <c r="E107" s="498"/>
      <c r="F107" s="546" t="s">
        <v>286</v>
      </c>
      <c r="G107" s="546"/>
      <c r="H107" s="71" t="s">
        <v>270</v>
      </c>
      <c r="I107" s="474"/>
      <c r="J107" s="475"/>
      <c r="K107" s="17" t="s">
        <v>271</v>
      </c>
      <c r="L107" s="474"/>
      <c r="M107" s="475"/>
    </row>
    <row r="108" spans="1:13" ht="15" customHeight="1" x14ac:dyDescent="0.45">
      <c r="A108" s="500"/>
      <c r="B108" s="491" t="s">
        <v>238</v>
      </c>
      <c r="C108" s="7" t="s">
        <v>279</v>
      </c>
      <c r="D108" s="25"/>
      <c r="E108" s="9" t="s">
        <v>229</v>
      </c>
      <c r="F108" s="25"/>
      <c r="G108" s="8" t="s">
        <v>280</v>
      </c>
      <c r="H108" s="8"/>
      <c r="I108" s="8"/>
      <c r="J108" s="8"/>
      <c r="K108" s="8"/>
      <c r="L108" s="8"/>
      <c r="M108" s="10"/>
    </row>
    <row r="109" spans="1:13" ht="15" customHeight="1" x14ac:dyDescent="0.15">
      <c r="A109" s="500"/>
      <c r="B109" s="492"/>
      <c r="C109" s="27"/>
      <c r="D109" s="12"/>
      <c r="E109" s="26"/>
      <c r="F109" s="13"/>
      <c r="G109" s="494"/>
      <c r="H109" s="494"/>
      <c r="I109" s="494"/>
      <c r="J109" s="494"/>
      <c r="K109" s="494"/>
      <c r="L109" s="494"/>
      <c r="M109" s="495"/>
    </row>
    <row r="110" spans="1:13" ht="15" customHeight="1" x14ac:dyDescent="0.45">
      <c r="A110" s="500"/>
      <c r="B110" s="493"/>
      <c r="C110" s="496"/>
      <c r="D110" s="497"/>
      <c r="E110" s="497"/>
      <c r="F110" s="497"/>
      <c r="G110" s="497"/>
      <c r="H110" s="497"/>
      <c r="I110" s="497"/>
      <c r="J110" s="497"/>
      <c r="K110" s="497"/>
      <c r="L110" s="497"/>
      <c r="M110" s="498"/>
    </row>
    <row r="111" spans="1:13" ht="15" customHeight="1" x14ac:dyDescent="0.15">
      <c r="A111" s="500"/>
      <c r="B111" s="11" t="s">
        <v>227</v>
      </c>
      <c r="C111" s="502"/>
      <c r="D111" s="503"/>
      <c r="E111" s="504"/>
      <c r="F111" s="505" t="s">
        <v>233</v>
      </c>
      <c r="G111" s="505"/>
      <c r="H111" s="37"/>
      <c r="I111" s="72" t="s">
        <v>235</v>
      </c>
      <c r="J111" s="37"/>
      <c r="K111" s="68" t="s">
        <v>236</v>
      </c>
      <c r="L111" s="37"/>
      <c r="M111" s="38" t="s">
        <v>237</v>
      </c>
    </row>
    <row r="112" spans="1:13" ht="15" customHeight="1" x14ac:dyDescent="0.15">
      <c r="A112" s="500"/>
      <c r="B112" s="16" t="s">
        <v>234</v>
      </c>
      <c r="C112" s="496"/>
      <c r="D112" s="497"/>
      <c r="E112" s="498"/>
      <c r="F112" s="546" t="s">
        <v>286</v>
      </c>
      <c r="G112" s="546"/>
      <c r="H112" s="71" t="s">
        <v>270</v>
      </c>
      <c r="I112" s="474"/>
      <c r="J112" s="475"/>
      <c r="K112" s="17" t="s">
        <v>271</v>
      </c>
      <c r="L112" s="474"/>
      <c r="M112" s="475"/>
    </row>
    <row r="113" spans="1:13" ht="15" customHeight="1" x14ac:dyDescent="0.45">
      <c r="A113" s="500"/>
      <c r="B113" s="491" t="s">
        <v>238</v>
      </c>
      <c r="C113" s="7" t="s">
        <v>279</v>
      </c>
      <c r="D113" s="25"/>
      <c r="E113" s="9" t="s">
        <v>229</v>
      </c>
      <c r="F113" s="25"/>
      <c r="G113" s="8" t="s">
        <v>280</v>
      </c>
      <c r="H113" s="8"/>
      <c r="I113" s="8"/>
      <c r="J113" s="8"/>
      <c r="K113" s="8"/>
      <c r="L113" s="8"/>
      <c r="M113" s="10"/>
    </row>
    <row r="114" spans="1:13" ht="15" customHeight="1" x14ac:dyDescent="0.15">
      <c r="A114" s="500"/>
      <c r="B114" s="492"/>
      <c r="C114" s="27"/>
      <c r="D114" s="12"/>
      <c r="E114" s="26"/>
      <c r="F114" s="13"/>
      <c r="G114" s="494"/>
      <c r="H114" s="494"/>
      <c r="I114" s="494"/>
      <c r="J114" s="494"/>
      <c r="K114" s="494"/>
      <c r="L114" s="494"/>
      <c r="M114" s="495"/>
    </row>
    <row r="115" spans="1:13" ht="15" customHeight="1" x14ac:dyDescent="0.45">
      <c r="A115" s="501"/>
      <c r="B115" s="493"/>
      <c r="C115" s="496"/>
      <c r="D115" s="497"/>
      <c r="E115" s="497"/>
      <c r="F115" s="497"/>
      <c r="G115" s="497"/>
      <c r="H115" s="497"/>
      <c r="I115" s="497"/>
      <c r="J115" s="497"/>
      <c r="K115" s="497"/>
      <c r="L115" s="497"/>
      <c r="M115" s="498"/>
    </row>
    <row r="116" spans="1:13" ht="15" customHeight="1" x14ac:dyDescent="0.15">
      <c r="A116" s="500" t="s">
        <v>287</v>
      </c>
      <c r="B116" s="11" t="s">
        <v>227</v>
      </c>
      <c r="C116" s="502"/>
      <c r="D116" s="503"/>
      <c r="E116" s="504"/>
      <c r="F116" s="505" t="s">
        <v>233</v>
      </c>
      <c r="G116" s="505"/>
      <c r="H116" s="37"/>
      <c r="I116" s="72" t="s">
        <v>235</v>
      </c>
      <c r="J116" s="37"/>
      <c r="K116" s="68" t="s">
        <v>236</v>
      </c>
      <c r="L116" s="37"/>
      <c r="M116" s="38" t="s">
        <v>237</v>
      </c>
    </row>
    <row r="117" spans="1:13" ht="15" customHeight="1" x14ac:dyDescent="0.45">
      <c r="A117" s="500"/>
      <c r="B117" s="16" t="s">
        <v>234</v>
      </c>
      <c r="C117" s="496"/>
      <c r="D117" s="497"/>
      <c r="E117" s="498"/>
      <c r="F117" s="506" t="s">
        <v>288</v>
      </c>
      <c r="G117" s="507"/>
      <c r="H117" s="508" t="s">
        <v>289</v>
      </c>
      <c r="I117" s="509"/>
      <c r="J117" s="42"/>
      <c r="K117" s="506" t="s">
        <v>273</v>
      </c>
      <c r="L117" s="510"/>
      <c r="M117" s="42"/>
    </row>
    <row r="118" spans="1:13" ht="15" customHeight="1" x14ac:dyDescent="0.45">
      <c r="A118" s="500"/>
      <c r="B118" s="491" t="s">
        <v>238</v>
      </c>
      <c r="C118" s="7" t="s">
        <v>279</v>
      </c>
      <c r="D118" s="25"/>
      <c r="E118" s="9" t="s">
        <v>229</v>
      </c>
      <c r="F118" s="25"/>
      <c r="G118" s="8" t="s">
        <v>280</v>
      </c>
      <c r="H118" s="8"/>
      <c r="I118" s="8"/>
      <c r="J118" s="8"/>
      <c r="K118" s="8"/>
      <c r="L118" s="8"/>
      <c r="M118" s="10"/>
    </row>
    <row r="119" spans="1:13" ht="15" customHeight="1" x14ac:dyDescent="0.15">
      <c r="A119" s="500"/>
      <c r="B119" s="492"/>
      <c r="C119" s="27"/>
      <c r="D119" s="12"/>
      <c r="E119" s="26"/>
      <c r="F119" s="13"/>
      <c r="G119" s="494"/>
      <c r="H119" s="494"/>
      <c r="I119" s="494"/>
      <c r="J119" s="494"/>
      <c r="K119" s="494"/>
      <c r="L119" s="494"/>
      <c r="M119" s="495"/>
    </row>
    <row r="120" spans="1:13" ht="15" customHeight="1" x14ac:dyDescent="0.45">
      <c r="A120" s="500"/>
      <c r="B120" s="493"/>
      <c r="C120" s="496"/>
      <c r="D120" s="497"/>
      <c r="E120" s="497"/>
      <c r="F120" s="497"/>
      <c r="G120" s="497"/>
      <c r="H120" s="497"/>
      <c r="I120" s="497"/>
      <c r="J120" s="497"/>
      <c r="K120" s="497"/>
      <c r="L120" s="497"/>
      <c r="M120" s="498"/>
    </row>
    <row r="121" spans="1:13" ht="15" customHeight="1" x14ac:dyDescent="0.15">
      <c r="A121" s="500"/>
      <c r="B121" s="11" t="s">
        <v>227</v>
      </c>
      <c r="C121" s="502"/>
      <c r="D121" s="503"/>
      <c r="E121" s="504"/>
      <c r="F121" s="505" t="s">
        <v>233</v>
      </c>
      <c r="G121" s="505"/>
      <c r="H121" s="37"/>
      <c r="I121" s="72" t="s">
        <v>235</v>
      </c>
      <c r="J121" s="37"/>
      <c r="K121" s="68" t="s">
        <v>236</v>
      </c>
      <c r="L121" s="37"/>
      <c r="M121" s="38" t="s">
        <v>237</v>
      </c>
    </row>
    <row r="122" spans="1:13" ht="15" customHeight="1" x14ac:dyDescent="0.45">
      <c r="A122" s="500"/>
      <c r="B122" s="16" t="s">
        <v>234</v>
      </c>
      <c r="C122" s="496"/>
      <c r="D122" s="497"/>
      <c r="E122" s="498"/>
      <c r="F122" s="506" t="s">
        <v>288</v>
      </c>
      <c r="G122" s="507"/>
      <c r="H122" s="508" t="s">
        <v>289</v>
      </c>
      <c r="I122" s="509"/>
      <c r="J122" s="42"/>
      <c r="K122" s="506" t="s">
        <v>273</v>
      </c>
      <c r="L122" s="510"/>
      <c r="M122" s="42"/>
    </row>
    <row r="123" spans="1:13" ht="15" customHeight="1" x14ac:dyDescent="0.45">
      <c r="A123" s="500"/>
      <c r="B123" s="491" t="s">
        <v>238</v>
      </c>
      <c r="C123" s="7" t="s">
        <v>279</v>
      </c>
      <c r="D123" s="25"/>
      <c r="E123" s="9" t="s">
        <v>229</v>
      </c>
      <c r="F123" s="25"/>
      <c r="G123" s="8" t="s">
        <v>280</v>
      </c>
      <c r="H123" s="8"/>
      <c r="I123" s="8"/>
      <c r="J123" s="8"/>
      <c r="K123" s="8"/>
      <c r="L123" s="8"/>
      <c r="M123" s="10"/>
    </row>
    <row r="124" spans="1:13" ht="15" customHeight="1" x14ac:dyDescent="0.15">
      <c r="A124" s="500"/>
      <c r="B124" s="492"/>
      <c r="C124" s="27"/>
      <c r="D124" s="12"/>
      <c r="E124" s="26"/>
      <c r="F124" s="13"/>
      <c r="G124" s="494"/>
      <c r="H124" s="494"/>
      <c r="I124" s="494"/>
      <c r="J124" s="494"/>
      <c r="K124" s="494"/>
      <c r="L124" s="494"/>
      <c r="M124" s="495"/>
    </row>
    <row r="125" spans="1:13" ht="15" customHeight="1" x14ac:dyDescent="0.45">
      <c r="A125" s="501"/>
      <c r="B125" s="493"/>
      <c r="C125" s="496"/>
      <c r="D125" s="497"/>
      <c r="E125" s="497"/>
      <c r="F125" s="497"/>
      <c r="G125" s="497"/>
      <c r="H125" s="497"/>
      <c r="I125" s="497"/>
      <c r="J125" s="497"/>
      <c r="K125" s="497"/>
      <c r="L125" s="497"/>
      <c r="M125" s="498"/>
    </row>
    <row r="126" spans="1:13" ht="5.0999999999999996" customHeight="1" x14ac:dyDescent="0.45"/>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AF80C-F8DE-42A8-B1DC-0B1188F8B07C}">
  <dimension ref="A1:AN64"/>
  <sheetViews>
    <sheetView showGridLines="0" view="pageBreakPreview" zoomScaleNormal="100" zoomScaleSheetLayoutView="100" workbookViewId="0">
      <selection activeCell="X22" sqref="X22"/>
    </sheetView>
  </sheetViews>
  <sheetFormatPr defaultColWidth="8.19921875" defaultRowHeight="21" customHeight="1" x14ac:dyDescent="0.45"/>
  <cols>
    <col min="1" max="1" width="2.59765625" style="126" customWidth="1"/>
    <col min="2" max="2" width="15" style="120" customWidth="1"/>
    <col min="3" max="5" width="6.59765625" style="126" customWidth="1"/>
    <col min="6" max="36" width="2.59765625" style="126" customWidth="1"/>
    <col min="37" max="37" width="6.59765625" style="126" customWidth="1"/>
    <col min="38" max="39" width="7.59765625" style="126" customWidth="1"/>
    <col min="40" max="40" width="5.59765625" style="126" customWidth="1"/>
    <col min="41" max="16384" width="8.19921875" style="126"/>
  </cols>
  <sheetData>
    <row r="1" spans="1:40" ht="18" customHeight="1" x14ac:dyDescent="0.45">
      <c r="A1" s="119" t="s">
        <v>292</v>
      </c>
      <c r="C1" s="121"/>
      <c r="D1" s="121"/>
      <c r="E1" s="121"/>
      <c r="F1" s="121"/>
      <c r="G1" s="121"/>
      <c r="H1" s="121"/>
      <c r="I1" s="121"/>
      <c r="J1" s="121"/>
      <c r="K1" s="121"/>
      <c r="L1" s="121"/>
      <c r="M1" s="121"/>
      <c r="N1" s="121"/>
      <c r="O1" s="121"/>
      <c r="P1" s="121"/>
      <c r="Q1" s="121"/>
      <c r="R1" s="121"/>
      <c r="S1" s="121"/>
      <c r="T1" s="121"/>
      <c r="U1" s="121"/>
      <c r="V1" s="121"/>
      <c r="W1" s="121"/>
      <c r="X1" s="122"/>
      <c r="Y1" s="122"/>
      <c r="Z1" s="123"/>
      <c r="AA1" s="123"/>
      <c r="AB1" s="123"/>
      <c r="AC1" s="123"/>
      <c r="AD1" s="124"/>
      <c r="AE1" s="124"/>
      <c r="AF1" s="124"/>
      <c r="AG1" s="124"/>
      <c r="AH1" s="124"/>
      <c r="AI1" s="125" t="s">
        <v>293</v>
      </c>
      <c r="AJ1" s="125"/>
      <c r="AK1" s="584" t="s">
        <v>294</v>
      </c>
      <c r="AL1" s="584"/>
      <c r="AM1" s="584"/>
      <c r="AN1" s="584"/>
    </row>
    <row r="2" spans="1:40" ht="18" customHeight="1" x14ac:dyDescent="0.45">
      <c r="A2" s="123"/>
      <c r="B2" s="127"/>
      <c r="C2" s="127"/>
      <c r="D2" s="127"/>
      <c r="E2" s="127"/>
      <c r="F2" s="127"/>
      <c r="G2" s="127"/>
      <c r="H2" s="127"/>
      <c r="I2" s="127"/>
      <c r="J2" s="127"/>
      <c r="K2" s="127"/>
      <c r="L2" s="127"/>
      <c r="M2" s="585">
        <v>2024</v>
      </c>
      <c r="N2" s="585"/>
      <c r="O2" s="585"/>
      <c r="P2" s="585"/>
      <c r="Q2" s="586" t="s">
        <v>191</v>
      </c>
      <c r="R2" s="586"/>
      <c r="S2" s="585">
        <v>5</v>
      </c>
      <c r="T2" s="585"/>
      <c r="U2" s="586" t="s">
        <v>295</v>
      </c>
      <c r="V2" s="586"/>
      <c r="W2" s="127"/>
      <c r="X2" s="127"/>
      <c r="Y2" s="127"/>
      <c r="Z2" s="123"/>
      <c r="AA2" s="123"/>
      <c r="AC2" s="125"/>
      <c r="AD2" s="127"/>
      <c r="AE2" s="127"/>
      <c r="AF2" s="127"/>
      <c r="AG2" s="127"/>
      <c r="AH2" s="127"/>
      <c r="AI2" s="125" t="s">
        <v>296</v>
      </c>
      <c r="AJ2" s="125"/>
      <c r="AK2" s="587"/>
      <c r="AL2" s="587"/>
      <c r="AM2" s="587"/>
      <c r="AN2" s="587"/>
    </row>
    <row r="3" spans="1:40" ht="18" customHeight="1" x14ac:dyDescent="0.45">
      <c r="A3" s="128"/>
      <c r="B3" s="128"/>
      <c r="C3" s="128"/>
      <c r="D3" s="128"/>
      <c r="E3" s="128"/>
      <c r="F3" s="128"/>
      <c r="G3" s="128"/>
      <c r="H3" s="128"/>
      <c r="I3" s="128"/>
      <c r="J3" s="128"/>
      <c r="K3" s="128"/>
      <c r="L3" s="128"/>
      <c r="M3" s="128"/>
      <c r="N3" s="128"/>
      <c r="O3" s="128"/>
      <c r="P3" s="128"/>
      <c r="Q3" s="128"/>
      <c r="R3" s="128"/>
      <c r="S3" s="128"/>
      <c r="T3" s="128"/>
      <c r="U3" s="128"/>
      <c r="V3" s="128"/>
      <c r="W3" s="128"/>
      <c r="Y3" s="129"/>
      <c r="Z3" s="129"/>
      <c r="AA3" s="129"/>
      <c r="AB3" s="123"/>
      <c r="AC3" s="129"/>
      <c r="AD3" s="129"/>
      <c r="AE3" s="129"/>
      <c r="AF3" s="129"/>
      <c r="AG3" s="129"/>
      <c r="AH3" s="129"/>
      <c r="AI3" s="130" t="s">
        <v>297</v>
      </c>
      <c r="AJ3" s="125"/>
      <c r="AK3" s="577"/>
      <c r="AL3" s="577"/>
      <c r="AM3" s="577"/>
      <c r="AN3" s="577"/>
    </row>
    <row r="4" spans="1:40" ht="18" customHeight="1" x14ac:dyDescent="0.45">
      <c r="A4" s="128"/>
      <c r="B4" s="128"/>
      <c r="C4" s="128"/>
      <c r="D4" s="128"/>
      <c r="E4" s="128"/>
      <c r="F4" s="128"/>
      <c r="G4" s="128"/>
      <c r="H4" s="128"/>
      <c r="I4" s="128"/>
      <c r="J4" s="128"/>
      <c r="K4" s="128"/>
      <c r="L4" s="128"/>
      <c r="M4" s="128"/>
      <c r="N4" s="128"/>
      <c r="O4" s="128"/>
      <c r="P4" s="128"/>
      <c r="Q4" s="128"/>
      <c r="R4" s="128"/>
      <c r="S4" s="128"/>
      <c r="T4" s="128"/>
      <c r="U4" s="128"/>
      <c r="V4" s="128"/>
      <c r="W4" s="128"/>
      <c r="Y4" s="129"/>
      <c r="Z4" s="129"/>
      <c r="AA4" s="129"/>
      <c r="AB4" s="123"/>
      <c r="AC4" s="129"/>
      <c r="AD4" s="129"/>
      <c r="AE4" s="129"/>
      <c r="AF4" s="129"/>
      <c r="AG4" s="129"/>
      <c r="AH4" s="129"/>
      <c r="AI4" s="130" t="s">
        <v>298</v>
      </c>
      <c r="AJ4" s="125"/>
      <c r="AK4" s="577"/>
      <c r="AL4" s="577"/>
      <c r="AM4" s="577"/>
      <c r="AN4" s="577"/>
    </row>
    <row r="5" spans="1:40" ht="18" customHeight="1" x14ac:dyDescent="0.45">
      <c r="A5" s="128"/>
      <c r="B5" s="128"/>
      <c r="C5" s="128"/>
      <c r="D5" s="128"/>
      <c r="E5" s="128"/>
      <c r="F5" s="128"/>
      <c r="G5" s="128"/>
      <c r="H5" s="128"/>
      <c r="I5" s="128"/>
      <c r="J5" s="128"/>
      <c r="K5" s="128"/>
      <c r="L5" s="128"/>
      <c r="M5" s="128"/>
      <c r="N5" s="128"/>
      <c r="O5" s="128"/>
      <c r="P5" s="128"/>
      <c r="Q5" s="128"/>
      <c r="R5" s="128"/>
      <c r="S5" s="128"/>
      <c r="U5" s="128"/>
      <c r="V5" s="128"/>
      <c r="W5" s="128"/>
      <c r="Y5" s="129"/>
      <c r="Z5" s="129"/>
      <c r="AA5" s="129"/>
      <c r="AB5" s="123"/>
      <c r="AC5" s="129"/>
      <c r="AD5" s="129"/>
      <c r="AE5" s="129"/>
      <c r="AF5" s="129"/>
      <c r="AG5" s="130" t="s">
        <v>299</v>
      </c>
      <c r="AH5" s="578"/>
      <c r="AI5" s="578"/>
      <c r="AJ5" s="578"/>
      <c r="AK5" s="129" t="s">
        <v>300</v>
      </c>
      <c r="AL5" s="131"/>
      <c r="AM5" s="129" t="s">
        <v>301</v>
      </c>
      <c r="AN5" s="123"/>
    </row>
    <row r="6" spans="1:40" ht="9.9" customHeight="1" x14ac:dyDescent="0.45">
      <c r="A6" s="123"/>
      <c r="B6" s="132"/>
      <c r="C6" s="132"/>
      <c r="D6" s="132"/>
      <c r="E6" s="132"/>
      <c r="F6" s="132"/>
      <c r="G6" s="132"/>
      <c r="H6" s="132"/>
      <c r="I6" s="132"/>
      <c r="J6" s="132"/>
      <c r="K6" s="132"/>
      <c r="L6" s="132"/>
      <c r="M6" s="132"/>
      <c r="N6" s="132"/>
      <c r="O6" s="132"/>
      <c r="P6" s="132"/>
      <c r="Q6" s="132"/>
      <c r="R6" s="132"/>
      <c r="S6" s="132"/>
      <c r="T6" s="132"/>
      <c r="U6" s="132"/>
      <c r="V6" s="132"/>
      <c r="W6" s="132"/>
      <c r="X6" s="127"/>
      <c r="Y6" s="127"/>
      <c r="Z6" s="127"/>
      <c r="AA6" s="127"/>
      <c r="AB6" s="127"/>
      <c r="AC6" s="127"/>
      <c r="AD6" s="127"/>
      <c r="AE6" s="127"/>
      <c r="AF6" s="127"/>
      <c r="AG6" s="127"/>
      <c r="AH6" s="127"/>
      <c r="AI6" s="127"/>
      <c r="AJ6" s="127"/>
      <c r="AK6" s="127"/>
      <c r="AL6" s="127"/>
      <c r="AM6" s="123"/>
      <c r="AN6" s="123"/>
    </row>
    <row r="7" spans="1:40" ht="15" customHeight="1" x14ac:dyDescent="0.45">
      <c r="A7" s="572" t="s">
        <v>302</v>
      </c>
      <c r="B7" s="574" t="s">
        <v>303</v>
      </c>
      <c r="C7" s="579" t="s">
        <v>304</v>
      </c>
      <c r="D7" s="574" t="s">
        <v>305</v>
      </c>
      <c r="E7" s="570" t="s">
        <v>306</v>
      </c>
      <c r="F7" s="582" t="s">
        <v>307</v>
      </c>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3" t="s">
        <v>308</v>
      </c>
      <c r="AL7" s="575" t="s">
        <v>309</v>
      </c>
      <c r="AM7" s="576" t="s">
        <v>310</v>
      </c>
      <c r="AN7" s="576"/>
    </row>
    <row r="8" spans="1:40" ht="15" customHeight="1" x14ac:dyDescent="0.45">
      <c r="A8" s="572"/>
      <c r="B8" s="574"/>
      <c r="C8" s="580"/>
      <c r="D8" s="574"/>
      <c r="E8" s="570"/>
      <c r="F8" s="574" t="s">
        <v>311</v>
      </c>
      <c r="G8" s="574"/>
      <c r="H8" s="574"/>
      <c r="I8" s="574"/>
      <c r="J8" s="574"/>
      <c r="K8" s="574"/>
      <c r="L8" s="574"/>
      <c r="M8" s="574" t="s">
        <v>312</v>
      </c>
      <c r="N8" s="574"/>
      <c r="O8" s="574"/>
      <c r="P8" s="574"/>
      <c r="Q8" s="574"/>
      <c r="R8" s="574"/>
      <c r="S8" s="574"/>
      <c r="T8" s="574" t="s">
        <v>313</v>
      </c>
      <c r="U8" s="574"/>
      <c r="V8" s="574"/>
      <c r="W8" s="574"/>
      <c r="X8" s="574"/>
      <c r="Y8" s="574"/>
      <c r="Z8" s="574"/>
      <c r="AA8" s="574" t="s">
        <v>314</v>
      </c>
      <c r="AB8" s="574"/>
      <c r="AC8" s="574"/>
      <c r="AD8" s="574"/>
      <c r="AE8" s="574"/>
      <c r="AF8" s="574"/>
      <c r="AG8" s="574"/>
      <c r="AH8" s="574" t="s">
        <v>315</v>
      </c>
      <c r="AI8" s="574"/>
      <c r="AJ8" s="574"/>
      <c r="AK8" s="583"/>
      <c r="AL8" s="575"/>
      <c r="AM8" s="576"/>
      <c r="AN8" s="576"/>
    </row>
    <row r="9" spans="1:40" ht="15" customHeight="1" x14ac:dyDescent="0.45">
      <c r="A9" s="572"/>
      <c r="B9" s="574"/>
      <c r="C9" s="580"/>
      <c r="D9" s="574"/>
      <c r="E9" s="570"/>
      <c r="F9" s="133">
        <f>DATE($M$2,$S$2,1)</f>
        <v>45413</v>
      </c>
      <c r="G9" s="133">
        <f>DATE($M$2,$S$2,2)</f>
        <v>45414</v>
      </c>
      <c r="H9" s="133">
        <f>DATE($M$2,$S$2,3)</f>
        <v>45415</v>
      </c>
      <c r="I9" s="133">
        <f>DATE($M$2,$S$2,4)</f>
        <v>45416</v>
      </c>
      <c r="J9" s="133">
        <f>DATE($M$2,$S$2,5)</f>
        <v>45417</v>
      </c>
      <c r="K9" s="133">
        <f>DATE($M$2,$S$2,6)</f>
        <v>45418</v>
      </c>
      <c r="L9" s="133">
        <f>DATE($M$2,$S$2,7)</f>
        <v>45419</v>
      </c>
      <c r="M9" s="133">
        <f>DATE($M$2,$S$2,8)</f>
        <v>45420</v>
      </c>
      <c r="N9" s="133">
        <f>DATE($M$2,$S$2,9)</f>
        <v>45421</v>
      </c>
      <c r="O9" s="133">
        <f>DATE($M$2,$S$2,10)</f>
        <v>45422</v>
      </c>
      <c r="P9" s="133">
        <f>DATE($M$2,$S$2,11)</f>
        <v>45423</v>
      </c>
      <c r="Q9" s="133">
        <f>DATE($M$2,$S$2,12)</f>
        <v>45424</v>
      </c>
      <c r="R9" s="133">
        <f>DATE($M$2,$S$2,13)</f>
        <v>45425</v>
      </c>
      <c r="S9" s="133">
        <f>DATE($M$2,$S$2,14)</f>
        <v>45426</v>
      </c>
      <c r="T9" s="133">
        <f>DATE($M$2,$S$2,15)</f>
        <v>45427</v>
      </c>
      <c r="U9" s="133">
        <f>DATE($M$2,$S$2,16)</f>
        <v>45428</v>
      </c>
      <c r="V9" s="133">
        <f>DATE($M$2,$S$2,17)</f>
        <v>45429</v>
      </c>
      <c r="W9" s="133">
        <f>DATE($M$2,$S$2,18)</f>
        <v>45430</v>
      </c>
      <c r="X9" s="133">
        <f>DATE($M$2,$S$2,19)</f>
        <v>45431</v>
      </c>
      <c r="Y9" s="133">
        <f>DATE($M$2,$S$2,20)</f>
        <v>45432</v>
      </c>
      <c r="Z9" s="133">
        <f>DATE($M$2,$S$2,21)</f>
        <v>45433</v>
      </c>
      <c r="AA9" s="133">
        <f>DATE($M$2,$S$2,22)</f>
        <v>45434</v>
      </c>
      <c r="AB9" s="133">
        <f>DATE($M$2,$S$2,23)</f>
        <v>45435</v>
      </c>
      <c r="AC9" s="133">
        <f>DATE($M$2,$S$2,24)</f>
        <v>45436</v>
      </c>
      <c r="AD9" s="133">
        <f>DATE($M$2,$S$2,25)</f>
        <v>45437</v>
      </c>
      <c r="AE9" s="133">
        <f>DATE($M$2,$S$2,26)</f>
        <v>45438</v>
      </c>
      <c r="AF9" s="133">
        <f>DATE($M$2,$S$2,27)</f>
        <v>45439</v>
      </c>
      <c r="AG9" s="133">
        <f>DATE($M$2,$S$2,28)</f>
        <v>45440</v>
      </c>
      <c r="AH9" s="133">
        <f>IF(DAY(EOMONTH(F9,0))&lt;29,"",DATE($M$2,$S$2,29))</f>
        <v>45441</v>
      </c>
      <c r="AI9" s="133">
        <f>IF(DAY(EOMONTH(F9,0))&lt;30,"",DATE($M$2,$S$2,30))</f>
        <v>45442</v>
      </c>
      <c r="AJ9" s="133">
        <f>IF(DAY(EOMONTH(F9,0))&lt;31,"",DATE($M$2,$S$2,31))</f>
        <v>45443</v>
      </c>
      <c r="AK9" s="583"/>
      <c r="AL9" s="575"/>
      <c r="AM9" s="576"/>
      <c r="AN9" s="576"/>
    </row>
    <row r="10" spans="1:40" ht="15" customHeight="1" x14ac:dyDescent="0.45">
      <c r="A10" s="572"/>
      <c r="B10" s="574"/>
      <c r="C10" s="581"/>
      <c r="D10" s="574"/>
      <c r="E10" s="570"/>
      <c r="F10" s="134">
        <f>DATE($M$2,$S$2,1)</f>
        <v>45413</v>
      </c>
      <c r="G10" s="134">
        <f>DATE($M$2,$S$2,2)</f>
        <v>45414</v>
      </c>
      <c r="H10" s="134">
        <f>DATE($M$2,$S$2,3)</f>
        <v>45415</v>
      </c>
      <c r="I10" s="134">
        <f>DATE($M$2,$S$2,4)</f>
        <v>45416</v>
      </c>
      <c r="J10" s="134">
        <f>DATE($M$2,$S$2,5)</f>
        <v>45417</v>
      </c>
      <c r="K10" s="134">
        <f>DATE($M$2,$S$2,6)</f>
        <v>45418</v>
      </c>
      <c r="L10" s="134">
        <f>DATE($M$2,$S$2,7)</f>
        <v>45419</v>
      </c>
      <c r="M10" s="134">
        <f>DATE($M$2,$S$2,8)</f>
        <v>45420</v>
      </c>
      <c r="N10" s="134">
        <f>DATE($M$2,$S$2,9)</f>
        <v>45421</v>
      </c>
      <c r="O10" s="134">
        <f>DATE($M$2,$S$2,10)</f>
        <v>45422</v>
      </c>
      <c r="P10" s="134">
        <f>DATE($M$2,$S$2,11)</f>
        <v>45423</v>
      </c>
      <c r="Q10" s="134">
        <f>DATE($M$2,$S$2,12)</f>
        <v>45424</v>
      </c>
      <c r="R10" s="134">
        <f>DATE($M$2,$S$2,13)</f>
        <v>45425</v>
      </c>
      <c r="S10" s="134">
        <f>DATE($M$2,$S$2,14)</f>
        <v>45426</v>
      </c>
      <c r="T10" s="134">
        <f>DATE($M$2,$S$2,15)</f>
        <v>45427</v>
      </c>
      <c r="U10" s="134">
        <f>DATE($M$2,$S$2,16)</f>
        <v>45428</v>
      </c>
      <c r="V10" s="134">
        <f>DATE($M$2,$S$2,17)</f>
        <v>45429</v>
      </c>
      <c r="W10" s="134">
        <f>DATE($M$2,$S$2,18)</f>
        <v>45430</v>
      </c>
      <c r="X10" s="134">
        <f>DATE($M$2,$S$2,19)</f>
        <v>45431</v>
      </c>
      <c r="Y10" s="134">
        <f>DATE($M$2,$S$2,20)</f>
        <v>45432</v>
      </c>
      <c r="Z10" s="134">
        <f>DATE($M$2,$S$2,21)</f>
        <v>45433</v>
      </c>
      <c r="AA10" s="134">
        <f>DATE($M$2,$S$2,22)</f>
        <v>45434</v>
      </c>
      <c r="AB10" s="134">
        <f>DATE($M$2,$S$2,23)</f>
        <v>45435</v>
      </c>
      <c r="AC10" s="134">
        <f>DATE($M$2,$S$2,24)</f>
        <v>45436</v>
      </c>
      <c r="AD10" s="134">
        <f>DATE($M$2,$S$2,25)</f>
        <v>45437</v>
      </c>
      <c r="AE10" s="134">
        <f>DATE($M$2,$S$2,26)</f>
        <v>45438</v>
      </c>
      <c r="AF10" s="134">
        <f>DATE($M$2,$S$2,27)</f>
        <v>45439</v>
      </c>
      <c r="AG10" s="134">
        <f>DATE($M$2,$S$2,28)</f>
        <v>45440</v>
      </c>
      <c r="AH10" s="134">
        <f>IF(DAY(EOMONTH(F10,0))&lt;29,"",DATE($M$2,$S$2,29))</f>
        <v>45441</v>
      </c>
      <c r="AI10" s="134">
        <f>IF(DAY(EOMONTH(F10,0))&lt;30,"",DATE($M$2,$S$2,30))</f>
        <v>45442</v>
      </c>
      <c r="AJ10" s="134">
        <f>IF(DAY(EOMONTH(F10,0))&lt;31,"",DATE($M$2,$S$2,31))</f>
        <v>45443</v>
      </c>
      <c r="AK10" s="583"/>
      <c r="AL10" s="575"/>
      <c r="AM10" s="576"/>
      <c r="AN10" s="576"/>
    </row>
    <row r="11" spans="1:40" ht="18" customHeight="1" x14ac:dyDescent="0.45">
      <c r="A11" s="135">
        <v>1</v>
      </c>
      <c r="B11" s="136"/>
      <c r="C11" s="137"/>
      <c r="D11" s="138"/>
      <c r="E11" s="139"/>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1">
        <f>+SUM(F11:AJ11)</f>
        <v>0</v>
      </c>
      <c r="AL11" s="142">
        <f>IF($AK$3="４週",AK11/4,AK11/(DAY(EOMONTH($F$9,0))/7))</f>
        <v>0</v>
      </c>
      <c r="AM11" s="569"/>
      <c r="AN11" s="569"/>
    </row>
    <row r="12" spans="1:40" ht="18" customHeight="1" x14ac:dyDescent="0.45">
      <c r="A12" s="135">
        <v>2</v>
      </c>
      <c r="B12" s="136"/>
      <c r="C12" s="137"/>
      <c r="D12" s="138"/>
      <c r="E12" s="139"/>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1">
        <f t="shared" ref="AK12:AK31" si="0">+SUM(F12:AJ12)</f>
        <v>0</v>
      </c>
      <c r="AL12" s="142">
        <f t="shared" ref="AL12:AL30" si="1">IF($AK$3="４週",AK12/4,AK12/(DAY(EOMONTH($F$9,0))/7))</f>
        <v>0</v>
      </c>
      <c r="AM12" s="569"/>
      <c r="AN12" s="569"/>
    </row>
    <row r="13" spans="1:40" ht="18" customHeight="1" x14ac:dyDescent="0.45">
      <c r="A13" s="135">
        <v>3</v>
      </c>
      <c r="B13" s="136"/>
      <c r="C13" s="137"/>
      <c r="D13" s="138"/>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1">
        <f t="shared" si="0"/>
        <v>0</v>
      </c>
      <c r="AL13" s="142">
        <f t="shared" si="1"/>
        <v>0</v>
      </c>
      <c r="AM13" s="569"/>
      <c r="AN13" s="569"/>
    </row>
    <row r="14" spans="1:40" ht="18" customHeight="1" x14ac:dyDescent="0.45">
      <c r="A14" s="135">
        <v>4</v>
      </c>
      <c r="B14" s="136"/>
      <c r="C14" s="137"/>
      <c r="D14" s="138"/>
      <c r="E14" s="139"/>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1">
        <f t="shared" si="0"/>
        <v>0</v>
      </c>
      <c r="AL14" s="142">
        <f t="shared" si="1"/>
        <v>0</v>
      </c>
      <c r="AM14" s="569"/>
      <c r="AN14" s="569"/>
    </row>
    <row r="15" spans="1:40" ht="18" customHeight="1" x14ac:dyDescent="0.45">
      <c r="A15" s="135">
        <v>5</v>
      </c>
      <c r="B15" s="136"/>
      <c r="C15" s="137"/>
      <c r="D15" s="138"/>
      <c r="E15" s="139"/>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1">
        <f t="shared" si="0"/>
        <v>0</v>
      </c>
      <c r="AL15" s="142">
        <f t="shared" si="1"/>
        <v>0</v>
      </c>
      <c r="AM15" s="569"/>
      <c r="AN15" s="569"/>
    </row>
    <row r="16" spans="1:40" ht="18" customHeight="1" x14ac:dyDescent="0.45">
      <c r="A16" s="135">
        <v>6</v>
      </c>
      <c r="B16" s="136"/>
      <c r="C16" s="137"/>
      <c r="D16" s="138"/>
      <c r="E16" s="139"/>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1">
        <f t="shared" si="0"/>
        <v>0</v>
      </c>
      <c r="AL16" s="142">
        <f t="shared" si="1"/>
        <v>0</v>
      </c>
      <c r="AM16" s="569"/>
      <c r="AN16" s="569"/>
    </row>
    <row r="17" spans="1:40" ht="18" customHeight="1" x14ac:dyDescent="0.45">
      <c r="A17" s="135">
        <v>7</v>
      </c>
      <c r="B17" s="136"/>
      <c r="C17" s="137"/>
      <c r="D17" s="138"/>
      <c r="E17" s="139"/>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1">
        <f t="shared" si="0"/>
        <v>0</v>
      </c>
      <c r="AL17" s="142">
        <f t="shared" si="1"/>
        <v>0</v>
      </c>
      <c r="AM17" s="569"/>
      <c r="AN17" s="569"/>
    </row>
    <row r="18" spans="1:40" ht="18" customHeight="1" x14ac:dyDescent="0.45">
      <c r="A18" s="135">
        <v>8</v>
      </c>
      <c r="B18" s="136"/>
      <c r="C18" s="137"/>
      <c r="D18" s="138"/>
      <c r="E18" s="139"/>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1">
        <f t="shared" si="0"/>
        <v>0</v>
      </c>
      <c r="AL18" s="142">
        <f t="shared" si="1"/>
        <v>0</v>
      </c>
      <c r="AM18" s="569"/>
      <c r="AN18" s="569"/>
    </row>
    <row r="19" spans="1:40" ht="18" customHeight="1" x14ac:dyDescent="0.45">
      <c r="A19" s="135">
        <v>9</v>
      </c>
      <c r="B19" s="136"/>
      <c r="C19" s="137"/>
      <c r="D19" s="138"/>
      <c r="E19" s="139"/>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1">
        <f t="shared" si="0"/>
        <v>0</v>
      </c>
      <c r="AL19" s="142">
        <f t="shared" si="1"/>
        <v>0</v>
      </c>
      <c r="AM19" s="569"/>
      <c r="AN19" s="569"/>
    </row>
    <row r="20" spans="1:40" ht="18" customHeight="1" x14ac:dyDescent="0.45">
      <c r="A20" s="135">
        <v>10</v>
      </c>
      <c r="B20" s="136"/>
      <c r="C20" s="137"/>
      <c r="D20" s="138"/>
      <c r="E20" s="139"/>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1">
        <f t="shared" si="0"/>
        <v>0</v>
      </c>
      <c r="AL20" s="142">
        <f t="shared" si="1"/>
        <v>0</v>
      </c>
      <c r="AM20" s="569"/>
      <c r="AN20" s="569"/>
    </row>
    <row r="21" spans="1:40" ht="18" customHeight="1" x14ac:dyDescent="0.45">
      <c r="A21" s="135">
        <v>11</v>
      </c>
      <c r="B21" s="136"/>
      <c r="C21" s="137"/>
      <c r="D21" s="138"/>
      <c r="E21" s="139"/>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1">
        <f t="shared" si="0"/>
        <v>0</v>
      </c>
      <c r="AL21" s="142">
        <f t="shared" si="1"/>
        <v>0</v>
      </c>
      <c r="AM21" s="569"/>
      <c r="AN21" s="569"/>
    </row>
    <row r="22" spans="1:40" ht="18" customHeight="1" x14ac:dyDescent="0.45">
      <c r="A22" s="135">
        <v>12</v>
      </c>
      <c r="B22" s="136"/>
      <c r="C22" s="137"/>
      <c r="D22" s="138"/>
      <c r="E22" s="139"/>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1">
        <f t="shared" si="0"/>
        <v>0</v>
      </c>
      <c r="AL22" s="142">
        <f t="shared" si="1"/>
        <v>0</v>
      </c>
      <c r="AM22" s="569"/>
      <c r="AN22" s="569"/>
    </row>
    <row r="23" spans="1:40" ht="18" customHeight="1" x14ac:dyDescent="0.45">
      <c r="A23" s="135">
        <v>13</v>
      </c>
      <c r="B23" s="136"/>
      <c r="C23" s="137"/>
      <c r="D23" s="138"/>
      <c r="E23" s="139"/>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1">
        <f t="shared" si="0"/>
        <v>0</v>
      </c>
      <c r="AL23" s="142">
        <f t="shared" si="1"/>
        <v>0</v>
      </c>
      <c r="AM23" s="569"/>
      <c r="AN23" s="569"/>
    </row>
    <row r="24" spans="1:40" ht="18" customHeight="1" x14ac:dyDescent="0.45">
      <c r="A24" s="135">
        <v>14</v>
      </c>
      <c r="B24" s="136"/>
      <c r="C24" s="137"/>
      <c r="D24" s="138"/>
      <c r="E24" s="139"/>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1">
        <f t="shared" si="0"/>
        <v>0</v>
      </c>
      <c r="AL24" s="142">
        <f t="shared" si="1"/>
        <v>0</v>
      </c>
      <c r="AM24" s="569"/>
      <c r="AN24" s="569"/>
    </row>
    <row r="25" spans="1:40" ht="18" customHeight="1" x14ac:dyDescent="0.45">
      <c r="A25" s="135">
        <v>15</v>
      </c>
      <c r="B25" s="136"/>
      <c r="C25" s="137"/>
      <c r="D25" s="138"/>
      <c r="E25" s="139"/>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f t="shared" si="0"/>
        <v>0</v>
      </c>
      <c r="AL25" s="142">
        <f t="shared" si="1"/>
        <v>0</v>
      </c>
      <c r="AM25" s="569"/>
      <c r="AN25" s="569"/>
    </row>
    <row r="26" spans="1:40" ht="18" customHeight="1" x14ac:dyDescent="0.45">
      <c r="A26" s="135">
        <v>16</v>
      </c>
      <c r="B26" s="136"/>
      <c r="C26" s="137"/>
      <c r="D26" s="138"/>
      <c r="E26" s="139"/>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1">
        <f t="shared" si="0"/>
        <v>0</v>
      </c>
      <c r="AL26" s="142">
        <f t="shared" si="1"/>
        <v>0</v>
      </c>
      <c r="AM26" s="569"/>
      <c r="AN26" s="569"/>
    </row>
    <row r="27" spans="1:40" ht="18" customHeight="1" x14ac:dyDescent="0.45">
      <c r="A27" s="135">
        <v>17</v>
      </c>
      <c r="B27" s="136"/>
      <c r="C27" s="137"/>
      <c r="D27" s="138"/>
      <c r="E27" s="139"/>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f t="shared" si="0"/>
        <v>0</v>
      </c>
      <c r="AL27" s="142">
        <f t="shared" si="1"/>
        <v>0</v>
      </c>
      <c r="AM27" s="569"/>
      <c r="AN27" s="569"/>
    </row>
    <row r="28" spans="1:40" ht="18" customHeight="1" x14ac:dyDescent="0.45">
      <c r="A28" s="135">
        <v>18</v>
      </c>
      <c r="B28" s="136"/>
      <c r="C28" s="137"/>
      <c r="D28" s="138"/>
      <c r="E28" s="139"/>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1">
        <f t="shared" si="0"/>
        <v>0</v>
      </c>
      <c r="AL28" s="142">
        <f t="shared" si="1"/>
        <v>0</v>
      </c>
      <c r="AM28" s="569"/>
      <c r="AN28" s="569"/>
    </row>
    <row r="29" spans="1:40" ht="18" customHeight="1" x14ac:dyDescent="0.45">
      <c r="A29" s="135">
        <v>19</v>
      </c>
      <c r="B29" s="136"/>
      <c r="C29" s="137"/>
      <c r="D29" s="138"/>
      <c r="E29" s="139"/>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1">
        <f t="shared" si="0"/>
        <v>0</v>
      </c>
      <c r="AL29" s="142">
        <f t="shared" si="1"/>
        <v>0</v>
      </c>
      <c r="AM29" s="569"/>
      <c r="AN29" s="569"/>
    </row>
    <row r="30" spans="1:40" ht="18" customHeight="1" x14ac:dyDescent="0.45">
      <c r="A30" s="135">
        <v>20</v>
      </c>
      <c r="B30" s="136"/>
      <c r="C30" s="137"/>
      <c r="D30" s="138"/>
      <c r="E30" s="139"/>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1">
        <f t="shared" si="0"/>
        <v>0</v>
      </c>
      <c r="AL30" s="142">
        <f t="shared" si="1"/>
        <v>0</v>
      </c>
      <c r="AM30" s="569"/>
      <c r="AN30" s="569"/>
    </row>
    <row r="31" spans="1:40" ht="18" customHeight="1" x14ac:dyDescent="0.45">
      <c r="A31" s="570" t="s">
        <v>316</v>
      </c>
      <c r="B31" s="571"/>
      <c r="C31" s="571"/>
      <c r="D31" s="571"/>
      <c r="E31" s="571"/>
      <c r="F31" s="143">
        <f>+SUM(F11:F30)</f>
        <v>0</v>
      </c>
      <c r="G31" s="143">
        <f t="shared" ref="G31:AJ31" si="2">+SUM(G11:G30)</f>
        <v>0</v>
      </c>
      <c r="H31" s="143">
        <f t="shared" si="2"/>
        <v>0</v>
      </c>
      <c r="I31" s="143">
        <f t="shared" si="2"/>
        <v>0</v>
      </c>
      <c r="J31" s="143">
        <f t="shared" si="2"/>
        <v>0</v>
      </c>
      <c r="K31" s="143">
        <f t="shared" si="2"/>
        <v>0</v>
      </c>
      <c r="L31" s="143">
        <f t="shared" si="2"/>
        <v>0</v>
      </c>
      <c r="M31" s="143">
        <f t="shared" si="2"/>
        <v>0</v>
      </c>
      <c r="N31" s="143">
        <f t="shared" si="2"/>
        <v>0</v>
      </c>
      <c r="O31" s="143">
        <f t="shared" si="2"/>
        <v>0</v>
      </c>
      <c r="P31" s="143">
        <f t="shared" si="2"/>
        <v>0</v>
      </c>
      <c r="Q31" s="143">
        <f t="shared" si="2"/>
        <v>0</v>
      </c>
      <c r="R31" s="143">
        <f t="shared" si="2"/>
        <v>0</v>
      </c>
      <c r="S31" s="143">
        <f t="shared" si="2"/>
        <v>0</v>
      </c>
      <c r="T31" s="143">
        <f t="shared" si="2"/>
        <v>0</v>
      </c>
      <c r="U31" s="143">
        <f t="shared" si="2"/>
        <v>0</v>
      </c>
      <c r="V31" s="143">
        <f t="shared" si="2"/>
        <v>0</v>
      </c>
      <c r="W31" s="143">
        <f t="shared" si="2"/>
        <v>0</v>
      </c>
      <c r="X31" s="143">
        <f t="shared" si="2"/>
        <v>0</v>
      </c>
      <c r="Y31" s="143">
        <f t="shared" si="2"/>
        <v>0</v>
      </c>
      <c r="Z31" s="143">
        <f t="shared" si="2"/>
        <v>0</v>
      </c>
      <c r="AA31" s="143">
        <f t="shared" si="2"/>
        <v>0</v>
      </c>
      <c r="AB31" s="143">
        <f t="shared" si="2"/>
        <v>0</v>
      </c>
      <c r="AC31" s="143">
        <f t="shared" si="2"/>
        <v>0</v>
      </c>
      <c r="AD31" s="143">
        <f t="shared" si="2"/>
        <v>0</v>
      </c>
      <c r="AE31" s="143">
        <f t="shared" si="2"/>
        <v>0</v>
      </c>
      <c r="AF31" s="143">
        <f t="shared" si="2"/>
        <v>0</v>
      </c>
      <c r="AG31" s="143">
        <f t="shared" si="2"/>
        <v>0</v>
      </c>
      <c r="AH31" s="143">
        <f t="shared" si="2"/>
        <v>0</v>
      </c>
      <c r="AI31" s="143">
        <f t="shared" si="2"/>
        <v>0</v>
      </c>
      <c r="AJ31" s="143">
        <f t="shared" si="2"/>
        <v>0</v>
      </c>
      <c r="AK31" s="141">
        <f t="shared" si="0"/>
        <v>0</v>
      </c>
      <c r="AL31" s="142">
        <f>IF($AK$3="４週",AK31/4,AK31/(DAY(EOMONTH($F$9,0))/7))</f>
        <v>0</v>
      </c>
      <c r="AM31" s="572"/>
      <c r="AN31" s="572"/>
    </row>
    <row r="32" spans="1:40" ht="18" customHeight="1" x14ac:dyDescent="0.45">
      <c r="A32" s="571" t="s">
        <v>317</v>
      </c>
      <c r="B32" s="571"/>
      <c r="C32" s="571"/>
      <c r="D32" s="571"/>
      <c r="E32" s="573"/>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3"/>
      <c r="AL32" s="145"/>
      <c r="AM32" s="572"/>
      <c r="AN32" s="572"/>
    </row>
    <row r="33" spans="1:39" ht="15" customHeight="1" x14ac:dyDescent="0.45">
      <c r="A33" s="132"/>
      <c r="B33" s="132"/>
      <c r="C33" s="132"/>
      <c r="D33" s="132"/>
      <c r="E33" s="132"/>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32"/>
      <c r="AL33" s="132"/>
      <c r="AM33" s="123"/>
    </row>
    <row r="34" spans="1:39" ht="15" customHeight="1" x14ac:dyDescent="0.45">
      <c r="A34" s="146" t="s">
        <v>318</v>
      </c>
      <c r="B34" s="147"/>
      <c r="C34" s="148"/>
      <c r="D34" s="148"/>
      <c r="E34" s="148"/>
      <c r="F34" s="149"/>
      <c r="G34" s="148"/>
      <c r="H34" s="150"/>
      <c r="I34" s="150"/>
      <c r="J34" s="150"/>
      <c r="K34" s="150"/>
      <c r="L34" s="150"/>
      <c r="M34" s="150"/>
      <c r="N34" s="150"/>
      <c r="O34" s="150"/>
      <c r="P34" s="150"/>
      <c r="Q34" s="150"/>
      <c r="R34" s="150">
        <v>6</v>
      </c>
      <c r="S34" s="150"/>
      <c r="T34" s="150"/>
      <c r="U34" s="150"/>
      <c r="V34" s="150"/>
      <c r="W34" s="150"/>
      <c r="X34" s="150">
        <v>7</v>
      </c>
      <c r="Y34" s="150"/>
      <c r="Z34" s="150"/>
      <c r="AA34" s="150"/>
      <c r="AB34" s="150"/>
      <c r="AC34" s="150"/>
      <c r="AD34" s="150">
        <v>8</v>
      </c>
      <c r="AE34" s="150"/>
      <c r="AF34" s="150"/>
      <c r="AG34" s="151"/>
      <c r="AH34" s="151"/>
      <c r="AI34" s="151"/>
      <c r="AJ34" s="151">
        <v>9</v>
      </c>
      <c r="AK34" s="152"/>
      <c r="AL34" s="152"/>
      <c r="AM34" s="123"/>
    </row>
    <row r="35" spans="1:39" s="146" customFormat="1" ht="15" customHeight="1" x14ac:dyDescent="0.45">
      <c r="A35" s="146" t="s">
        <v>319</v>
      </c>
      <c r="B35" s="153"/>
      <c r="C35" s="153"/>
      <c r="D35" s="153"/>
      <c r="E35" s="153"/>
      <c r="F35" s="153"/>
      <c r="G35" s="153"/>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row>
    <row r="36" spans="1:39" s="146" customFormat="1" ht="15" customHeight="1" x14ac:dyDescent="0.45">
      <c r="A36" s="146" t="s">
        <v>320</v>
      </c>
      <c r="B36" s="153"/>
      <c r="C36" s="153"/>
      <c r="D36" s="153"/>
      <c r="E36" s="153"/>
      <c r="F36" s="153"/>
      <c r="G36" s="153"/>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row>
    <row r="37" spans="1:39" s="146" customFormat="1" ht="15" customHeight="1" x14ac:dyDescent="0.45">
      <c r="A37" s="146" t="s">
        <v>321</v>
      </c>
      <c r="B37" s="153"/>
      <c r="C37" s="153"/>
      <c r="D37" s="153"/>
      <c r="E37" s="153"/>
      <c r="F37" s="153"/>
      <c r="G37" s="153"/>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row>
    <row r="38" spans="1:39" s="146" customFormat="1" ht="15" customHeight="1" x14ac:dyDescent="0.45">
      <c r="A38" s="146" t="s">
        <v>322</v>
      </c>
      <c r="B38" s="153"/>
      <c r="C38" s="153"/>
      <c r="D38" s="153"/>
      <c r="E38" s="153"/>
      <c r="F38" s="153"/>
      <c r="G38" s="153"/>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row>
    <row r="39" spans="1:39" ht="15" customHeight="1" x14ac:dyDescent="0.45">
      <c r="A39" s="146" t="s">
        <v>323</v>
      </c>
      <c r="B39" s="154"/>
      <c r="C39" s="146"/>
      <c r="D39" s="146"/>
      <c r="E39" s="146"/>
      <c r="F39" s="146"/>
      <c r="G39" s="146"/>
    </row>
    <row r="40" spans="1:39" ht="15" customHeight="1" x14ac:dyDescent="0.45">
      <c r="A40" s="146" t="s">
        <v>324</v>
      </c>
      <c r="B40" s="154"/>
      <c r="C40" s="146"/>
      <c r="D40" s="146"/>
      <c r="E40" s="146"/>
      <c r="F40" s="146"/>
      <c r="G40" s="146"/>
    </row>
    <row r="41" spans="1:39" ht="15" customHeight="1" x14ac:dyDescent="0.45">
      <c r="A41" s="146"/>
      <c r="B41" s="155" t="s">
        <v>325</v>
      </c>
      <c r="C41" s="574" t="s">
        <v>326</v>
      </c>
      <c r="D41" s="574"/>
      <c r="E41" s="574"/>
      <c r="F41" s="146"/>
      <c r="G41" s="146"/>
    </row>
    <row r="42" spans="1:39" ht="15" customHeight="1" x14ac:dyDescent="0.45">
      <c r="A42" s="146"/>
      <c r="B42" s="156" t="s">
        <v>327</v>
      </c>
      <c r="C42" s="568" t="s">
        <v>328</v>
      </c>
      <c r="D42" s="568"/>
      <c r="E42" s="568"/>
      <c r="F42" s="146"/>
      <c r="G42" s="146"/>
    </row>
    <row r="43" spans="1:39" ht="15" customHeight="1" x14ac:dyDescent="0.45">
      <c r="A43" s="146"/>
      <c r="B43" s="156" t="s">
        <v>329</v>
      </c>
      <c r="C43" s="568" t="s">
        <v>330</v>
      </c>
      <c r="D43" s="568"/>
      <c r="E43" s="568"/>
      <c r="F43" s="146"/>
      <c r="G43" s="146"/>
    </row>
    <row r="44" spans="1:39" ht="15" customHeight="1" x14ac:dyDescent="0.45">
      <c r="A44" s="146"/>
      <c r="B44" s="156" t="s">
        <v>331</v>
      </c>
      <c r="C44" s="568" t="s">
        <v>332</v>
      </c>
      <c r="D44" s="568"/>
      <c r="E44" s="568"/>
      <c r="F44" s="146"/>
      <c r="G44" s="146"/>
    </row>
    <row r="45" spans="1:39" ht="15" customHeight="1" x14ac:dyDescent="0.45">
      <c r="A45" s="146"/>
      <c r="B45" s="156" t="s">
        <v>333</v>
      </c>
      <c r="C45" s="568" t="s">
        <v>334</v>
      </c>
      <c r="D45" s="568"/>
      <c r="E45" s="568"/>
      <c r="F45" s="146"/>
      <c r="G45" s="146"/>
    </row>
    <row r="46" spans="1:39" ht="15" customHeight="1" x14ac:dyDescent="0.45">
      <c r="A46" s="146"/>
      <c r="B46" s="146" t="s">
        <v>335</v>
      </c>
      <c r="C46" s="146"/>
      <c r="D46" s="146"/>
      <c r="E46" s="146"/>
      <c r="F46" s="146"/>
      <c r="G46" s="146"/>
    </row>
    <row r="47" spans="1:39" ht="15" customHeight="1" x14ac:dyDescent="0.45">
      <c r="A47" s="146"/>
      <c r="B47" s="146" t="s">
        <v>336</v>
      </c>
      <c r="C47" s="146"/>
      <c r="D47" s="146"/>
      <c r="E47" s="146"/>
      <c r="F47" s="146"/>
      <c r="G47" s="146"/>
    </row>
    <row r="48" spans="1:39" ht="15" customHeight="1" x14ac:dyDescent="0.45">
      <c r="A48" s="146"/>
      <c r="B48" s="146" t="s">
        <v>337</v>
      </c>
      <c r="C48" s="146"/>
      <c r="D48" s="146"/>
      <c r="E48" s="146"/>
      <c r="F48" s="146"/>
      <c r="G48" s="146"/>
    </row>
    <row r="49" spans="1:7" ht="15" customHeight="1" x14ac:dyDescent="0.45">
      <c r="A49" s="146" t="s">
        <v>338</v>
      </c>
      <c r="B49" s="154"/>
      <c r="C49" s="146"/>
      <c r="D49" s="146"/>
      <c r="E49" s="146"/>
      <c r="F49" s="146"/>
      <c r="G49" s="146"/>
    </row>
    <row r="50" spans="1:7" ht="15" customHeight="1" x14ac:dyDescent="0.45">
      <c r="A50" s="146" t="s">
        <v>339</v>
      </c>
      <c r="B50" s="154"/>
      <c r="C50" s="146"/>
      <c r="D50" s="146"/>
      <c r="E50" s="146"/>
      <c r="F50" s="146"/>
      <c r="G50" s="146"/>
    </row>
    <row r="51" spans="1:7" ht="15" customHeight="1" x14ac:dyDescent="0.45">
      <c r="A51" s="146" t="s">
        <v>340</v>
      </c>
      <c r="B51" s="154"/>
      <c r="C51" s="146"/>
      <c r="D51" s="146"/>
      <c r="E51" s="146"/>
      <c r="F51" s="146"/>
      <c r="G51" s="146"/>
    </row>
    <row r="52" spans="1:7" ht="15" customHeight="1" x14ac:dyDescent="0.45">
      <c r="A52" s="146" t="s">
        <v>341</v>
      </c>
      <c r="B52" s="154"/>
      <c r="C52" s="146"/>
      <c r="D52" s="146"/>
      <c r="E52" s="146"/>
      <c r="F52" s="146"/>
      <c r="G52" s="146"/>
    </row>
    <row r="53" spans="1:7" ht="15" customHeight="1" x14ac:dyDescent="0.45">
      <c r="A53" s="146" t="s">
        <v>342</v>
      </c>
      <c r="B53" s="154"/>
      <c r="C53" s="146"/>
      <c r="D53" s="146"/>
      <c r="E53" s="146"/>
      <c r="F53" s="146"/>
      <c r="G53" s="146"/>
    </row>
    <row r="54" spans="1:7" ht="15" customHeight="1" x14ac:dyDescent="0.45">
      <c r="A54" s="146" t="s">
        <v>343</v>
      </c>
      <c r="B54" s="154"/>
      <c r="C54" s="146"/>
      <c r="D54" s="146"/>
      <c r="E54" s="146"/>
      <c r="F54" s="146"/>
      <c r="G54" s="146"/>
    </row>
    <row r="55" spans="1:7" ht="15" customHeight="1" x14ac:dyDescent="0.45">
      <c r="A55" s="146"/>
      <c r="B55" s="146" t="s">
        <v>344</v>
      </c>
      <c r="C55" s="146"/>
      <c r="D55" s="146"/>
      <c r="E55" s="146"/>
      <c r="F55" s="146"/>
      <c r="G55" s="146"/>
    </row>
    <row r="56" spans="1:7" ht="15" customHeight="1" x14ac:dyDescent="0.45">
      <c r="A56" s="146"/>
      <c r="B56" s="146" t="s">
        <v>345</v>
      </c>
      <c r="C56" s="146"/>
      <c r="D56" s="146"/>
      <c r="E56" s="146"/>
      <c r="F56" s="146"/>
      <c r="G56" s="146"/>
    </row>
    <row r="57" spans="1:7" ht="15" customHeight="1" x14ac:dyDescent="0.45">
      <c r="A57" s="146" t="s">
        <v>346</v>
      </c>
      <c r="B57" s="154"/>
      <c r="C57" s="146"/>
      <c r="D57" s="146"/>
      <c r="E57" s="146"/>
      <c r="F57" s="146"/>
      <c r="G57" s="146"/>
    </row>
    <row r="58" spans="1:7" ht="15" customHeight="1" x14ac:dyDescent="0.45">
      <c r="A58" s="146" t="s">
        <v>347</v>
      </c>
      <c r="B58" s="154"/>
      <c r="C58" s="146"/>
      <c r="D58" s="146"/>
      <c r="E58" s="146"/>
      <c r="F58" s="146"/>
      <c r="G58" s="146"/>
    </row>
    <row r="59" spans="1:7" ht="15" customHeight="1" x14ac:dyDescent="0.45">
      <c r="A59" s="146" t="s">
        <v>348</v>
      </c>
      <c r="B59" s="154"/>
      <c r="C59" s="146"/>
      <c r="D59" s="146"/>
      <c r="E59" s="146"/>
      <c r="F59" s="146"/>
      <c r="G59" s="146"/>
    </row>
    <row r="60" spans="1:7" ht="15" customHeight="1" x14ac:dyDescent="0.45">
      <c r="A60" s="146" t="s">
        <v>349</v>
      </c>
      <c r="B60" s="154"/>
      <c r="C60" s="146"/>
      <c r="D60" s="146"/>
      <c r="E60" s="146"/>
      <c r="F60" s="146"/>
      <c r="G60" s="146"/>
    </row>
    <row r="61" spans="1:7" ht="15" customHeight="1" x14ac:dyDescent="0.45">
      <c r="A61" s="146" t="s">
        <v>350</v>
      </c>
      <c r="B61" s="154"/>
      <c r="C61" s="146"/>
      <c r="D61" s="146"/>
      <c r="E61" s="146"/>
      <c r="F61" s="146"/>
      <c r="G61" s="146"/>
    </row>
    <row r="62" spans="1:7" ht="15" customHeight="1" x14ac:dyDescent="0.45">
      <c r="A62" s="146" t="s">
        <v>351</v>
      </c>
      <c r="B62" s="154"/>
      <c r="C62" s="146"/>
      <c r="D62" s="146"/>
      <c r="E62" s="146"/>
      <c r="F62" s="146"/>
      <c r="G62" s="146"/>
    </row>
    <row r="63" spans="1:7" ht="15" customHeight="1" x14ac:dyDescent="0.45">
      <c r="A63" s="146" t="s">
        <v>352</v>
      </c>
      <c r="B63" s="154"/>
      <c r="C63" s="146"/>
      <c r="D63" s="146"/>
      <c r="E63" s="146"/>
      <c r="F63" s="146"/>
      <c r="G63" s="146"/>
    </row>
    <row r="64" spans="1:7" ht="15" customHeight="1" x14ac:dyDescent="0.45">
      <c r="A64" s="146" t="s">
        <v>353</v>
      </c>
      <c r="B64" s="154"/>
      <c r="C64" s="146"/>
      <c r="D64" s="146"/>
      <c r="E64" s="146"/>
      <c r="F64" s="146"/>
      <c r="G64" s="146"/>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4"/>
  <dataValidations count="3">
    <dataValidation type="list" allowBlank="1" showInputMessage="1" showErrorMessage="1" sqref="AK4:AN4" xr:uid="{489AC5F7-5D1A-42C5-A6B2-C958607D0CBF}">
      <formula1>"予定,実績"</formula1>
    </dataValidation>
    <dataValidation type="list" allowBlank="1" showInputMessage="1" showErrorMessage="1" sqref="AK3:AN3" xr:uid="{25231F62-BB9F-497F-8152-0CAE8BCD12C5}">
      <formula1>"４週,歴月"</formula1>
    </dataValidation>
    <dataValidation type="list" allowBlank="1" showInputMessage="1" showErrorMessage="1" sqref="C11:C30" xr:uid="{34D6AEF2-99B4-4781-A19F-B7992D73F24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C616C-972A-4FF0-B2B5-01E7F65F726D}">
  <sheetPr>
    <tabColor theme="5" tint="0.59999389629810485"/>
  </sheetPr>
  <dimension ref="A1:AN76"/>
  <sheetViews>
    <sheetView showGridLines="0" zoomScaleNormal="100" zoomScaleSheetLayoutView="100" workbookViewId="0">
      <selection activeCell="X3" sqref="X3"/>
    </sheetView>
  </sheetViews>
  <sheetFormatPr defaultColWidth="8.19921875" defaultRowHeight="21" customHeight="1" x14ac:dyDescent="0.45"/>
  <cols>
    <col min="1" max="1" width="2.59765625" style="126" customWidth="1"/>
    <col min="2" max="2" width="12.09765625" style="120" customWidth="1"/>
    <col min="3" max="3" width="6.59765625" style="126" customWidth="1"/>
    <col min="4" max="5" width="7.59765625" style="126" customWidth="1"/>
    <col min="6" max="36" width="2.59765625" style="126" customWidth="1"/>
    <col min="37" max="37" width="6.59765625" style="126" customWidth="1"/>
    <col min="38" max="39" width="7.59765625" style="126" customWidth="1"/>
    <col min="40" max="40" width="5.59765625" style="126" customWidth="1"/>
    <col min="41" max="16384" width="8.19921875" style="126"/>
  </cols>
  <sheetData>
    <row r="1" spans="1:40" ht="20.100000000000001" customHeight="1" x14ac:dyDescent="0.45">
      <c r="A1" s="119" t="s">
        <v>292</v>
      </c>
      <c r="C1" s="121"/>
      <c r="D1" s="121"/>
      <c r="E1" s="121"/>
      <c r="F1" s="121"/>
      <c r="G1" s="121"/>
      <c r="H1" s="121"/>
      <c r="I1" s="121"/>
      <c r="J1" s="121"/>
      <c r="K1" s="121"/>
      <c r="L1" s="121"/>
      <c r="M1" s="121"/>
      <c r="N1" s="121"/>
      <c r="O1" s="121"/>
      <c r="P1" s="121"/>
      <c r="Q1" s="121"/>
      <c r="R1" s="121"/>
      <c r="S1" s="121"/>
      <c r="T1" s="121"/>
      <c r="U1" s="121"/>
      <c r="V1" s="121"/>
      <c r="W1" s="121"/>
      <c r="X1" s="122"/>
      <c r="Y1" s="122"/>
      <c r="Z1" s="123"/>
      <c r="AA1" s="123"/>
      <c r="AB1" s="123"/>
      <c r="AC1" s="123"/>
      <c r="AD1" s="124"/>
      <c r="AE1" s="124"/>
      <c r="AF1" s="124"/>
      <c r="AG1" s="124"/>
      <c r="AH1" s="124"/>
      <c r="AI1" s="125" t="s">
        <v>293</v>
      </c>
      <c r="AJ1" s="125"/>
      <c r="AK1" s="584" t="s">
        <v>396</v>
      </c>
      <c r="AL1" s="584"/>
      <c r="AM1" s="584"/>
      <c r="AN1" s="584"/>
    </row>
    <row r="2" spans="1:40" ht="18" customHeight="1" x14ac:dyDescent="0.45">
      <c r="A2" s="123"/>
      <c r="B2" s="127"/>
      <c r="C2" s="127"/>
      <c r="D2" s="127"/>
      <c r="E2" s="127"/>
      <c r="F2" s="127"/>
      <c r="G2" s="127"/>
      <c r="H2" s="127"/>
      <c r="I2" s="127"/>
      <c r="J2" s="127"/>
      <c r="K2" s="127"/>
      <c r="L2" s="127"/>
      <c r="M2" s="585">
        <v>2024</v>
      </c>
      <c r="N2" s="585"/>
      <c r="O2" s="585"/>
      <c r="P2" s="585"/>
      <c r="Q2" s="586" t="s">
        <v>191</v>
      </c>
      <c r="R2" s="586"/>
      <c r="S2" s="585">
        <v>5</v>
      </c>
      <c r="T2" s="585"/>
      <c r="U2" s="586" t="s">
        <v>295</v>
      </c>
      <c r="V2" s="586"/>
      <c r="W2" s="127"/>
      <c r="X2" s="127"/>
      <c r="Y2" s="127"/>
      <c r="Z2" s="123"/>
      <c r="AA2" s="123"/>
      <c r="AC2" s="125"/>
      <c r="AD2" s="127"/>
      <c r="AE2" s="127"/>
      <c r="AF2" s="127"/>
      <c r="AG2" s="127"/>
      <c r="AH2" s="127"/>
      <c r="AI2" s="125" t="s">
        <v>296</v>
      </c>
      <c r="AJ2" s="125"/>
      <c r="AK2" s="587"/>
      <c r="AL2" s="587"/>
      <c r="AM2" s="587"/>
      <c r="AN2" s="587"/>
    </row>
    <row r="3" spans="1:40" ht="18" customHeight="1" x14ac:dyDescent="0.45">
      <c r="A3" s="128"/>
      <c r="B3" s="128"/>
      <c r="C3" s="128"/>
      <c r="D3" s="128"/>
      <c r="E3" s="128"/>
      <c r="F3" s="128"/>
      <c r="G3" s="128"/>
      <c r="H3" s="128"/>
      <c r="I3" s="128"/>
      <c r="J3" s="128"/>
      <c r="K3" s="128"/>
      <c r="L3" s="128"/>
      <c r="M3" s="128"/>
      <c r="N3" s="128"/>
      <c r="O3" s="128"/>
      <c r="P3" s="128"/>
      <c r="Q3" s="128"/>
      <c r="R3" s="128"/>
      <c r="S3" s="128"/>
      <c r="T3" s="128"/>
      <c r="U3" s="128"/>
      <c r="V3" s="128"/>
      <c r="W3" s="128"/>
      <c r="Y3" s="129"/>
      <c r="Z3" s="129"/>
      <c r="AA3" s="129"/>
      <c r="AB3" s="123"/>
      <c r="AC3" s="129"/>
      <c r="AD3" s="129"/>
      <c r="AE3" s="129"/>
      <c r="AF3" s="129"/>
      <c r="AG3" s="129"/>
      <c r="AH3" s="129"/>
      <c r="AI3" s="130" t="s">
        <v>297</v>
      </c>
      <c r="AJ3" s="125"/>
      <c r="AK3" s="577"/>
      <c r="AL3" s="577"/>
      <c r="AM3" s="577"/>
      <c r="AN3" s="577"/>
    </row>
    <row r="4" spans="1:40" ht="18" customHeight="1" x14ac:dyDescent="0.45">
      <c r="A4" s="128"/>
      <c r="B4" s="128"/>
      <c r="C4" s="128"/>
      <c r="D4" s="128"/>
      <c r="E4" s="128"/>
      <c r="F4" s="128"/>
      <c r="G4" s="128"/>
      <c r="H4" s="128"/>
      <c r="I4" s="128"/>
      <c r="J4" s="128"/>
      <c r="K4" s="128"/>
      <c r="L4" s="128"/>
      <c r="M4" s="128"/>
      <c r="N4" s="128"/>
      <c r="O4" s="128"/>
      <c r="P4" s="128"/>
      <c r="Q4" s="128"/>
      <c r="R4" s="128"/>
      <c r="S4" s="128"/>
      <c r="T4" s="128"/>
      <c r="U4" s="128"/>
      <c r="V4" s="128"/>
      <c r="W4" s="128"/>
      <c r="Y4" s="129"/>
      <c r="Z4" s="129"/>
      <c r="AA4" s="129"/>
      <c r="AB4" s="123"/>
      <c r="AC4" s="129"/>
      <c r="AD4" s="129"/>
      <c r="AE4" s="129"/>
      <c r="AF4" s="129"/>
      <c r="AG4" s="129"/>
      <c r="AH4" s="129"/>
      <c r="AI4" s="130" t="s">
        <v>298</v>
      </c>
      <c r="AJ4" s="125"/>
      <c r="AK4" s="577"/>
      <c r="AL4" s="577"/>
      <c r="AM4" s="577"/>
      <c r="AN4" s="577"/>
    </row>
    <row r="5" spans="1:40" ht="18" customHeight="1" x14ac:dyDescent="0.45">
      <c r="A5" s="128"/>
      <c r="B5" s="128"/>
      <c r="C5" s="128"/>
      <c r="D5" s="128"/>
      <c r="E5" s="128"/>
      <c r="F5" s="128"/>
      <c r="G5" s="128"/>
      <c r="H5" s="128"/>
      <c r="I5" s="128"/>
      <c r="J5" s="128"/>
      <c r="K5" s="128"/>
      <c r="L5" s="128"/>
      <c r="M5" s="128"/>
      <c r="N5" s="128"/>
      <c r="O5" s="128"/>
      <c r="P5" s="128"/>
      <c r="Q5" s="128"/>
      <c r="R5" s="128"/>
      <c r="S5" s="128"/>
      <c r="U5" s="128"/>
      <c r="V5" s="128"/>
      <c r="W5" s="128"/>
      <c r="Y5" s="129"/>
      <c r="Z5" s="129"/>
      <c r="AA5" s="129"/>
      <c r="AB5" s="123"/>
      <c r="AC5" s="129"/>
      <c r="AD5" s="129"/>
      <c r="AE5" s="129"/>
      <c r="AF5" s="129"/>
      <c r="AG5" s="130" t="s">
        <v>299</v>
      </c>
      <c r="AH5" s="604"/>
      <c r="AI5" s="604"/>
      <c r="AJ5" s="604"/>
      <c r="AK5" s="129" t="s">
        <v>300</v>
      </c>
      <c r="AL5" s="157"/>
      <c r="AM5" s="129" t="s">
        <v>301</v>
      </c>
      <c r="AN5" s="123"/>
    </row>
    <row r="6" spans="1:40" ht="9.9" customHeight="1" x14ac:dyDescent="0.45">
      <c r="A6" s="123"/>
      <c r="B6" s="132"/>
      <c r="C6" s="132"/>
      <c r="D6" s="132"/>
      <c r="E6" s="132"/>
      <c r="F6" s="132"/>
      <c r="G6" s="132"/>
      <c r="H6" s="132"/>
      <c r="I6" s="132"/>
      <c r="J6" s="132"/>
      <c r="K6" s="132"/>
      <c r="L6" s="132"/>
      <c r="M6" s="132"/>
      <c r="N6" s="132"/>
      <c r="O6" s="132"/>
      <c r="P6" s="132"/>
      <c r="Q6" s="132"/>
      <c r="R6" s="132"/>
      <c r="S6" s="132"/>
      <c r="T6" s="132"/>
      <c r="U6" s="132"/>
      <c r="V6" s="132"/>
      <c r="W6" s="132"/>
      <c r="X6" s="127"/>
      <c r="Y6" s="127"/>
      <c r="Z6" s="127"/>
      <c r="AA6" s="127"/>
      <c r="AB6" s="127"/>
      <c r="AC6" s="127"/>
      <c r="AD6" s="127"/>
      <c r="AE6" s="127"/>
      <c r="AF6" s="127"/>
      <c r="AG6" s="127"/>
      <c r="AH6" s="127"/>
      <c r="AI6" s="127"/>
      <c r="AJ6" s="127"/>
      <c r="AK6" s="127"/>
      <c r="AL6" s="127"/>
      <c r="AM6" s="123"/>
      <c r="AN6" s="123"/>
    </row>
    <row r="7" spans="1:40" ht="15" customHeight="1" x14ac:dyDescent="0.45">
      <c r="A7" s="572" t="s">
        <v>302</v>
      </c>
      <c r="B7" s="602" t="s">
        <v>303</v>
      </c>
      <c r="C7" s="579" t="s">
        <v>304</v>
      </c>
      <c r="D7" s="574" t="s">
        <v>305</v>
      </c>
      <c r="E7" s="570" t="s">
        <v>306</v>
      </c>
      <c r="F7" s="582" t="s">
        <v>307</v>
      </c>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3" t="s">
        <v>308</v>
      </c>
      <c r="AL7" s="575" t="s">
        <v>309</v>
      </c>
      <c r="AM7" s="576" t="s">
        <v>310</v>
      </c>
      <c r="AN7" s="576"/>
    </row>
    <row r="8" spans="1:40" ht="15" customHeight="1" x14ac:dyDescent="0.45">
      <c r="A8" s="572"/>
      <c r="B8" s="603"/>
      <c r="C8" s="580"/>
      <c r="D8" s="574"/>
      <c r="E8" s="570"/>
      <c r="F8" s="574" t="s">
        <v>311</v>
      </c>
      <c r="G8" s="574"/>
      <c r="H8" s="574"/>
      <c r="I8" s="574"/>
      <c r="J8" s="574"/>
      <c r="K8" s="574"/>
      <c r="L8" s="574"/>
      <c r="M8" s="574" t="s">
        <v>312</v>
      </c>
      <c r="N8" s="574"/>
      <c r="O8" s="574"/>
      <c r="P8" s="574"/>
      <c r="Q8" s="574"/>
      <c r="R8" s="574"/>
      <c r="S8" s="574"/>
      <c r="T8" s="574" t="s">
        <v>313</v>
      </c>
      <c r="U8" s="574"/>
      <c r="V8" s="574"/>
      <c r="W8" s="574"/>
      <c r="X8" s="574"/>
      <c r="Y8" s="574"/>
      <c r="Z8" s="574"/>
      <c r="AA8" s="574" t="s">
        <v>314</v>
      </c>
      <c r="AB8" s="574"/>
      <c r="AC8" s="574"/>
      <c r="AD8" s="574"/>
      <c r="AE8" s="574"/>
      <c r="AF8" s="574"/>
      <c r="AG8" s="574"/>
      <c r="AH8" s="574" t="s">
        <v>315</v>
      </c>
      <c r="AI8" s="574"/>
      <c r="AJ8" s="574"/>
      <c r="AK8" s="583"/>
      <c r="AL8" s="575"/>
      <c r="AM8" s="576"/>
      <c r="AN8" s="576"/>
    </row>
    <row r="9" spans="1:40" ht="15" customHeight="1" x14ac:dyDescent="0.45">
      <c r="A9" s="572"/>
      <c r="B9" s="600" t="s">
        <v>354</v>
      </c>
      <c r="C9" s="580"/>
      <c r="D9" s="574"/>
      <c r="E9" s="570"/>
      <c r="F9" s="133">
        <f>DATE($M$2,$S$2,1)</f>
        <v>45413</v>
      </c>
      <c r="G9" s="133">
        <f>DATE($M$2,$S$2,2)</f>
        <v>45414</v>
      </c>
      <c r="H9" s="133">
        <f>DATE($M$2,$S$2,3)</f>
        <v>45415</v>
      </c>
      <c r="I9" s="133">
        <f>DATE($M$2,$S$2,4)</f>
        <v>45416</v>
      </c>
      <c r="J9" s="133">
        <f>DATE($M$2,$S$2,5)</f>
        <v>45417</v>
      </c>
      <c r="K9" s="133">
        <f>DATE($M$2,$S$2,6)</f>
        <v>45418</v>
      </c>
      <c r="L9" s="133">
        <f>DATE($M$2,$S$2,7)</f>
        <v>45419</v>
      </c>
      <c r="M9" s="133">
        <f>DATE($M$2,$S$2,8)</f>
        <v>45420</v>
      </c>
      <c r="N9" s="133">
        <f>DATE($M$2,$S$2,9)</f>
        <v>45421</v>
      </c>
      <c r="O9" s="133">
        <f>DATE($M$2,$S$2,10)</f>
        <v>45422</v>
      </c>
      <c r="P9" s="133">
        <f>DATE($M$2,$S$2,11)</f>
        <v>45423</v>
      </c>
      <c r="Q9" s="133">
        <f>DATE($M$2,$S$2,12)</f>
        <v>45424</v>
      </c>
      <c r="R9" s="133">
        <f>DATE($M$2,$S$2,13)</f>
        <v>45425</v>
      </c>
      <c r="S9" s="133">
        <f>DATE($M$2,$S$2,14)</f>
        <v>45426</v>
      </c>
      <c r="T9" s="133">
        <f>DATE($M$2,$S$2,15)</f>
        <v>45427</v>
      </c>
      <c r="U9" s="133">
        <f>DATE($M$2,$S$2,16)</f>
        <v>45428</v>
      </c>
      <c r="V9" s="133">
        <f>DATE($M$2,$S$2,17)</f>
        <v>45429</v>
      </c>
      <c r="W9" s="133">
        <f>DATE($M$2,$S$2,18)</f>
        <v>45430</v>
      </c>
      <c r="X9" s="133">
        <f>DATE($M$2,$S$2,19)</f>
        <v>45431</v>
      </c>
      <c r="Y9" s="133">
        <f>DATE($M$2,$S$2,20)</f>
        <v>45432</v>
      </c>
      <c r="Z9" s="133">
        <f>DATE($M$2,$S$2,21)</f>
        <v>45433</v>
      </c>
      <c r="AA9" s="133">
        <f>DATE($M$2,$S$2,22)</f>
        <v>45434</v>
      </c>
      <c r="AB9" s="133">
        <f>DATE($M$2,$S$2,23)</f>
        <v>45435</v>
      </c>
      <c r="AC9" s="133">
        <f>DATE($M$2,$S$2,24)</f>
        <v>45436</v>
      </c>
      <c r="AD9" s="133">
        <f>DATE($M$2,$S$2,25)</f>
        <v>45437</v>
      </c>
      <c r="AE9" s="133">
        <f>DATE($M$2,$S$2,26)</f>
        <v>45438</v>
      </c>
      <c r="AF9" s="133">
        <f>DATE($M$2,$S$2,27)</f>
        <v>45439</v>
      </c>
      <c r="AG9" s="133">
        <f>DATE($M$2,$S$2,28)</f>
        <v>45440</v>
      </c>
      <c r="AH9" s="133">
        <f>IF(DAY(EOMONTH(F9,0))&lt;29,"",DATE($M$2,$S$2,29))</f>
        <v>45441</v>
      </c>
      <c r="AI9" s="133">
        <f>IF(DAY(EOMONTH(F9,0))&lt;30,"",DATE($M$2,$S$2,30))</f>
        <v>45442</v>
      </c>
      <c r="AJ9" s="133">
        <f>IF(DAY(EOMONTH(F9,0))&lt;31,"",DATE($M$2,$S$2,31))</f>
        <v>45443</v>
      </c>
      <c r="AK9" s="583"/>
      <c r="AL9" s="575"/>
      <c r="AM9" s="576"/>
      <c r="AN9" s="576"/>
    </row>
    <row r="10" spans="1:40" ht="15" customHeight="1" x14ac:dyDescent="0.45">
      <c r="A10" s="572"/>
      <c r="B10" s="601"/>
      <c r="C10" s="581"/>
      <c r="D10" s="574"/>
      <c r="E10" s="570"/>
      <c r="F10" s="134">
        <f>DATE($M$2,$S$2,1)</f>
        <v>45413</v>
      </c>
      <c r="G10" s="134">
        <f>DATE($M$2,$S$2,2)</f>
        <v>45414</v>
      </c>
      <c r="H10" s="134">
        <f>DATE($M$2,$S$2,3)</f>
        <v>45415</v>
      </c>
      <c r="I10" s="134">
        <f>DATE($M$2,$S$2,4)</f>
        <v>45416</v>
      </c>
      <c r="J10" s="134">
        <f>DATE($M$2,$S$2,5)</f>
        <v>45417</v>
      </c>
      <c r="K10" s="134">
        <f>DATE($M$2,$S$2,6)</f>
        <v>45418</v>
      </c>
      <c r="L10" s="134">
        <f>DATE($M$2,$S$2,7)</f>
        <v>45419</v>
      </c>
      <c r="M10" s="134">
        <f>DATE($M$2,$S$2,8)</f>
        <v>45420</v>
      </c>
      <c r="N10" s="134">
        <f>DATE($M$2,$S$2,9)</f>
        <v>45421</v>
      </c>
      <c r="O10" s="134">
        <f>DATE($M$2,$S$2,10)</f>
        <v>45422</v>
      </c>
      <c r="P10" s="134">
        <f>DATE($M$2,$S$2,11)</f>
        <v>45423</v>
      </c>
      <c r="Q10" s="134">
        <f>DATE($M$2,$S$2,12)</f>
        <v>45424</v>
      </c>
      <c r="R10" s="134">
        <f>DATE($M$2,$S$2,13)</f>
        <v>45425</v>
      </c>
      <c r="S10" s="134">
        <f>DATE($M$2,$S$2,14)</f>
        <v>45426</v>
      </c>
      <c r="T10" s="134">
        <f>DATE($M$2,$S$2,15)</f>
        <v>45427</v>
      </c>
      <c r="U10" s="134">
        <f>DATE($M$2,$S$2,16)</f>
        <v>45428</v>
      </c>
      <c r="V10" s="134">
        <f>DATE($M$2,$S$2,17)</f>
        <v>45429</v>
      </c>
      <c r="W10" s="134">
        <f>DATE($M$2,$S$2,18)</f>
        <v>45430</v>
      </c>
      <c r="X10" s="134">
        <f>DATE($M$2,$S$2,19)</f>
        <v>45431</v>
      </c>
      <c r="Y10" s="134">
        <f>DATE($M$2,$S$2,20)</f>
        <v>45432</v>
      </c>
      <c r="Z10" s="134">
        <f>DATE($M$2,$S$2,21)</f>
        <v>45433</v>
      </c>
      <c r="AA10" s="134">
        <f>DATE($M$2,$S$2,22)</f>
        <v>45434</v>
      </c>
      <c r="AB10" s="134">
        <f>DATE($M$2,$S$2,23)</f>
        <v>45435</v>
      </c>
      <c r="AC10" s="134">
        <f>DATE($M$2,$S$2,24)</f>
        <v>45436</v>
      </c>
      <c r="AD10" s="134">
        <f>DATE($M$2,$S$2,25)</f>
        <v>45437</v>
      </c>
      <c r="AE10" s="134">
        <f>DATE($M$2,$S$2,26)</f>
        <v>45438</v>
      </c>
      <c r="AF10" s="134">
        <f>DATE($M$2,$S$2,27)</f>
        <v>45439</v>
      </c>
      <c r="AG10" s="134">
        <f>DATE($M$2,$S$2,28)</f>
        <v>45440</v>
      </c>
      <c r="AH10" s="134">
        <f>IF(DAY(EOMONTH(F10,0))&lt;29,"",DATE($M$2,$S$2,29))</f>
        <v>45441</v>
      </c>
      <c r="AI10" s="134">
        <f>IF(DAY(EOMONTH(F10,0))&lt;30,"",DATE($M$2,$S$2,30))</f>
        <v>45442</v>
      </c>
      <c r="AJ10" s="134">
        <f>IF(DAY(EOMONTH(F10,0))&lt;31,"",DATE($M$2,$S$2,31))</f>
        <v>45443</v>
      </c>
      <c r="AK10" s="583"/>
      <c r="AL10" s="575"/>
      <c r="AM10" s="576"/>
      <c r="AN10" s="576"/>
    </row>
    <row r="11" spans="1:40" ht="18" customHeight="1" x14ac:dyDescent="0.45">
      <c r="A11" s="135">
        <v>1</v>
      </c>
      <c r="B11" s="158" t="s">
        <v>355</v>
      </c>
      <c r="C11" s="137" t="s">
        <v>327</v>
      </c>
      <c r="D11" s="159"/>
      <c r="E11" s="160" t="s">
        <v>327</v>
      </c>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1">
        <f>+SUM(F11:AJ11)</f>
        <v>0</v>
      </c>
      <c r="AL11" s="142">
        <f>IF($AK$3="４週",AK11/4,AK11/(DAY(EOMONTH($F$9,0))/7))</f>
        <v>0</v>
      </c>
      <c r="AM11" s="569"/>
      <c r="AN11" s="569"/>
    </row>
    <row r="12" spans="1:40" ht="18" customHeight="1" x14ac:dyDescent="0.45">
      <c r="A12" s="135">
        <v>2</v>
      </c>
      <c r="B12" s="158" t="s">
        <v>397</v>
      </c>
      <c r="C12" s="137" t="s">
        <v>329</v>
      </c>
      <c r="D12" s="159"/>
      <c r="E12" s="160" t="s">
        <v>329</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1">
        <f t="shared" ref="AK12:AK31" si="0">+SUM(F12:AJ12)</f>
        <v>0</v>
      </c>
      <c r="AL12" s="142">
        <f>IF($AK$3="４週",AK12/4,AK12/(DAY(EOMONTH($F$9,0))/7))</f>
        <v>0</v>
      </c>
      <c r="AM12" s="569"/>
      <c r="AN12" s="569"/>
    </row>
    <row r="13" spans="1:40" ht="18" customHeight="1" x14ac:dyDescent="0.45">
      <c r="A13" s="135">
        <v>3</v>
      </c>
      <c r="B13" s="158" t="s">
        <v>397</v>
      </c>
      <c r="C13" s="137" t="s">
        <v>331</v>
      </c>
      <c r="D13" s="159"/>
      <c r="E13" s="160" t="s">
        <v>331</v>
      </c>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1">
        <f t="shared" si="0"/>
        <v>0</v>
      </c>
      <c r="AL13" s="142">
        <f>IF($AK$3="４週",AK13/4,AK13/(DAY(EOMONTH($F$9,0))/7))</f>
        <v>0</v>
      </c>
      <c r="AM13" s="569"/>
      <c r="AN13" s="569"/>
    </row>
    <row r="14" spans="1:40" ht="18" customHeight="1" x14ac:dyDescent="0.45">
      <c r="A14" s="135">
        <v>4</v>
      </c>
      <c r="B14" s="158" t="s">
        <v>398</v>
      </c>
      <c r="C14" s="137" t="s">
        <v>333</v>
      </c>
      <c r="D14" s="159"/>
      <c r="E14" s="160" t="s">
        <v>333</v>
      </c>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1">
        <f t="shared" si="0"/>
        <v>0</v>
      </c>
      <c r="AL14" s="142">
        <f>IF($AK$3="４週",AK14/4,AK14/(DAY(EOMONTH($F$9,0))/7))</f>
        <v>0</v>
      </c>
      <c r="AM14" s="569"/>
      <c r="AN14" s="569"/>
    </row>
    <row r="15" spans="1:40" ht="18" customHeight="1" x14ac:dyDescent="0.45">
      <c r="A15" s="135">
        <v>5</v>
      </c>
      <c r="B15" s="158"/>
      <c r="C15" s="137"/>
      <c r="D15" s="159"/>
      <c r="E15" s="16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1">
        <f t="shared" si="0"/>
        <v>0</v>
      </c>
      <c r="AL15" s="142">
        <f t="shared" ref="AL15:AL30" si="1">IF($AK$3="４週",AK15/4,AK15/(DAY(EOMONTH($F$9,0))/7))</f>
        <v>0</v>
      </c>
      <c r="AM15" s="569"/>
      <c r="AN15" s="569"/>
    </row>
    <row r="16" spans="1:40" ht="18" customHeight="1" x14ac:dyDescent="0.45">
      <c r="A16" s="135">
        <v>6</v>
      </c>
      <c r="B16" s="158"/>
      <c r="C16" s="137"/>
      <c r="D16" s="159"/>
      <c r="E16" s="16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1">
        <f t="shared" si="0"/>
        <v>0</v>
      </c>
      <c r="AL16" s="142">
        <f t="shared" si="1"/>
        <v>0</v>
      </c>
      <c r="AM16" s="569"/>
      <c r="AN16" s="569"/>
    </row>
    <row r="17" spans="1:40" ht="18" customHeight="1" x14ac:dyDescent="0.45">
      <c r="A17" s="135">
        <v>7</v>
      </c>
      <c r="B17" s="158"/>
      <c r="C17" s="137"/>
      <c r="D17" s="159"/>
      <c r="E17" s="16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1">
        <f t="shared" si="0"/>
        <v>0</v>
      </c>
      <c r="AL17" s="142">
        <f t="shared" si="1"/>
        <v>0</v>
      </c>
      <c r="AM17" s="569"/>
      <c r="AN17" s="569"/>
    </row>
    <row r="18" spans="1:40" ht="18" customHeight="1" x14ac:dyDescent="0.45">
      <c r="A18" s="135">
        <v>8</v>
      </c>
      <c r="B18" s="158"/>
      <c r="C18" s="137"/>
      <c r="D18" s="159"/>
      <c r="E18" s="16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1">
        <f t="shared" si="0"/>
        <v>0</v>
      </c>
      <c r="AL18" s="142">
        <f t="shared" si="1"/>
        <v>0</v>
      </c>
      <c r="AM18" s="569"/>
      <c r="AN18" s="569"/>
    </row>
    <row r="19" spans="1:40" ht="18" customHeight="1" x14ac:dyDescent="0.45">
      <c r="A19" s="135">
        <v>9</v>
      </c>
      <c r="B19" s="158"/>
      <c r="C19" s="137"/>
      <c r="D19" s="159"/>
      <c r="E19" s="16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1">
        <f t="shared" si="0"/>
        <v>0</v>
      </c>
      <c r="AL19" s="142">
        <f t="shared" si="1"/>
        <v>0</v>
      </c>
      <c r="AM19" s="569"/>
      <c r="AN19" s="569"/>
    </row>
    <row r="20" spans="1:40" ht="18" customHeight="1" x14ac:dyDescent="0.45">
      <c r="A20" s="135">
        <v>10</v>
      </c>
      <c r="B20" s="158"/>
      <c r="C20" s="137"/>
      <c r="D20" s="159"/>
      <c r="E20" s="16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1">
        <f t="shared" si="0"/>
        <v>0</v>
      </c>
      <c r="AL20" s="142">
        <f t="shared" si="1"/>
        <v>0</v>
      </c>
      <c r="AM20" s="569"/>
      <c r="AN20" s="569"/>
    </row>
    <row r="21" spans="1:40" ht="18" customHeight="1" x14ac:dyDescent="0.45">
      <c r="A21" s="135">
        <v>11</v>
      </c>
      <c r="B21" s="158"/>
      <c r="C21" s="137"/>
      <c r="D21" s="159"/>
      <c r="E21" s="16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1">
        <f t="shared" si="0"/>
        <v>0</v>
      </c>
      <c r="AL21" s="142">
        <f t="shared" si="1"/>
        <v>0</v>
      </c>
      <c r="AM21" s="569"/>
      <c r="AN21" s="569"/>
    </row>
    <row r="22" spans="1:40" ht="18" customHeight="1" x14ac:dyDescent="0.45">
      <c r="A22" s="135">
        <v>12</v>
      </c>
      <c r="B22" s="158"/>
      <c r="C22" s="137"/>
      <c r="D22" s="159"/>
      <c r="E22" s="16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1">
        <f t="shared" si="0"/>
        <v>0</v>
      </c>
      <c r="AL22" s="142">
        <f t="shared" si="1"/>
        <v>0</v>
      </c>
      <c r="AM22" s="569"/>
      <c r="AN22" s="569"/>
    </row>
    <row r="23" spans="1:40" ht="18" customHeight="1" x14ac:dyDescent="0.45">
      <c r="A23" s="135">
        <v>13</v>
      </c>
      <c r="B23" s="158"/>
      <c r="C23" s="137"/>
      <c r="D23" s="159"/>
      <c r="E23" s="16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1">
        <f t="shared" si="0"/>
        <v>0</v>
      </c>
      <c r="AL23" s="142">
        <f t="shared" si="1"/>
        <v>0</v>
      </c>
      <c r="AM23" s="569"/>
      <c r="AN23" s="569"/>
    </row>
    <row r="24" spans="1:40" ht="18" customHeight="1" x14ac:dyDescent="0.45">
      <c r="A24" s="135">
        <v>14</v>
      </c>
      <c r="B24" s="158"/>
      <c r="C24" s="137"/>
      <c r="D24" s="159"/>
      <c r="E24" s="16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1">
        <f t="shared" si="0"/>
        <v>0</v>
      </c>
      <c r="AL24" s="142">
        <f t="shared" si="1"/>
        <v>0</v>
      </c>
      <c r="AM24" s="569"/>
      <c r="AN24" s="569"/>
    </row>
    <row r="25" spans="1:40" ht="18" customHeight="1" x14ac:dyDescent="0.45">
      <c r="A25" s="135">
        <v>15</v>
      </c>
      <c r="B25" s="158"/>
      <c r="C25" s="137"/>
      <c r="D25" s="159"/>
      <c r="E25" s="16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f t="shared" si="0"/>
        <v>0</v>
      </c>
      <c r="AL25" s="142">
        <f t="shared" si="1"/>
        <v>0</v>
      </c>
      <c r="AM25" s="569"/>
      <c r="AN25" s="569"/>
    </row>
    <row r="26" spans="1:40" ht="18" customHeight="1" x14ac:dyDescent="0.45">
      <c r="A26" s="135">
        <v>16</v>
      </c>
      <c r="B26" s="158"/>
      <c r="C26" s="137"/>
      <c r="D26" s="159"/>
      <c r="E26" s="16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1">
        <f t="shared" si="0"/>
        <v>0</v>
      </c>
      <c r="AL26" s="142">
        <f t="shared" si="1"/>
        <v>0</v>
      </c>
      <c r="AM26" s="569"/>
      <c r="AN26" s="569"/>
    </row>
    <row r="27" spans="1:40" ht="18" customHeight="1" x14ac:dyDescent="0.45">
      <c r="A27" s="135">
        <v>17</v>
      </c>
      <c r="B27" s="158"/>
      <c r="C27" s="137"/>
      <c r="D27" s="159"/>
      <c r="E27" s="16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f t="shared" si="0"/>
        <v>0</v>
      </c>
      <c r="AL27" s="142">
        <f t="shared" si="1"/>
        <v>0</v>
      </c>
      <c r="AM27" s="569"/>
      <c r="AN27" s="569"/>
    </row>
    <row r="28" spans="1:40" ht="18" customHeight="1" x14ac:dyDescent="0.45">
      <c r="A28" s="135">
        <v>18</v>
      </c>
      <c r="B28" s="158"/>
      <c r="C28" s="137"/>
      <c r="D28" s="159"/>
      <c r="E28" s="16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1">
        <f t="shared" si="0"/>
        <v>0</v>
      </c>
      <c r="AL28" s="142">
        <f t="shared" si="1"/>
        <v>0</v>
      </c>
      <c r="AM28" s="569"/>
      <c r="AN28" s="569"/>
    </row>
    <row r="29" spans="1:40" ht="18" customHeight="1" x14ac:dyDescent="0.45">
      <c r="A29" s="135">
        <v>19</v>
      </c>
      <c r="B29" s="158"/>
      <c r="C29" s="137"/>
      <c r="D29" s="159"/>
      <c r="E29" s="16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1">
        <f t="shared" si="0"/>
        <v>0</v>
      </c>
      <c r="AL29" s="142">
        <f t="shared" si="1"/>
        <v>0</v>
      </c>
      <c r="AM29" s="569"/>
      <c r="AN29" s="569"/>
    </row>
    <row r="30" spans="1:40" ht="18" customHeight="1" x14ac:dyDescent="0.45">
      <c r="A30" s="135">
        <v>20</v>
      </c>
      <c r="B30" s="158"/>
      <c r="C30" s="137"/>
      <c r="D30" s="159"/>
      <c r="E30" s="16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1">
        <f t="shared" si="0"/>
        <v>0</v>
      </c>
      <c r="AL30" s="142">
        <f t="shared" si="1"/>
        <v>0</v>
      </c>
      <c r="AM30" s="569"/>
      <c r="AN30" s="569"/>
    </row>
    <row r="31" spans="1:40" ht="18" customHeight="1" x14ac:dyDescent="0.45">
      <c r="A31" s="570" t="s">
        <v>316</v>
      </c>
      <c r="B31" s="571"/>
      <c r="C31" s="571"/>
      <c r="D31" s="571"/>
      <c r="E31" s="571"/>
      <c r="F31" s="143">
        <f>+SUM(F11:F30)</f>
        <v>0</v>
      </c>
      <c r="G31" s="143">
        <f t="shared" ref="G31:AJ31" si="2">+SUM(G11:G30)</f>
        <v>0</v>
      </c>
      <c r="H31" s="143">
        <f t="shared" si="2"/>
        <v>0</v>
      </c>
      <c r="I31" s="143">
        <f t="shared" si="2"/>
        <v>0</v>
      </c>
      <c r="J31" s="143">
        <f t="shared" si="2"/>
        <v>0</v>
      </c>
      <c r="K31" s="143">
        <f t="shared" si="2"/>
        <v>0</v>
      </c>
      <c r="L31" s="143">
        <f t="shared" si="2"/>
        <v>0</v>
      </c>
      <c r="M31" s="143">
        <f t="shared" si="2"/>
        <v>0</v>
      </c>
      <c r="N31" s="143">
        <f t="shared" si="2"/>
        <v>0</v>
      </c>
      <c r="O31" s="143">
        <f t="shared" si="2"/>
        <v>0</v>
      </c>
      <c r="P31" s="143">
        <f t="shared" si="2"/>
        <v>0</v>
      </c>
      <c r="Q31" s="143">
        <f t="shared" si="2"/>
        <v>0</v>
      </c>
      <c r="R31" s="143">
        <f t="shared" si="2"/>
        <v>0</v>
      </c>
      <c r="S31" s="143">
        <f t="shared" si="2"/>
        <v>0</v>
      </c>
      <c r="T31" s="143">
        <f t="shared" si="2"/>
        <v>0</v>
      </c>
      <c r="U31" s="143">
        <f t="shared" si="2"/>
        <v>0</v>
      </c>
      <c r="V31" s="143">
        <f t="shared" si="2"/>
        <v>0</v>
      </c>
      <c r="W31" s="143">
        <f t="shared" si="2"/>
        <v>0</v>
      </c>
      <c r="X31" s="143">
        <f t="shared" si="2"/>
        <v>0</v>
      </c>
      <c r="Y31" s="143">
        <f t="shared" si="2"/>
        <v>0</v>
      </c>
      <c r="Z31" s="143">
        <f t="shared" si="2"/>
        <v>0</v>
      </c>
      <c r="AA31" s="143">
        <f t="shared" si="2"/>
        <v>0</v>
      </c>
      <c r="AB31" s="143">
        <f t="shared" si="2"/>
        <v>0</v>
      </c>
      <c r="AC31" s="143">
        <f t="shared" si="2"/>
        <v>0</v>
      </c>
      <c r="AD31" s="143">
        <f t="shared" si="2"/>
        <v>0</v>
      </c>
      <c r="AE31" s="143">
        <f t="shared" si="2"/>
        <v>0</v>
      </c>
      <c r="AF31" s="143">
        <f t="shared" si="2"/>
        <v>0</v>
      </c>
      <c r="AG31" s="143">
        <f t="shared" si="2"/>
        <v>0</v>
      </c>
      <c r="AH31" s="143">
        <f t="shared" si="2"/>
        <v>0</v>
      </c>
      <c r="AI31" s="143">
        <f t="shared" si="2"/>
        <v>0</v>
      </c>
      <c r="AJ31" s="143">
        <f t="shared" si="2"/>
        <v>0</v>
      </c>
      <c r="AK31" s="141">
        <f t="shared" si="0"/>
        <v>0</v>
      </c>
      <c r="AL31" s="142">
        <f>IF($AK$3="４週",AK31/4,AK31/(DAY(EOMONTH($F$9,0))/7))</f>
        <v>0</v>
      </c>
      <c r="AM31" s="572"/>
      <c r="AN31" s="572"/>
    </row>
    <row r="32" spans="1:40" ht="18" customHeight="1" x14ac:dyDescent="0.45">
      <c r="A32" s="571" t="s">
        <v>317</v>
      </c>
      <c r="B32" s="571"/>
      <c r="C32" s="571"/>
      <c r="D32" s="571"/>
      <c r="E32" s="573"/>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3"/>
      <c r="AL32" s="145"/>
      <c r="AM32" s="572"/>
      <c r="AN32" s="572"/>
    </row>
    <row r="33" spans="1:40" ht="15" customHeight="1" x14ac:dyDescent="0.45">
      <c r="A33" s="132"/>
      <c r="B33" s="132"/>
      <c r="C33" s="132"/>
      <c r="D33" s="132"/>
      <c r="E33" s="132"/>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32"/>
      <c r="AL33" s="132"/>
      <c r="AM33" s="123"/>
    </row>
    <row r="34" spans="1:40" ht="15" customHeight="1" x14ac:dyDescent="0.45">
      <c r="A34" s="132"/>
      <c r="B34" s="132"/>
      <c r="C34" s="132"/>
      <c r="D34" s="132"/>
      <c r="E34" s="132"/>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32"/>
      <c r="AL34" s="132"/>
      <c r="AM34" s="123"/>
    </row>
    <row r="35" spans="1:40" ht="21" customHeight="1" x14ac:dyDescent="0.45">
      <c r="A35" s="122" t="s">
        <v>399</v>
      </c>
      <c r="B35" s="132"/>
      <c r="C35" s="132"/>
      <c r="D35" s="132"/>
      <c r="E35" s="132"/>
      <c r="F35" s="132"/>
      <c r="G35" s="146"/>
      <c r="H35" s="146"/>
      <c r="I35" s="146"/>
      <c r="J35" s="146"/>
      <c r="K35" s="146"/>
      <c r="L35" s="146"/>
      <c r="M35" s="146"/>
      <c r="N35" s="146"/>
      <c r="O35" s="146"/>
      <c r="Y35" s="122"/>
      <c r="AM35" s="132"/>
      <c r="AN35" s="123"/>
    </row>
    <row r="36" spans="1:40" ht="24.9" customHeight="1" x14ac:dyDescent="0.45">
      <c r="A36" s="574"/>
      <c r="B36" s="574"/>
      <c r="C36" s="574"/>
      <c r="D36" s="166">
        <f>IF(MONTH($F$9)&lt;7,MONTH($F$9)+6,MONTH($F$9)-6)</f>
        <v>11</v>
      </c>
      <c r="E36" s="166">
        <f>IF(MONTH($F$9)&lt;6,MONTH($F$9)+7,MONTH($F$9)-5)</f>
        <v>12</v>
      </c>
      <c r="F36" s="599">
        <f>IF(MONTH($F$9)&lt;5,MONTH($F$9)+8,MONTH($F$9)-4)</f>
        <v>1</v>
      </c>
      <c r="G36" s="599"/>
      <c r="H36" s="599"/>
      <c r="I36" s="599">
        <f>IF(MONTH($F$9)&lt;4,MONTH($F$9)+9,MONTH($F$9)-3)</f>
        <v>2</v>
      </c>
      <c r="J36" s="599"/>
      <c r="K36" s="599"/>
      <c r="L36" s="599">
        <f>IF(MONTH($F$9)&lt;3,MONTH($F$9)+10,MONTH($F$9)-2)</f>
        <v>3</v>
      </c>
      <c r="M36" s="599"/>
      <c r="N36" s="599"/>
      <c r="O36" s="599">
        <f>IF(MONTH($F$9)&lt;2,MONTH($F$9)+11,MONTH($F$9)-1)</f>
        <v>4</v>
      </c>
      <c r="P36" s="599"/>
      <c r="Q36" s="599"/>
      <c r="R36" s="574" t="s">
        <v>371</v>
      </c>
      <c r="S36" s="574"/>
      <c r="T36" s="574"/>
      <c r="U36" s="574"/>
      <c r="V36" s="575" t="s">
        <v>372</v>
      </c>
      <c r="W36" s="575"/>
      <c r="X36" s="575"/>
      <c r="Y36" s="575"/>
      <c r="Z36" s="575" t="s">
        <v>400</v>
      </c>
      <c r="AA36" s="575"/>
      <c r="AB36" s="575"/>
      <c r="AC36" s="575"/>
    </row>
    <row r="37" spans="1:40" ht="18" customHeight="1" x14ac:dyDescent="0.45">
      <c r="A37" s="596" t="s">
        <v>401</v>
      </c>
      <c r="B37" s="596"/>
      <c r="C37" s="596"/>
      <c r="D37" s="140">
        <v>85</v>
      </c>
      <c r="E37" s="140">
        <v>86</v>
      </c>
      <c r="F37" s="597">
        <v>86</v>
      </c>
      <c r="G37" s="597"/>
      <c r="H37" s="597"/>
      <c r="I37" s="597">
        <v>86</v>
      </c>
      <c r="J37" s="597"/>
      <c r="K37" s="597"/>
      <c r="L37" s="597">
        <v>88</v>
      </c>
      <c r="M37" s="597"/>
      <c r="N37" s="597"/>
      <c r="O37" s="597">
        <v>90</v>
      </c>
      <c r="P37" s="597"/>
      <c r="Q37" s="597"/>
      <c r="R37" s="568">
        <f>SUM(D37:Q37)</f>
        <v>521</v>
      </c>
      <c r="S37" s="568"/>
      <c r="T37" s="568"/>
      <c r="U37" s="568"/>
      <c r="V37" s="598">
        <f>ROUNDUP((R37+R38)/6,1)</f>
        <v>106.69999999999999</v>
      </c>
      <c r="W37" s="598"/>
      <c r="X37" s="598"/>
      <c r="Y37" s="598"/>
      <c r="Z37" s="598">
        <f>ROUNDDOWN(V37/35,1)</f>
        <v>3</v>
      </c>
      <c r="AA37" s="598"/>
      <c r="AB37" s="598"/>
      <c r="AC37" s="598"/>
    </row>
    <row r="38" spans="1:40" ht="18" customHeight="1" x14ac:dyDescent="0.45">
      <c r="A38" s="596" t="s">
        <v>402</v>
      </c>
      <c r="B38" s="596"/>
      <c r="C38" s="596"/>
      <c r="D38" s="140">
        <v>20</v>
      </c>
      <c r="E38" s="140">
        <v>21</v>
      </c>
      <c r="F38" s="597">
        <v>21</v>
      </c>
      <c r="G38" s="597"/>
      <c r="H38" s="597"/>
      <c r="I38" s="597">
        <v>21</v>
      </c>
      <c r="J38" s="597"/>
      <c r="K38" s="597"/>
      <c r="L38" s="597">
        <v>19</v>
      </c>
      <c r="M38" s="597"/>
      <c r="N38" s="597"/>
      <c r="O38" s="597">
        <v>17</v>
      </c>
      <c r="P38" s="597"/>
      <c r="Q38" s="597"/>
      <c r="R38" s="568">
        <f>+SUM(D38:Q38)</f>
        <v>119</v>
      </c>
      <c r="S38" s="568"/>
      <c r="T38" s="568"/>
      <c r="U38" s="568"/>
      <c r="V38" s="598"/>
      <c r="W38" s="598"/>
      <c r="X38" s="598"/>
      <c r="Y38" s="598"/>
      <c r="Z38" s="598"/>
      <c r="AA38" s="598"/>
      <c r="AB38" s="598"/>
      <c r="AC38" s="598"/>
    </row>
    <row r="39" spans="1:40" ht="21" customHeight="1" x14ac:dyDescent="0.45">
      <c r="A39" s="122" t="s">
        <v>358</v>
      </c>
      <c r="B39" s="126"/>
      <c r="C39" s="127"/>
      <c r="D39" s="127"/>
      <c r="E39" s="127"/>
      <c r="F39" s="127"/>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7"/>
      <c r="AM39" s="127"/>
      <c r="AN39" s="123"/>
    </row>
    <row r="40" spans="1:40" ht="24.9" customHeight="1" x14ac:dyDescent="0.45">
      <c r="A40" s="123"/>
      <c r="B40" s="132"/>
      <c r="C40" s="588" t="str">
        <f>IF(VLOOKUP($AK$1,選択肢!$A$1:$J$32,C45,FALSE)=0,"-",VLOOKUP($AK$1,選択肢!$A$1:$J$32,C45,FALSE))</f>
        <v>管理者</v>
      </c>
      <c r="D40" s="589"/>
      <c r="E40" s="594" t="str">
        <f>IF(VLOOKUP($AK$1,選択肢!$A$1:$J$32,E45,FALSE)=0,"-",VLOOKUP($AK$1,選択肢!$A$1:$J$32,E45,FALSE))</f>
        <v>相談支援専門員</v>
      </c>
      <c r="F40" s="594"/>
      <c r="G40" s="594"/>
      <c r="H40" s="594"/>
      <c r="I40" s="588" t="str">
        <f>IF(VLOOKUP($AK$1,選択肢!$A$1:$J$32,I45,FALSE)=0,"-",VLOOKUP($AK$1,選択肢!$A$1:$J$32,I45,FALSE))</f>
        <v>相談支援員</v>
      </c>
      <c r="J40" s="589"/>
      <c r="K40" s="589"/>
      <c r="L40" s="589"/>
      <c r="M40" s="589"/>
      <c r="N40" s="590"/>
      <c r="O40" s="588" t="str">
        <f>IF(VLOOKUP($AK$1,選択肢!$A$1:$J$32,O45,FALSE)=0,"-",VLOOKUP($AK$1,選択肢!$A$1:$J$32,O45,FALSE))</f>
        <v>-</v>
      </c>
      <c r="P40" s="589"/>
      <c r="Q40" s="589"/>
      <c r="R40" s="589"/>
      <c r="S40" s="589"/>
      <c r="T40" s="590"/>
      <c r="U40" s="588" t="str">
        <f>IF(VLOOKUP($AK$1,選択肢!$A$1:$J$32,U45,FALSE)=0,"-",VLOOKUP($AK$1,選択肢!$A$1:$J$32,U45,FALSE))</f>
        <v>-</v>
      </c>
      <c r="V40" s="589"/>
      <c r="W40" s="589"/>
      <c r="X40" s="589"/>
      <c r="Y40" s="589"/>
      <c r="Z40" s="590"/>
      <c r="AA40" s="588" t="str">
        <f>IF(VLOOKUP($AK$1,選択肢!$A$1:$J$32,AA45,FALSE)=0,"-",VLOOKUP($AK$1,選択肢!$A$1:$J$32,AA45,FALSE))</f>
        <v>-</v>
      </c>
      <c r="AB40" s="589"/>
      <c r="AC40" s="589"/>
      <c r="AD40" s="589"/>
      <c r="AE40" s="589"/>
      <c r="AF40" s="590"/>
      <c r="AG40" s="594" t="str">
        <f>IF(VLOOKUP($AK$1,選択肢!$A$1:$J$32,AG45,FALSE)=0,"-",VLOOKUP($AK$1,選択肢!$A$1:$J$32,AG45,FALSE))</f>
        <v>-</v>
      </c>
      <c r="AH40" s="594"/>
      <c r="AI40" s="594"/>
      <c r="AJ40" s="594"/>
      <c r="AK40" s="594"/>
      <c r="AL40" s="594" t="str">
        <f>IF(VLOOKUP($AK$1,選択肢!$A$1:$J$32,AL45,FALSE)=0,"-",VLOOKUP($AK$1,選択肢!$A$1:$J$32,AL45,FALSE))</f>
        <v>-</v>
      </c>
      <c r="AM40" s="594"/>
      <c r="AN40" s="123"/>
    </row>
    <row r="41" spans="1:40" ht="18" customHeight="1" x14ac:dyDescent="0.45">
      <c r="A41" s="123"/>
      <c r="B41" s="132"/>
      <c r="C41" s="162" t="s">
        <v>359</v>
      </c>
      <c r="D41" s="162" t="s">
        <v>360</v>
      </c>
      <c r="E41" s="163" t="s">
        <v>359</v>
      </c>
      <c r="F41" s="595" t="s">
        <v>360</v>
      </c>
      <c r="G41" s="595"/>
      <c r="H41" s="595"/>
      <c r="I41" s="591" t="s">
        <v>359</v>
      </c>
      <c r="J41" s="592"/>
      <c r="K41" s="593"/>
      <c r="L41" s="591" t="s">
        <v>360</v>
      </c>
      <c r="M41" s="592"/>
      <c r="N41" s="593"/>
      <c r="O41" s="591" t="s">
        <v>359</v>
      </c>
      <c r="P41" s="592"/>
      <c r="Q41" s="593"/>
      <c r="R41" s="591" t="s">
        <v>360</v>
      </c>
      <c r="S41" s="592"/>
      <c r="T41" s="593"/>
      <c r="U41" s="591" t="s">
        <v>359</v>
      </c>
      <c r="V41" s="592"/>
      <c r="W41" s="593"/>
      <c r="X41" s="591" t="s">
        <v>360</v>
      </c>
      <c r="Y41" s="592"/>
      <c r="Z41" s="593"/>
      <c r="AA41" s="591" t="s">
        <v>359</v>
      </c>
      <c r="AB41" s="592"/>
      <c r="AC41" s="593"/>
      <c r="AD41" s="591" t="s">
        <v>360</v>
      </c>
      <c r="AE41" s="592"/>
      <c r="AF41" s="593"/>
      <c r="AG41" s="591" t="s">
        <v>359</v>
      </c>
      <c r="AH41" s="592"/>
      <c r="AI41" s="593"/>
      <c r="AJ41" s="591" t="s">
        <v>360</v>
      </c>
      <c r="AK41" s="593"/>
      <c r="AL41" s="163" t="s">
        <v>248</v>
      </c>
      <c r="AM41" s="163" t="s">
        <v>249</v>
      </c>
      <c r="AN41" s="123"/>
    </row>
    <row r="42" spans="1:40" ht="18" customHeight="1" x14ac:dyDescent="0.45">
      <c r="A42" s="123"/>
      <c r="B42" s="155" t="s">
        <v>361</v>
      </c>
      <c r="C42" s="163">
        <f>COUNTIFS($B$11:$B$30,C$40,$C$11:$C$30,"A",$E$11:$E$30,"*")</f>
        <v>1</v>
      </c>
      <c r="D42" s="163">
        <f>COUNTIFS($B$11:$B$30,C$40,$C$11:$C$30,"B",$E$11:$E$30,"*")</f>
        <v>0</v>
      </c>
      <c r="E42" s="163">
        <f>COUNTIFS($B$11:$B$30,E$40,$C$11:$C$30,"A",$E$11:$E$30,"*")</f>
        <v>0</v>
      </c>
      <c r="F42" s="591">
        <f>COUNTIFS($B$11:$B$30,E$40,$C$11:$C$30,"B",$E$11:$E$30,"*")</f>
        <v>1</v>
      </c>
      <c r="G42" s="592"/>
      <c r="H42" s="593"/>
      <c r="I42" s="591">
        <f>COUNTIFS($B$11:$B$30,I$40,$C$11:$C$30,"A",$E$11:$E$30,"*")</f>
        <v>0</v>
      </c>
      <c r="J42" s="592"/>
      <c r="K42" s="593"/>
      <c r="L42" s="591">
        <f>COUNTIFS($B$11:$B$30,I$40,$C$11:$C$30,"B",$E$11:$E$30,"*")</f>
        <v>0</v>
      </c>
      <c r="M42" s="592"/>
      <c r="N42" s="593"/>
      <c r="O42" s="591">
        <f>COUNTIFS($B$11:$B$30,O$40,$C$11:$C$30,"A",$E$11:$E$30,"*")</f>
        <v>0</v>
      </c>
      <c r="P42" s="592"/>
      <c r="Q42" s="593"/>
      <c r="R42" s="591">
        <f>COUNTIFS($B$11:$B$30,O$40,$C$11:$C$30,"B",$E$11:$E$30,"*")</f>
        <v>0</v>
      </c>
      <c r="S42" s="592"/>
      <c r="T42" s="593"/>
      <c r="U42" s="591">
        <f>COUNTIFS($B$11:$B$30,U$40,$C$11:$C$30,"A",$E$11:$E$30,"*")</f>
        <v>0</v>
      </c>
      <c r="V42" s="592"/>
      <c r="W42" s="593"/>
      <c r="X42" s="591">
        <f>COUNTIFS($B$11:$B$30,U$40,$C$11:$C$30,"B",$E$11:$E$30,"*")</f>
        <v>0</v>
      </c>
      <c r="Y42" s="592"/>
      <c r="Z42" s="593"/>
      <c r="AA42" s="591">
        <f>COUNTIFS($B$11:$B$30,AA$40,$C$11:$C$30,"A",$E$11:$E$30,"*")</f>
        <v>0</v>
      </c>
      <c r="AB42" s="592"/>
      <c r="AC42" s="593"/>
      <c r="AD42" s="591">
        <f>COUNTIFS($B$11:$B$30,AA$40,$C$11:$C$30,"B",$E$11:$E$30,"*")</f>
        <v>0</v>
      </c>
      <c r="AE42" s="592"/>
      <c r="AF42" s="593"/>
      <c r="AG42" s="591">
        <f>COUNTIFS($B$11:$B$30,AG$40,$C$11:$C$30,"A",$E$11:$E$30,"*")</f>
        <v>0</v>
      </c>
      <c r="AH42" s="592"/>
      <c r="AI42" s="593"/>
      <c r="AJ42" s="591">
        <f>COUNTIFS($B$11:$B$30,AG$40,$C$11:$C$30,"B",$E$11:$E$30,"*")</f>
        <v>0</v>
      </c>
      <c r="AK42" s="593"/>
      <c r="AL42" s="163">
        <f>COUNTIFS($B$11:$B$30,AL$40,$C$11:$C$30,"A",$E$11:$E$30,"*")</f>
        <v>0</v>
      </c>
      <c r="AM42" s="163">
        <f>COUNTIFS($B$11:$B$30,AL$40,$C$11:$C$30,"B",$E$11:$E$30,"*")</f>
        <v>0</v>
      </c>
      <c r="AN42" s="123"/>
    </row>
    <row r="43" spans="1:40" ht="18" customHeight="1" x14ac:dyDescent="0.45">
      <c r="A43" s="123"/>
      <c r="B43" s="164" t="s">
        <v>362</v>
      </c>
      <c r="C43" s="163">
        <f>COUNTIFS($B$11:$B$30,C$40,$C$11:$C$30,"C",$E$11:$E$30,"*")</f>
        <v>0</v>
      </c>
      <c r="D43" s="163">
        <f>COUNTIFS($B$11:$B$30,C$40,$C$11:$C$30,"D",$E$11:$E$30,"*")</f>
        <v>0</v>
      </c>
      <c r="E43" s="163">
        <f>COUNTIFS($B$11:$B$30,E$40,$C$11:$C$30,"C",$E$11:$E$30,"*")</f>
        <v>1</v>
      </c>
      <c r="F43" s="591">
        <f>COUNTIFS($B$11:$B$30,E$40,$C$11:$C$30,"D",$E$11:$E$30,"*")</f>
        <v>0</v>
      </c>
      <c r="G43" s="592"/>
      <c r="H43" s="593"/>
      <c r="I43" s="591">
        <f>COUNTIFS($B$11:$B$30,I$40,$C$11:$C$30,"C",$E$11:$E$30,"*")</f>
        <v>0</v>
      </c>
      <c r="J43" s="592"/>
      <c r="K43" s="593"/>
      <c r="L43" s="591">
        <f>COUNTIFS($B$11:$B$30,I$40,$C$11:$C$30,"D",$E$11:$E$30,"*")</f>
        <v>1</v>
      </c>
      <c r="M43" s="592"/>
      <c r="N43" s="593"/>
      <c r="O43" s="591">
        <f>COUNTIFS($B$11:$B$30,O$40,$C$11:$C$30,"C",$E$11:$E$30,"*")</f>
        <v>0</v>
      </c>
      <c r="P43" s="592"/>
      <c r="Q43" s="593"/>
      <c r="R43" s="591">
        <f>COUNTIFS($B$11:$B$30,O$40,$C$11:$C$30,"D",$E$11:$E$30,"*")</f>
        <v>0</v>
      </c>
      <c r="S43" s="592"/>
      <c r="T43" s="593"/>
      <c r="U43" s="591">
        <f>COUNTIFS($B$11:$B$30,U$40,$C$11:$C$30,"C",$E$11:$E$30,"*")</f>
        <v>0</v>
      </c>
      <c r="V43" s="592"/>
      <c r="W43" s="593"/>
      <c r="X43" s="591">
        <f>COUNTIFS($B$11:$B$30,U$40,$C$11:$C$30,"D",$E$11:$E$30,"*")</f>
        <v>0</v>
      </c>
      <c r="Y43" s="592"/>
      <c r="Z43" s="593"/>
      <c r="AA43" s="591">
        <f>COUNTIFS($B$11:$B$30,AA$40,$C$11:$C$30,"C",$E$11:$E$30,"*")</f>
        <v>0</v>
      </c>
      <c r="AB43" s="592"/>
      <c r="AC43" s="593"/>
      <c r="AD43" s="591">
        <f>COUNTIFS($B$11:$B$30,AA$40,$C$11:$C$30,"D",$E$11:$E$30,"*")</f>
        <v>0</v>
      </c>
      <c r="AE43" s="592"/>
      <c r="AF43" s="593"/>
      <c r="AG43" s="591">
        <f>COUNTIFS($B$11:$B$30,AG$40,$C$11:$C$30,"C",$E$11:$E$30,"*")</f>
        <v>0</v>
      </c>
      <c r="AH43" s="592"/>
      <c r="AI43" s="593"/>
      <c r="AJ43" s="591">
        <f>COUNTIFS($B$11:$B$30,AG$40,$C$11:$C$30,"D",$E$11:$E$30,"*")</f>
        <v>0</v>
      </c>
      <c r="AK43" s="593"/>
      <c r="AL43" s="163">
        <f>COUNTIFS($B$11:$B$30,AL$40,$C$11:$C$30,"C",$E$11:$E$30,"*")</f>
        <v>0</v>
      </c>
      <c r="AM43" s="163">
        <f>COUNTIFS($B$11:$B$30,AL$40,$C$11:$C$30,"D",$E$11:$E$30,"*")</f>
        <v>0</v>
      </c>
      <c r="AN43" s="123"/>
    </row>
    <row r="44" spans="1:40" ht="24.9" customHeight="1" x14ac:dyDescent="0.45">
      <c r="A44" s="123"/>
      <c r="B44" s="164" t="s">
        <v>363</v>
      </c>
      <c r="C44" s="588" t="str">
        <f>IF($AK$3="４週",SUMIFS($AK$11:$AK$30,$B$11:$B$30,C40)/4/$AH$5,IF($AK$3="歴月",SUMIFS($AK$11:$AK$30,$B$11:$B$30,C40)/$AL$5,"記載する期間を選択してください"))</f>
        <v>記載する期間を選択してください</v>
      </c>
      <c r="D44" s="590"/>
      <c r="E44" s="588" t="str">
        <f>IF($AK$3="４週",SUMIFS($AK$11:$AK$30,$B$11:$B$30,E40)/4/$AH$5,IF($AK$3="歴月",SUMIFS($AK$11:$AK$30,$B$11:$B$30,E40)/$AL$5,"記載する期間を選択してください"))</f>
        <v>記載する期間を選択してください</v>
      </c>
      <c r="F44" s="589"/>
      <c r="G44" s="589"/>
      <c r="H44" s="590"/>
      <c r="I44" s="588" t="str">
        <f>IF($AK$3="４週",SUMIFS($AK$11:$AK$30,$B$11:$B$30,I40)/4/$AH$5,IF($AK$3="歴月",SUMIFS($AK$11:$AK$30,$B$11:$B$30,I40)/$AL$5,"記載する期間を選択してください"))</f>
        <v>記載する期間を選択してください</v>
      </c>
      <c r="J44" s="589"/>
      <c r="K44" s="589"/>
      <c r="L44" s="589"/>
      <c r="M44" s="589"/>
      <c r="N44" s="590"/>
      <c r="O44" s="588" t="str">
        <f>IF($AK$3="４週",SUMIFS($AK$11:$AK$30,$B$11:$B$30,O40)/4/$AH$5,IF($AK$3="歴月",SUMIFS($AK$11:$AK$30,$B$11:$B$30,O40)/$AL$5,"記載する期間を選択してください"))</f>
        <v>記載する期間を選択してください</v>
      </c>
      <c r="P44" s="589"/>
      <c r="Q44" s="589"/>
      <c r="R44" s="589"/>
      <c r="S44" s="589"/>
      <c r="T44" s="590"/>
      <c r="U44" s="588" t="str">
        <f>IF($AK$3="４週",SUMIFS($AK$11:$AK$30,$B$11:$B$30,U40)/4/$AH$5,IF($AK$3="歴月",SUMIFS($AK$11:$AK$30,$B$11:$B$30,U40)/$AL$5,"記載する期間を選択してください"))</f>
        <v>記載する期間を選択してください</v>
      </c>
      <c r="V44" s="589"/>
      <c r="W44" s="589"/>
      <c r="X44" s="589"/>
      <c r="Y44" s="589"/>
      <c r="Z44" s="590"/>
      <c r="AA44" s="588" t="str">
        <f>IF($AK$3="４週",SUMIFS($AK$11:$AK$30,$B$11:$B$30,AA40)/4/$AH$5,IF($AK$3="歴月",SUMIFS($AK$11:$AK$30,$B$11:$B$30,AA40)/$AL$5,"記載する期間を選択してください"))</f>
        <v>記載する期間を選択してください</v>
      </c>
      <c r="AB44" s="589"/>
      <c r="AC44" s="589"/>
      <c r="AD44" s="589"/>
      <c r="AE44" s="589"/>
      <c r="AF44" s="590"/>
      <c r="AG44" s="588" t="str">
        <f>IF($AK$3="４週",SUMIFS($AK$11:$AK$30,$B$11:$B$30,AG40)/4/$AH$5,IF($AK$3="歴月",SUMIFS($AK$11:$AK$30,$B$11:$B$30,AG40)/$AL$5,"記載する期間を選択してください"))</f>
        <v>記載する期間を選択してください</v>
      </c>
      <c r="AH44" s="589"/>
      <c r="AI44" s="589"/>
      <c r="AJ44" s="589"/>
      <c r="AK44" s="590"/>
      <c r="AL44" s="588" t="str">
        <f>IF($AK$3="４週",SUMIFS($AK$11:$AK$30,$B$11:$B$30,AL40)/4/$AH$5,IF($AK$3="歴月",SUMIFS($AK$11:$AK$30,$B$11:$B$30,AL40)/$AL$5,"記載する期間を選択してください"))</f>
        <v>記載する期間を選択してください</v>
      </c>
      <c r="AM44" s="590"/>
      <c r="AN44" s="123"/>
    </row>
    <row r="45" spans="1:40" ht="5.0999999999999996" customHeight="1" x14ac:dyDescent="0.45">
      <c r="A45" s="123"/>
      <c r="B45" s="126"/>
      <c r="C45" s="150">
        <v>2</v>
      </c>
      <c r="D45" s="150"/>
      <c r="E45" s="150">
        <v>3</v>
      </c>
      <c r="F45" s="150"/>
      <c r="G45" s="150"/>
      <c r="H45" s="150"/>
      <c r="I45" s="150">
        <v>4</v>
      </c>
      <c r="J45" s="150"/>
      <c r="K45" s="150"/>
      <c r="L45" s="150"/>
      <c r="M45" s="150"/>
      <c r="N45" s="150"/>
      <c r="O45" s="150">
        <v>5</v>
      </c>
      <c r="P45" s="150"/>
      <c r="Q45" s="150"/>
      <c r="R45" s="150"/>
      <c r="S45" s="150"/>
      <c r="T45" s="150"/>
      <c r="U45" s="150">
        <v>6</v>
      </c>
      <c r="V45" s="150"/>
      <c r="W45" s="150"/>
      <c r="X45" s="150"/>
      <c r="Y45" s="150"/>
      <c r="Z45" s="150"/>
      <c r="AA45" s="150">
        <v>7</v>
      </c>
      <c r="AB45" s="150"/>
      <c r="AC45" s="150"/>
      <c r="AD45" s="150"/>
      <c r="AE45" s="150"/>
      <c r="AF45" s="150"/>
      <c r="AG45" s="150">
        <v>8</v>
      </c>
      <c r="AH45" s="150"/>
      <c r="AI45" s="150"/>
      <c r="AJ45" s="150"/>
      <c r="AK45" s="150"/>
      <c r="AL45" s="150">
        <v>9</v>
      </c>
      <c r="AM45" s="165"/>
      <c r="AN45" s="123"/>
    </row>
    <row r="46" spans="1:40" ht="15" customHeight="1" x14ac:dyDescent="0.45">
      <c r="A46" s="146" t="s">
        <v>318</v>
      </c>
      <c r="B46" s="147"/>
      <c r="C46" s="148"/>
      <c r="D46" s="148"/>
      <c r="E46" s="148"/>
      <c r="F46" s="149"/>
      <c r="G46" s="148"/>
      <c r="H46" s="150"/>
      <c r="I46" s="150"/>
      <c r="J46" s="150"/>
      <c r="K46" s="150"/>
      <c r="L46" s="150"/>
      <c r="M46" s="150"/>
      <c r="N46" s="150"/>
      <c r="O46" s="150"/>
      <c r="P46" s="150"/>
      <c r="Q46" s="150"/>
      <c r="R46" s="150">
        <v>6</v>
      </c>
      <c r="S46" s="150"/>
      <c r="T46" s="150"/>
      <c r="U46" s="150"/>
      <c r="V46" s="150"/>
      <c r="W46" s="150"/>
      <c r="X46" s="150">
        <v>7</v>
      </c>
      <c r="Y46" s="150"/>
      <c r="Z46" s="150"/>
      <c r="AA46" s="150"/>
      <c r="AB46" s="150"/>
      <c r="AC46" s="150"/>
      <c r="AD46" s="150">
        <v>8</v>
      </c>
      <c r="AE46" s="150"/>
      <c r="AF46" s="150"/>
      <c r="AG46" s="151"/>
      <c r="AH46" s="151"/>
      <c r="AI46" s="151"/>
      <c r="AJ46" s="151">
        <v>9</v>
      </c>
      <c r="AK46" s="152"/>
      <c r="AL46" s="152"/>
      <c r="AM46" s="123"/>
    </row>
    <row r="47" spans="1:40" s="146" customFormat="1" ht="15" customHeight="1" x14ac:dyDescent="0.45">
      <c r="A47" s="146" t="s">
        <v>319</v>
      </c>
      <c r="B47" s="153"/>
      <c r="C47" s="153"/>
      <c r="D47" s="153"/>
      <c r="E47" s="153"/>
      <c r="F47" s="153"/>
      <c r="G47" s="153"/>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row>
    <row r="48" spans="1:40" s="146" customFormat="1" ht="15" customHeight="1" x14ac:dyDescent="0.45">
      <c r="A48" s="146" t="s">
        <v>320</v>
      </c>
      <c r="B48" s="153"/>
      <c r="C48" s="153"/>
      <c r="D48" s="153"/>
      <c r="E48" s="153"/>
      <c r="F48" s="153"/>
      <c r="G48" s="153"/>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row>
    <row r="49" spans="1:39" s="146" customFormat="1" ht="15" customHeight="1" x14ac:dyDescent="0.45">
      <c r="A49" s="146" t="s">
        <v>321</v>
      </c>
      <c r="B49" s="153"/>
      <c r="C49" s="153"/>
      <c r="D49" s="153"/>
      <c r="E49" s="153"/>
      <c r="F49" s="153"/>
      <c r="G49" s="153"/>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row>
    <row r="50" spans="1:39" s="146" customFormat="1" ht="15" customHeight="1" x14ac:dyDescent="0.45">
      <c r="A50" s="146" t="s">
        <v>322</v>
      </c>
      <c r="B50" s="153"/>
      <c r="C50" s="153"/>
      <c r="D50" s="153"/>
      <c r="E50" s="153"/>
      <c r="F50" s="153"/>
      <c r="G50" s="153"/>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row>
    <row r="51" spans="1:39" ht="15" customHeight="1" x14ac:dyDescent="0.45">
      <c r="A51" s="146" t="s">
        <v>323</v>
      </c>
      <c r="B51" s="154"/>
      <c r="C51" s="146"/>
      <c r="D51" s="146"/>
      <c r="E51" s="146"/>
      <c r="F51" s="146"/>
      <c r="G51" s="146"/>
    </row>
    <row r="52" spans="1:39" ht="15" customHeight="1" x14ac:dyDescent="0.45">
      <c r="A52" s="146" t="s">
        <v>324</v>
      </c>
      <c r="B52" s="154"/>
      <c r="C52" s="146"/>
      <c r="D52" s="146"/>
      <c r="E52" s="146"/>
      <c r="F52" s="146"/>
      <c r="G52" s="146"/>
    </row>
    <row r="53" spans="1:39" ht="15" customHeight="1" x14ac:dyDescent="0.45">
      <c r="A53" s="146"/>
      <c r="B53" s="155" t="s">
        <v>325</v>
      </c>
      <c r="C53" s="574" t="s">
        <v>326</v>
      </c>
      <c r="D53" s="574"/>
      <c r="E53" s="574"/>
      <c r="F53" s="146"/>
      <c r="G53" s="146"/>
    </row>
    <row r="54" spans="1:39" ht="15" customHeight="1" x14ac:dyDescent="0.45">
      <c r="A54" s="146"/>
      <c r="B54" s="156" t="s">
        <v>327</v>
      </c>
      <c r="C54" s="568" t="s">
        <v>328</v>
      </c>
      <c r="D54" s="568"/>
      <c r="E54" s="568"/>
      <c r="F54" s="146"/>
      <c r="G54" s="146"/>
    </row>
    <row r="55" spans="1:39" ht="15" customHeight="1" x14ac:dyDescent="0.45">
      <c r="A55" s="146"/>
      <c r="B55" s="156" t="s">
        <v>329</v>
      </c>
      <c r="C55" s="568" t="s">
        <v>330</v>
      </c>
      <c r="D55" s="568"/>
      <c r="E55" s="568"/>
      <c r="F55" s="146"/>
      <c r="G55" s="146"/>
    </row>
    <row r="56" spans="1:39" ht="15" customHeight="1" x14ac:dyDescent="0.45">
      <c r="A56" s="146"/>
      <c r="B56" s="156" t="s">
        <v>331</v>
      </c>
      <c r="C56" s="568" t="s">
        <v>332</v>
      </c>
      <c r="D56" s="568"/>
      <c r="E56" s="568"/>
      <c r="F56" s="146"/>
      <c r="G56" s="146"/>
    </row>
    <row r="57" spans="1:39" ht="15" customHeight="1" x14ac:dyDescent="0.45">
      <c r="A57" s="146"/>
      <c r="B57" s="156" t="s">
        <v>333</v>
      </c>
      <c r="C57" s="568" t="s">
        <v>334</v>
      </c>
      <c r="D57" s="568"/>
      <c r="E57" s="568"/>
      <c r="F57" s="146"/>
      <c r="G57" s="146"/>
    </row>
    <row r="58" spans="1:39" ht="15" customHeight="1" x14ac:dyDescent="0.45">
      <c r="A58" s="146"/>
      <c r="B58" s="146" t="s">
        <v>335</v>
      </c>
      <c r="C58" s="146"/>
      <c r="D58" s="146"/>
      <c r="E58" s="146"/>
      <c r="F58" s="146"/>
      <c r="G58" s="146"/>
    </row>
    <row r="59" spans="1:39" ht="15" customHeight="1" x14ac:dyDescent="0.45">
      <c r="A59" s="146"/>
      <c r="B59" s="146" t="s">
        <v>336</v>
      </c>
      <c r="C59" s="146"/>
      <c r="D59" s="146"/>
      <c r="E59" s="146"/>
      <c r="F59" s="146"/>
      <c r="G59" s="146"/>
    </row>
    <row r="60" spans="1:39" ht="15" customHeight="1" x14ac:dyDescent="0.45">
      <c r="A60" s="146"/>
      <c r="B60" s="146" t="s">
        <v>337</v>
      </c>
      <c r="C60" s="146"/>
      <c r="D60" s="146"/>
      <c r="E60" s="146"/>
      <c r="F60" s="146"/>
      <c r="G60" s="146"/>
    </row>
    <row r="61" spans="1:39" ht="15" customHeight="1" x14ac:dyDescent="0.45">
      <c r="A61" s="146" t="s">
        <v>338</v>
      </c>
      <c r="B61" s="154"/>
      <c r="C61" s="146"/>
      <c r="D61" s="146"/>
      <c r="E61" s="146"/>
      <c r="F61" s="146"/>
      <c r="G61" s="146"/>
    </row>
    <row r="62" spans="1:39" ht="15" customHeight="1" x14ac:dyDescent="0.45">
      <c r="A62" s="146" t="s">
        <v>339</v>
      </c>
      <c r="B62" s="154"/>
      <c r="C62" s="146"/>
      <c r="D62" s="146"/>
      <c r="E62" s="146"/>
      <c r="F62" s="146"/>
      <c r="G62" s="146"/>
    </row>
    <row r="63" spans="1:39" ht="15" customHeight="1" x14ac:dyDescent="0.45">
      <c r="A63" s="146" t="s">
        <v>340</v>
      </c>
      <c r="B63" s="154"/>
      <c r="C63" s="146"/>
      <c r="D63" s="146"/>
      <c r="E63" s="146"/>
      <c r="F63" s="146"/>
      <c r="G63" s="146"/>
    </row>
    <row r="64" spans="1:39" ht="15" customHeight="1" x14ac:dyDescent="0.45">
      <c r="A64" s="146" t="s">
        <v>341</v>
      </c>
      <c r="B64" s="154"/>
      <c r="C64" s="146"/>
      <c r="D64" s="146"/>
      <c r="E64" s="146"/>
      <c r="F64" s="146"/>
      <c r="G64" s="146"/>
    </row>
    <row r="65" spans="1:7" ht="15" customHeight="1" x14ac:dyDescent="0.45">
      <c r="A65" s="146" t="s">
        <v>342</v>
      </c>
      <c r="B65" s="154"/>
      <c r="C65" s="146"/>
      <c r="D65" s="146"/>
      <c r="E65" s="146"/>
      <c r="F65" s="146"/>
      <c r="G65" s="146"/>
    </row>
    <row r="66" spans="1:7" ht="15" customHeight="1" x14ac:dyDescent="0.45">
      <c r="A66" s="146" t="s">
        <v>343</v>
      </c>
      <c r="B66" s="154"/>
      <c r="C66" s="146"/>
      <c r="D66" s="146"/>
      <c r="E66" s="146"/>
      <c r="F66" s="146"/>
      <c r="G66" s="146"/>
    </row>
    <row r="67" spans="1:7" ht="15" customHeight="1" x14ac:dyDescent="0.45">
      <c r="A67" s="146"/>
      <c r="B67" s="146" t="s">
        <v>344</v>
      </c>
      <c r="C67" s="146"/>
      <c r="D67" s="146"/>
      <c r="E67" s="146"/>
      <c r="F67" s="146"/>
      <c r="G67" s="146"/>
    </row>
    <row r="68" spans="1:7" ht="15" customHeight="1" x14ac:dyDescent="0.45">
      <c r="A68" s="146"/>
      <c r="B68" s="146" t="s">
        <v>345</v>
      </c>
      <c r="C68" s="146"/>
      <c r="D68" s="146"/>
      <c r="E68" s="146"/>
      <c r="F68" s="146"/>
      <c r="G68" s="146"/>
    </row>
    <row r="69" spans="1:7" ht="15" customHeight="1" x14ac:dyDescent="0.45">
      <c r="A69" s="146" t="s">
        <v>346</v>
      </c>
      <c r="B69" s="154"/>
      <c r="C69" s="146"/>
      <c r="D69" s="146"/>
      <c r="E69" s="146"/>
      <c r="F69" s="146"/>
      <c r="G69" s="146"/>
    </row>
    <row r="70" spans="1:7" ht="15" customHeight="1" x14ac:dyDescent="0.45">
      <c r="A70" s="146" t="s">
        <v>347</v>
      </c>
      <c r="B70" s="154"/>
      <c r="C70" s="146"/>
      <c r="D70" s="146"/>
      <c r="E70" s="146"/>
      <c r="F70" s="146"/>
      <c r="G70" s="146"/>
    </row>
    <row r="71" spans="1:7" ht="15" customHeight="1" x14ac:dyDescent="0.45">
      <c r="A71" s="146" t="s">
        <v>348</v>
      </c>
      <c r="B71" s="154"/>
      <c r="C71" s="146"/>
      <c r="D71" s="146"/>
      <c r="E71" s="146"/>
      <c r="F71" s="146"/>
      <c r="G71" s="146"/>
    </row>
    <row r="72" spans="1:7" ht="15" customHeight="1" x14ac:dyDescent="0.45">
      <c r="A72" s="146" t="s">
        <v>349</v>
      </c>
      <c r="B72" s="154"/>
      <c r="C72" s="146"/>
      <c r="D72" s="146"/>
      <c r="E72" s="146"/>
      <c r="F72" s="146"/>
      <c r="G72" s="146"/>
    </row>
    <row r="73" spans="1:7" ht="15" customHeight="1" x14ac:dyDescent="0.45">
      <c r="A73" s="146" t="s">
        <v>350</v>
      </c>
      <c r="B73" s="154"/>
      <c r="C73" s="146"/>
      <c r="D73" s="146"/>
      <c r="E73" s="146"/>
      <c r="F73" s="146"/>
      <c r="G73" s="146"/>
    </row>
    <row r="74" spans="1:7" ht="15" customHeight="1" x14ac:dyDescent="0.45">
      <c r="A74" s="146" t="s">
        <v>351</v>
      </c>
      <c r="B74" s="154"/>
      <c r="C74" s="146"/>
      <c r="D74" s="146"/>
      <c r="E74" s="146"/>
      <c r="F74" s="146"/>
      <c r="G74" s="146"/>
    </row>
    <row r="75" spans="1:7" ht="15" customHeight="1" x14ac:dyDescent="0.45">
      <c r="A75" s="146" t="s">
        <v>352</v>
      </c>
      <c r="B75" s="154"/>
      <c r="C75" s="146"/>
      <c r="D75" s="146"/>
      <c r="E75" s="146"/>
      <c r="F75" s="146"/>
      <c r="G75" s="146"/>
    </row>
    <row r="76" spans="1:7" ht="15" customHeight="1" x14ac:dyDescent="0.45">
      <c r="A76" s="146" t="s">
        <v>353</v>
      </c>
      <c r="B76" s="154"/>
      <c r="C76" s="146"/>
      <c r="D76" s="146"/>
      <c r="E76" s="146"/>
      <c r="F76" s="146"/>
      <c r="G76" s="146"/>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4"/>
  <dataValidations count="7">
    <dataValidation allowBlank="1" showInputMessage="1" sqref="B11" xr:uid="{6B31BC22-73FE-43C2-91D8-91979EF882B0}"/>
    <dataValidation type="list" allowBlank="1" showInputMessage="1" sqref="B12:B30" xr:uid="{EC3CA5FD-CD93-4D5D-A632-B1D2355E60F9}">
      <formula1>INDIRECT($AK$1)</formula1>
    </dataValidation>
    <dataValidation operator="greaterThanOrEqual" allowBlank="1" showInputMessage="1" showErrorMessage="1" sqref="R37:R38 V37 Z37" xr:uid="{567A06B7-EAC9-4EB4-8FEE-FA5BA668FBFC}"/>
    <dataValidation type="whole" operator="greaterThanOrEqual" allowBlank="1" showInputMessage="1" showErrorMessage="1" sqref="I37:I38 D37:F38 O37:O38 L37:L38" xr:uid="{37A5EFB7-A562-46E2-B67F-84754EE96C9B}">
      <formula1>0</formula1>
    </dataValidation>
    <dataValidation type="list" allowBlank="1" showInputMessage="1" showErrorMessage="1" sqref="C11:C30" xr:uid="{CF9DD6E6-14EE-49D7-864D-CD74516171D8}">
      <formula1>"A,B,C,D"</formula1>
    </dataValidation>
    <dataValidation type="list" allowBlank="1" showInputMessage="1" showErrorMessage="1" sqref="AK3:AN3" xr:uid="{ED157CCF-25B5-431E-AFFF-273DE797A2C4}">
      <formula1>"４週,歴月"</formula1>
    </dataValidation>
    <dataValidation type="list" allowBlank="1" showInputMessage="1" showErrorMessage="1" sqref="AK4:AN4" xr:uid="{7EB34731-0064-42DC-8FCD-597F64CFAAB3}">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9137-9246-4E17-87A7-C82FF5D68D8F}">
  <dimension ref="A1:L32"/>
  <sheetViews>
    <sheetView workbookViewId="0"/>
  </sheetViews>
  <sheetFormatPr defaultColWidth="9" defaultRowHeight="18" x14ac:dyDescent="0.45"/>
  <cols>
    <col min="1" max="1" width="26.3984375" style="161" customWidth="1"/>
    <col min="2" max="2" width="9" style="161" customWidth="1"/>
    <col min="3" max="3" width="22" style="161" customWidth="1"/>
    <col min="4" max="16384" width="9" style="161"/>
  </cols>
  <sheetData>
    <row r="1" spans="1:12" x14ac:dyDescent="0.45">
      <c r="A1" s="161" t="s">
        <v>294</v>
      </c>
      <c r="B1" s="161" t="s">
        <v>417</v>
      </c>
      <c r="C1" s="161" t="s">
        <v>418</v>
      </c>
      <c r="D1" s="161" t="s">
        <v>419</v>
      </c>
      <c r="E1" s="161" t="s">
        <v>420</v>
      </c>
      <c r="F1" s="161" t="s">
        <v>421</v>
      </c>
      <c r="G1" s="161" t="s">
        <v>422</v>
      </c>
      <c r="H1" s="161" t="s">
        <v>423</v>
      </c>
      <c r="I1" s="161" t="s">
        <v>424</v>
      </c>
      <c r="J1" s="161" t="s">
        <v>425</v>
      </c>
      <c r="K1" s="161" t="s">
        <v>426</v>
      </c>
    </row>
    <row r="2" spans="1:12" x14ac:dyDescent="0.45">
      <c r="A2" s="161" t="s">
        <v>427</v>
      </c>
      <c r="B2" s="161" t="s">
        <v>355</v>
      </c>
      <c r="C2" s="161" t="s">
        <v>356</v>
      </c>
      <c r="D2" s="161" t="s">
        <v>357</v>
      </c>
    </row>
    <row r="3" spans="1:12" x14ac:dyDescent="0.45">
      <c r="A3" s="161" t="s">
        <v>364</v>
      </c>
      <c r="B3" s="161" t="s">
        <v>355</v>
      </c>
      <c r="C3" s="161" t="s">
        <v>356</v>
      </c>
      <c r="D3" s="161" t="s">
        <v>357</v>
      </c>
    </row>
    <row r="4" spans="1:12" x14ac:dyDescent="0.45">
      <c r="A4" s="161" t="s">
        <v>365</v>
      </c>
      <c r="B4" s="161" t="s">
        <v>355</v>
      </c>
      <c r="C4" s="161" t="s">
        <v>356</v>
      </c>
      <c r="D4" s="161" t="s">
        <v>357</v>
      </c>
    </row>
    <row r="5" spans="1:12" x14ac:dyDescent="0.45">
      <c r="A5" s="161" t="s">
        <v>366</v>
      </c>
      <c r="B5" s="161" t="s">
        <v>355</v>
      </c>
      <c r="C5" s="161" t="s">
        <v>356</v>
      </c>
      <c r="D5" s="161" t="s">
        <v>357</v>
      </c>
    </row>
    <row r="6" spans="1:12" x14ac:dyDescent="0.45">
      <c r="A6" s="167" t="s">
        <v>367</v>
      </c>
      <c r="B6" s="167" t="s">
        <v>355</v>
      </c>
      <c r="C6" s="167" t="s">
        <v>368</v>
      </c>
      <c r="D6" s="167" t="s">
        <v>369</v>
      </c>
      <c r="E6" s="167" t="s">
        <v>370</v>
      </c>
      <c r="F6" s="167" t="s">
        <v>373</v>
      </c>
      <c r="G6" s="167"/>
      <c r="H6" s="167"/>
      <c r="I6" s="167"/>
      <c r="J6" s="167"/>
    </row>
    <row r="7" spans="1:12" x14ac:dyDescent="0.45">
      <c r="A7" s="167" t="s">
        <v>374</v>
      </c>
      <c r="B7" s="167" t="s">
        <v>355</v>
      </c>
      <c r="C7" s="167" t="s">
        <v>368</v>
      </c>
      <c r="D7" s="167" t="s">
        <v>369</v>
      </c>
      <c r="E7" s="167" t="s">
        <v>370</v>
      </c>
      <c r="F7" s="167" t="s">
        <v>376</v>
      </c>
      <c r="G7" s="167" t="s">
        <v>428</v>
      </c>
      <c r="H7" s="167" t="s">
        <v>429</v>
      </c>
      <c r="I7" s="167" t="s">
        <v>373</v>
      </c>
      <c r="J7" s="167"/>
    </row>
    <row r="8" spans="1:12" x14ac:dyDescent="0.45">
      <c r="A8" s="167" t="s">
        <v>430</v>
      </c>
      <c r="B8" s="167" t="s">
        <v>355</v>
      </c>
      <c r="C8" s="167" t="s">
        <v>373</v>
      </c>
      <c r="D8" s="167"/>
      <c r="E8" s="167"/>
      <c r="F8" s="167"/>
      <c r="G8" s="167"/>
      <c r="H8" s="167"/>
      <c r="I8" s="167"/>
      <c r="J8" s="167"/>
    </row>
    <row r="9" spans="1:12" x14ac:dyDescent="0.45">
      <c r="A9" s="167" t="s">
        <v>431</v>
      </c>
      <c r="B9" s="167" t="s">
        <v>355</v>
      </c>
      <c r="C9" s="167" t="s">
        <v>373</v>
      </c>
      <c r="D9" s="167"/>
      <c r="E9" s="167"/>
      <c r="F9" s="167"/>
      <c r="G9" s="167"/>
      <c r="H9" s="167"/>
      <c r="I9" s="167"/>
      <c r="J9" s="167"/>
    </row>
    <row r="10" spans="1:12" x14ac:dyDescent="0.45">
      <c r="A10" s="167" t="s">
        <v>432</v>
      </c>
      <c r="B10" s="167" t="s">
        <v>355</v>
      </c>
      <c r="C10" s="167" t="s">
        <v>373</v>
      </c>
      <c r="D10" s="167"/>
      <c r="E10" s="167"/>
      <c r="F10" s="167"/>
      <c r="G10" s="167"/>
      <c r="H10" s="167"/>
      <c r="I10" s="167"/>
      <c r="J10" s="167"/>
    </row>
    <row r="11" spans="1:12" x14ac:dyDescent="0.45">
      <c r="A11" s="167" t="s">
        <v>433</v>
      </c>
      <c r="B11" s="167" t="s">
        <v>355</v>
      </c>
      <c r="C11" s="167" t="s">
        <v>356</v>
      </c>
      <c r="D11" s="167" t="s">
        <v>357</v>
      </c>
      <c r="E11" s="167"/>
      <c r="F11" s="167"/>
      <c r="G11" s="167"/>
      <c r="H11" s="167"/>
      <c r="I11" s="167"/>
      <c r="J11" s="167"/>
    </row>
    <row r="12" spans="1:12" x14ac:dyDescent="0.45">
      <c r="A12" s="167" t="s">
        <v>390</v>
      </c>
      <c r="B12" s="167" t="s">
        <v>355</v>
      </c>
      <c r="C12" s="167" t="s">
        <v>368</v>
      </c>
      <c r="D12" s="167" t="s">
        <v>391</v>
      </c>
      <c r="E12" s="167" t="s">
        <v>373</v>
      </c>
      <c r="F12" s="167"/>
      <c r="G12" s="167"/>
      <c r="H12" s="167"/>
      <c r="I12" s="167"/>
      <c r="J12" s="167"/>
    </row>
    <row r="13" spans="1:12" x14ac:dyDescent="0.45">
      <c r="A13" s="167" t="s">
        <v>392</v>
      </c>
      <c r="B13" s="167" t="s">
        <v>355</v>
      </c>
      <c r="C13" s="167" t="s">
        <v>368</v>
      </c>
      <c r="D13" s="167" t="s">
        <v>391</v>
      </c>
      <c r="E13" s="167"/>
      <c r="F13" s="167"/>
      <c r="G13" s="167"/>
      <c r="H13" s="167"/>
      <c r="I13" s="167"/>
      <c r="J13" s="167"/>
    </row>
    <row r="14" spans="1:12" x14ac:dyDescent="0.45">
      <c r="A14" s="167" t="s">
        <v>393</v>
      </c>
      <c r="B14" s="167" t="s">
        <v>355</v>
      </c>
      <c r="C14" s="167" t="s">
        <v>368</v>
      </c>
      <c r="D14" s="167" t="s">
        <v>391</v>
      </c>
      <c r="E14" s="167" t="s">
        <v>373</v>
      </c>
      <c r="F14" s="167" t="s">
        <v>434</v>
      </c>
      <c r="G14" s="167"/>
      <c r="H14" s="167"/>
      <c r="I14" s="167"/>
      <c r="J14" s="167"/>
    </row>
    <row r="15" spans="1:12" x14ac:dyDescent="0.45">
      <c r="A15" s="167" t="s">
        <v>394</v>
      </c>
      <c r="B15" s="167" t="s">
        <v>355</v>
      </c>
      <c r="C15" s="167" t="s">
        <v>368</v>
      </c>
      <c r="D15" s="167" t="s">
        <v>369</v>
      </c>
      <c r="E15" s="167" t="s">
        <v>370</v>
      </c>
      <c r="F15" s="167" t="s">
        <v>376</v>
      </c>
      <c r="G15" s="167" t="s">
        <v>428</v>
      </c>
      <c r="H15" s="167" t="s">
        <v>429</v>
      </c>
      <c r="I15" s="167" t="s">
        <v>435</v>
      </c>
      <c r="J15" s="167" t="s">
        <v>436</v>
      </c>
      <c r="K15" s="161" t="s">
        <v>373</v>
      </c>
      <c r="L15" s="167"/>
    </row>
    <row r="16" spans="1:12" x14ac:dyDescent="0.45">
      <c r="A16" s="167" t="s">
        <v>375</v>
      </c>
      <c r="B16" s="167" t="s">
        <v>355</v>
      </c>
      <c r="C16" s="167" t="s">
        <v>368</v>
      </c>
      <c r="D16" s="167" t="s">
        <v>370</v>
      </c>
      <c r="E16" s="167" t="s">
        <v>376</v>
      </c>
      <c r="F16" s="167" t="s">
        <v>428</v>
      </c>
      <c r="G16" s="167" t="s">
        <v>429</v>
      </c>
      <c r="H16" s="167" t="s">
        <v>373</v>
      </c>
      <c r="I16" s="167"/>
      <c r="J16" s="167"/>
    </row>
    <row r="17" spans="1:11" x14ac:dyDescent="0.45">
      <c r="A17" s="167" t="s">
        <v>377</v>
      </c>
      <c r="B17" s="167" t="s">
        <v>355</v>
      </c>
      <c r="C17" s="167" t="s">
        <v>368</v>
      </c>
      <c r="D17" s="167" t="s">
        <v>378</v>
      </c>
      <c r="E17" s="167" t="s">
        <v>373</v>
      </c>
      <c r="F17" s="167"/>
      <c r="G17" s="167"/>
      <c r="H17" s="167"/>
      <c r="I17" s="167"/>
      <c r="J17" s="167"/>
    </row>
    <row r="18" spans="1:11" x14ac:dyDescent="0.45">
      <c r="A18" s="167" t="s">
        <v>437</v>
      </c>
      <c r="B18" s="167" t="s">
        <v>355</v>
      </c>
      <c r="C18" s="167" t="s">
        <v>379</v>
      </c>
      <c r="D18" s="167"/>
      <c r="E18" s="167"/>
      <c r="F18" s="167"/>
      <c r="G18" s="167"/>
      <c r="H18" s="167"/>
      <c r="I18" s="167"/>
      <c r="J18" s="167"/>
    </row>
    <row r="19" spans="1:11" x14ac:dyDescent="0.45">
      <c r="A19" s="167" t="s">
        <v>380</v>
      </c>
      <c r="B19" s="167" t="s">
        <v>355</v>
      </c>
      <c r="C19" s="167" t="s">
        <v>368</v>
      </c>
      <c r="D19" s="167" t="s">
        <v>381</v>
      </c>
      <c r="E19" s="167" t="s">
        <v>382</v>
      </c>
      <c r="F19" s="167" t="s">
        <v>384</v>
      </c>
      <c r="G19" s="167"/>
      <c r="H19" s="167"/>
      <c r="I19" s="167"/>
      <c r="J19" s="167"/>
    </row>
    <row r="20" spans="1:11" x14ac:dyDescent="0.45">
      <c r="A20" s="167" t="s">
        <v>383</v>
      </c>
      <c r="B20" s="167" t="s">
        <v>355</v>
      </c>
      <c r="C20" s="167" t="s">
        <v>368</v>
      </c>
      <c r="D20" s="167" t="s">
        <v>382</v>
      </c>
      <c r="E20" s="167" t="s">
        <v>384</v>
      </c>
      <c r="F20" s="167"/>
      <c r="G20" s="167"/>
      <c r="H20" s="167"/>
      <c r="I20" s="167"/>
      <c r="J20" s="167"/>
    </row>
    <row r="21" spans="1:11" x14ac:dyDescent="0.45">
      <c r="A21" s="167" t="s">
        <v>385</v>
      </c>
      <c r="B21" s="167" t="s">
        <v>355</v>
      </c>
      <c r="C21" s="167" t="s">
        <v>368</v>
      </c>
      <c r="D21" s="167" t="s">
        <v>382</v>
      </c>
      <c r="E21" s="167" t="s">
        <v>384</v>
      </c>
      <c r="F21" s="167"/>
      <c r="G21" s="167"/>
      <c r="H21" s="167"/>
      <c r="I21" s="167"/>
      <c r="J21" s="167"/>
    </row>
    <row r="22" spans="1:11" x14ac:dyDescent="0.45">
      <c r="A22" s="167" t="s">
        <v>395</v>
      </c>
      <c r="B22" s="167" t="s">
        <v>355</v>
      </c>
      <c r="C22" s="167" t="s">
        <v>357</v>
      </c>
      <c r="D22" s="167"/>
      <c r="E22" s="167"/>
      <c r="F22" s="167"/>
      <c r="G22" s="167"/>
      <c r="H22" s="167"/>
      <c r="I22" s="167"/>
      <c r="J22" s="167"/>
    </row>
    <row r="23" spans="1:11" x14ac:dyDescent="0.45">
      <c r="A23" s="167" t="s">
        <v>386</v>
      </c>
      <c r="B23" s="167" t="s">
        <v>355</v>
      </c>
      <c r="C23" s="167" t="s">
        <v>368</v>
      </c>
      <c r="D23" s="167" t="s">
        <v>387</v>
      </c>
      <c r="E23" s="167"/>
      <c r="F23" s="167"/>
      <c r="G23" s="167"/>
      <c r="H23" s="167"/>
      <c r="I23" s="167"/>
      <c r="J23" s="167"/>
    </row>
    <row r="24" spans="1:11" x14ac:dyDescent="0.45">
      <c r="A24" s="167" t="s">
        <v>388</v>
      </c>
      <c r="B24" s="167" t="s">
        <v>355</v>
      </c>
      <c r="C24" s="167" t="s">
        <v>368</v>
      </c>
      <c r="D24" s="167" t="s">
        <v>389</v>
      </c>
      <c r="E24" s="167"/>
      <c r="F24" s="167"/>
      <c r="G24" s="167"/>
      <c r="H24" s="167"/>
      <c r="I24" s="167"/>
      <c r="J24" s="167"/>
    </row>
    <row r="25" spans="1:11" x14ac:dyDescent="0.45">
      <c r="A25" s="167" t="s">
        <v>396</v>
      </c>
      <c r="B25" s="167" t="s">
        <v>355</v>
      </c>
      <c r="C25" s="167" t="s">
        <v>397</v>
      </c>
      <c r="D25" s="167" t="s">
        <v>398</v>
      </c>
      <c r="E25" s="167"/>
      <c r="F25" s="167"/>
      <c r="G25" s="167"/>
      <c r="H25" s="167"/>
      <c r="I25" s="167"/>
      <c r="J25" s="167"/>
    </row>
    <row r="26" spans="1:11" x14ac:dyDescent="0.45">
      <c r="A26" s="167" t="s">
        <v>403</v>
      </c>
      <c r="B26" s="167" t="s">
        <v>355</v>
      </c>
      <c r="C26" s="167" t="s">
        <v>411</v>
      </c>
      <c r="D26" s="167" t="s">
        <v>404</v>
      </c>
      <c r="E26" s="167" t="s">
        <v>405</v>
      </c>
      <c r="F26" s="167" t="s">
        <v>438</v>
      </c>
      <c r="G26" s="167" t="s">
        <v>370</v>
      </c>
      <c r="H26" s="167" t="s">
        <v>406</v>
      </c>
      <c r="I26" s="167"/>
      <c r="J26" s="167"/>
    </row>
    <row r="27" spans="1:11" x14ac:dyDescent="0.45">
      <c r="A27" s="167" t="s">
        <v>407</v>
      </c>
      <c r="B27" s="167" t="s">
        <v>355</v>
      </c>
      <c r="C27" s="167" t="s">
        <v>411</v>
      </c>
      <c r="D27" s="167" t="s">
        <v>408</v>
      </c>
      <c r="E27" s="167" t="s">
        <v>370</v>
      </c>
      <c r="F27" s="167" t="s">
        <v>404</v>
      </c>
      <c r="G27" s="167" t="s">
        <v>405</v>
      </c>
      <c r="H27" s="167" t="s">
        <v>438</v>
      </c>
      <c r="I27" s="167" t="s">
        <v>406</v>
      </c>
      <c r="J27" s="167"/>
    </row>
    <row r="28" spans="1:11" x14ac:dyDescent="0.45">
      <c r="A28" s="167" t="s">
        <v>409</v>
      </c>
      <c r="B28" s="167" t="s">
        <v>355</v>
      </c>
      <c r="C28" s="167" t="s">
        <v>411</v>
      </c>
      <c r="D28" s="167" t="s">
        <v>408</v>
      </c>
      <c r="E28" s="167" t="s">
        <v>404</v>
      </c>
      <c r="F28" s="167" t="s">
        <v>405</v>
      </c>
      <c r="G28" s="167" t="s">
        <v>439</v>
      </c>
      <c r="H28" s="167" t="s">
        <v>440</v>
      </c>
      <c r="I28" s="167" t="s">
        <v>438</v>
      </c>
      <c r="J28" s="167" t="s">
        <v>370</v>
      </c>
      <c r="K28" s="167" t="s">
        <v>406</v>
      </c>
    </row>
    <row r="29" spans="1:11" x14ac:dyDescent="0.45">
      <c r="A29" s="167" t="s">
        <v>413</v>
      </c>
      <c r="B29" s="167" t="s">
        <v>355</v>
      </c>
      <c r="C29" s="167" t="s">
        <v>411</v>
      </c>
      <c r="D29" s="167" t="s">
        <v>412</v>
      </c>
      <c r="E29" s="167"/>
      <c r="F29" s="167"/>
      <c r="G29" s="167"/>
      <c r="H29" s="167"/>
      <c r="I29" s="167"/>
      <c r="J29" s="167"/>
      <c r="K29" s="167"/>
    </row>
    <row r="30" spans="1:11" x14ac:dyDescent="0.45">
      <c r="A30" s="167" t="s">
        <v>410</v>
      </c>
      <c r="B30" s="167" t="s">
        <v>355</v>
      </c>
      <c r="C30" s="167" t="s">
        <v>411</v>
      </c>
      <c r="D30" s="167" t="s">
        <v>412</v>
      </c>
      <c r="E30" s="167"/>
      <c r="F30" s="167"/>
      <c r="G30" s="167"/>
      <c r="H30" s="167"/>
      <c r="I30" s="167"/>
      <c r="J30" s="167"/>
      <c r="K30" s="167"/>
    </row>
    <row r="31" spans="1:11" x14ac:dyDescent="0.45">
      <c r="A31" s="167" t="s">
        <v>414</v>
      </c>
      <c r="B31" s="167" t="s">
        <v>355</v>
      </c>
      <c r="C31" s="167" t="s">
        <v>411</v>
      </c>
      <c r="D31" s="167" t="s">
        <v>369</v>
      </c>
      <c r="E31" s="167" t="s">
        <v>370</v>
      </c>
      <c r="F31" s="167" t="s">
        <v>404</v>
      </c>
      <c r="G31" s="167" t="s">
        <v>405</v>
      </c>
      <c r="H31" s="167" t="s">
        <v>439</v>
      </c>
      <c r="I31" s="167" t="s">
        <v>440</v>
      </c>
      <c r="J31" s="167" t="s">
        <v>415</v>
      </c>
      <c r="K31" s="167"/>
    </row>
    <row r="32" spans="1:11" x14ac:dyDescent="0.45">
      <c r="A32" s="167" t="s">
        <v>416</v>
      </c>
      <c r="B32" s="167" t="s">
        <v>411</v>
      </c>
      <c r="C32" s="167" t="s">
        <v>369</v>
      </c>
      <c r="D32" s="167" t="s">
        <v>370</v>
      </c>
      <c r="E32" s="167" t="s">
        <v>404</v>
      </c>
      <c r="F32" s="167" t="s">
        <v>405</v>
      </c>
      <c r="G32" s="167" t="s">
        <v>415</v>
      </c>
      <c r="H32" s="167" t="s">
        <v>441</v>
      </c>
      <c r="I32" s="167" t="s">
        <v>442</v>
      </c>
      <c r="J32" s="167"/>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F770-D89A-4E39-9622-FBF2C6EB1651}">
  <sheetPr>
    <tabColor theme="5" tint="0.59999389629810485"/>
    <pageSetUpPr fitToPage="1"/>
  </sheetPr>
  <dimension ref="A1:C18"/>
  <sheetViews>
    <sheetView view="pageBreakPreview" zoomScaleNormal="100" zoomScaleSheetLayoutView="100" workbookViewId="0">
      <selection activeCell="F9" sqref="F9"/>
    </sheetView>
  </sheetViews>
  <sheetFormatPr defaultColWidth="8.59765625" defaultRowHeight="19.5" customHeight="1" x14ac:dyDescent="0.2"/>
  <cols>
    <col min="1" max="1" width="4.59765625" style="169" customWidth="1"/>
    <col min="2" max="2" width="40.59765625" style="169" customWidth="1"/>
    <col min="3" max="3" width="50.59765625" style="169" customWidth="1"/>
    <col min="4" max="16384" width="8.59765625" style="169"/>
  </cols>
  <sheetData>
    <row r="1" spans="1:3" ht="18" customHeight="1" x14ac:dyDescent="0.2">
      <c r="A1" s="168" t="s">
        <v>635</v>
      </c>
    </row>
    <row r="2" spans="1:3" ht="18" customHeight="1" x14ac:dyDescent="0.2"/>
    <row r="3" spans="1:3" ht="18" customHeight="1" x14ac:dyDescent="0.2">
      <c r="A3" s="605" t="s">
        <v>443</v>
      </c>
      <c r="B3" s="605"/>
      <c r="C3" s="605"/>
    </row>
    <row r="4" spans="1:3" ht="36" customHeight="1" x14ac:dyDescent="0.2">
      <c r="A4" s="281"/>
      <c r="B4" s="281"/>
      <c r="C4" s="281"/>
    </row>
    <row r="5" spans="1:3" ht="18" customHeight="1" x14ac:dyDescent="0.2">
      <c r="B5" s="170" t="s">
        <v>444</v>
      </c>
      <c r="C5" s="171"/>
    </row>
    <row r="6" spans="1:3" ht="18" customHeight="1" x14ac:dyDescent="0.2">
      <c r="B6" s="172" t="s">
        <v>445</v>
      </c>
      <c r="C6" s="171"/>
    </row>
    <row r="7" spans="1:3" ht="18" customHeight="1" x14ac:dyDescent="0.2"/>
    <row r="8" spans="1:3" ht="18" customHeight="1" x14ac:dyDescent="0.2">
      <c r="A8" s="173"/>
      <c r="B8" s="174"/>
      <c r="C8" s="175"/>
    </row>
    <row r="9" spans="1:3" ht="18" customHeight="1" x14ac:dyDescent="0.2">
      <c r="A9" s="176" t="s">
        <v>446</v>
      </c>
      <c r="C9" s="177"/>
    </row>
    <row r="10" spans="1:3" ht="72" customHeight="1" x14ac:dyDescent="0.2">
      <c r="A10" s="606"/>
      <c r="B10" s="607"/>
      <c r="C10" s="608"/>
    </row>
    <row r="11" spans="1:3" ht="18" customHeight="1" x14ac:dyDescent="0.2">
      <c r="A11" s="176" t="s">
        <v>447</v>
      </c>
      <c r="C11" s="177"/>
    </row>
    <row r="12" spans="1:3" ht="198" customHeight="1" x14ac:dyDescent="0.2">
      <c r="A12" s="606"/>
      <c r="B12" s="607"/>
      <c r="C12" s="608"/>
    </row>
    <row r="13" spans="1:3" ht="18" customHeight="1" x14ac:dyDescent="0.2">
      <c r="A13" s="176" t="s">
        <v>448</v>
      </c>
      <c r="B13" s="178"/>
      <c r="C13" s="177"/>
    </row>
    <row r="14" spans="1:3" ht="18" customHeight="1" x14ac:dyDescent="0.2">
      <c r="A14" s="176" t="s">
        <v>449</v>
      </c>
      <c r="C14" s="282" t="s">
        <v>450</v>
      </c>
    </row>
    <row r="15" spans="1:3" ht="18" customHeight="1" x14ac:dyDescent="0.2">
      <c r="A15" s="176" t="s">
        <v>451</v>
      </c>
      <c r="C15" s="177"/>
    </row>
    <row r="16" spans="1:3" ht="90" customHeight="1" x14ac:dyDescent="0.2">
      <c r="A16" s="606"/>
      <c r="B16" s="607"/>
      <c r="C16" s="608"/>
    </row>
    <row r="17" spans="1:3" ht="18" customHeight="1" x14ac:dyDescent="0.2">
      <c r="A17" s="176" t="s">
        <v>452</v>
      </c>
      <c r="C17" s="177"/>
    </row>
    <row r="18" spans="1:3" ht="90" customHeight="1" x14ac:dyDescent="0.2">
      <c r="A18" s="606"/>
      <c r="B18" s="607"/>
      <c r="C18" s="608"/>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30D9-B2E9-4828-9ADB-56BEE9B56510}">
  <sheetPr>
    <tabColor theme="5" tint="0.59999389629810485"/>
    <pageSetUpPr fitToPage="1"/>
  </sheetPr>
  <dimension ref="A1:B17"/>
  <sheetViews>
    <sheetView view="pageBreakPreview" zoomScaleNormal="100" zoomScaleSheetLayoutView="100" workbookViewId="0">
      <selection activeCell="E10" sqref="E10"/>
    </sheetView>
  </sheetViews>
  <sheetFormatPr defaultRowHeight="19.5" customHeight="1" x14ac:dyDescent="0.2"/>
  <cols>
    <col min="1" max="1" width="36.59765625" style="180" customWidth="1"/>
    <col min="2" max="2" width="54.59765625" style="180" customWidth="1"/>
    <col min="3" max="250" width="9" style="180"/>
    <col min="251" max="251" width="11.3984375" style="180" customWidth="1"/>
    <col min="252" max="506" width="9" style="180"/>
    <col min="507" max="507" width="11.3984375" style="180" customWidth="1"/>
    <col min="508" max="762" width="9" style="180"/>
    <col min="763" max="763" width="11.3984375" style="180" customWidth="1"/>
    <col min="764" max="1018" width="9" style="180"/>
    <col min="1019" max="1019" width="11.3984375" style="180" customWidth="1"/>
    <col min="1020" max="1274" width="9" style="180"/>
    <col min="1275" max="1275" width="11.3984375" style="180" customWidth="1"/>
    <col min="1276" max="1530" width="9" style="180"/>
    <col min="1531" max="1531" width="11.3984375" style="180" customWidth="1"/>
    <col min="1532" max="1786" width="9" style="180"/>
    <col min="1787" max="1787" width="11.3984375" style="180" customWidth="1"/>
    <col min="1788" max="2042" width="9" style="180"/>
    <col min="2043" max="2043" width="11.3984375" style="180" customWidth="1"/>
    <col min="2044" max="2298" width="9" style="180"/>
    <col min="2299" max="2299" width="11.3984375" style="180" customWidth="1"/>
    <col min="2300" max="2554" width="9" style="180"/>
    <col min="2555" max="2555" width="11.3984375" style="180" customWidth="1"/>
    <col min="2556" max="2810" width="9" style="180"/>
    <col min="2811" max="2811" width="11.3984375" style="180" customWidth="1"/>
    <col min="2812" max="3066" width="9" style="180"/>
    <col min="3067" max="3067" width="11.3984375" style="180" customWidth="1"/>
    <col min="3068" max="3322" width="9" style="180"/>
    <col min="3323" max="3323" width="11.3984375" style="180" customWidth="1"/>
    <col min="3324" max="3578" width="9" style="180"/>
    <col min="3579" max="3579" width="11.3984375" style="180" customWidth="1"/>
    <col min="3580" max="3834" width="9" style="180"/>
    <col min="3835" max="3835" width="11.3984375" style="180" customWidth="1"/>
    <col min="3836" max="4090" width="9" style="180"/>
    <col min="4091" max="4091" width="11.3984375" style="180" customWidth="1"/>
    <col min="4092" max="4346" width="9" style="180"/>
    <col min="4347" max="4347" width="11.3984375" style="180" customWidth="1"/>
    <col min="4348" max="4602" width="9" style="180"/>
    <col min="4603" max="4603" width="11.3984375" style="180" customWidth="1"/>
    <col min="4604" max="4858" width="9" style="180"/>
    <col min="4859" max="4859" width="11.3984375" style="180" customWidth="1"/>
    <col min="4860" max="5114" width="9" style="180"/>
    <col min="5115" max="5115" width="11.3984375" style="180" customWidth="1"/>
    <col min="5116" max="5370" width="9" style="180"/>
    <col min="5371" max="5371" width="11.3984375" style="180" customWidth="1"/>
    <col min="5372" max="5626" width="9" style="180"/>
    <col min="5627" max="5627" width="11.3984375" style="180" customWidth="1"/>
    <col min="5628" max="5882" width="9" style="180"/>
    <col min="5883" max="5883" width="11.3984375" style="180" customWidth="1"/>
    <col min="5884" max="6138" width="9" style="180"/>
    <col min="6139" max="6139" width="11.3984375" style="180" customWidth="1"/>
    <col min="6140" max="6394" width="9" style="180"/>
    <col min="6395" max="6395" width="11.3984375" style="180" customWidth="1"/>
    <col min="6396" max="6650" width="9" style="180"/>
    <col min="6651" max="6651" width="11.3984375" style="180" customWidth="1"/>
    <col min="6652" max="6906" width="9" style="180"/>
    <col min="6907" max="6907" width="11.3984375" style="180" customWidth="1"/>
    <col min="6908" max="7162" width="9" style="180"/>
    <col min="7163" max="7163" width="11.3984375" style="180" customWidth="1"/>
    <col min="7164" max="7418" width="9" style="180"/>
    <col min="7419" max="7419" width="11.3984375" style="180" customWidth="1"/>
    <col min="7420" max="7674" width="9" style="180"/>
    <col min="7675" max="7675" width="11.3984375" style="180" customWidth="1"/>
    <col min="7676" max="7930" width="9" style="180"/>
    <col min="7931" max="7931" width="11.3984375" style="180" customWidth="1"/>
    <col min="7932" max="8186" width="9" style="180"/>
    <col min="8187" max="8187" width="11.3984375" style="180" customWidth="1"/>
    <col min="8188" max="8442" width="9" style="180"/>
    <col min="8443" max="8443" width="11.3984375" style="180" customWidth="1"/>
    <col min="8444" max="8698" width="9" style="180"/>
    <col min="8699" max="8699" width="11.3984375" style="180" customWidth="1"/>
    <col min="8700" max="8954" width="9" style="180"/>
    <col min="8955" max="8955" width="11.3984375" style="180" customWidth="1"/>
    <col min="8956" max="9210" width="9" style="180"/>
    <col min="9211" max="9211" width="11.3984375" style="180" customWidth="1"/>
    <col min="9212" max="9466" width="9" style="180"/>
    <col min="9467" max="9467" width="11.3984375" style="180" customWidth="1"/>
    <col min="9468" max="9722" width="9" style="180"/>
    <col min="9723" max="9723" width="11.3984375" style="180" customWidth="1"/>
    <col min="9724" max="9978" width="9" style="180"/>
    <col min="9979" max="9979" width="11.3984375" style="180" customWidth="1"/>
    <col min="9980" max="10234" width="9" style="180"/>
    <col min="10235" max="10235" width="11.3984375" style="180" customWidth="1"/>
    <col min="10236" max="10490" width="9" style="180"/>
    <col min="10491" max="10491" width="11.3984375" style="180" customWidth="1"/>
    <col min="10492" max="10746" width="9" style="180"/>
    <col min="10747" max="10747" width="11.3984375" style="180" customWidth="1"/>
    <col min="10748" max="11002" width="9" style="180"/>
    <col min="11003" max="11003" width="11.3984375" style="180" customWidth="1"/>
    <col min="11004" max="11258" width="9" style="180"/>
    <col min="11259" max="11259" width="11.3984375" style="180" customWidth="1"/>
    <col min="11260" max="11514" width="9" style="180"/>
    <col min="11515" max="11515" width="11.3984375" style="180" customWidth="1"/>
    <col min="11516" max="11770" width="9" style="180"/>
    <col min="11771" max="11771" width="11.3984375" style="180" customWidth="1"/>
    <col min="11772" max="12026" width="9" style="180"/>
    <col min="12027" max="12027" width="11.3984375" style="180" customWidth="1"/>
    <col min="12028" max="12282" width="9" style="180"/>
    <col min="12283" max="12283" width="11.3984375" style="180" customWidth="1"/>
    <col min="12284" max="12538" width="9" style="180"/>
    <col min="12539" max="12539" width="11.3984375" style="180" customWidth="1"/>
    <col min="12540" max="12794" width="9" style="180"/>
    <col min="12795" max="12795" width="11.3984375" style="180" customWidth="1"/>
    <col min="12796" max="13050" width="9" style="180"/>
    <col min="13051" max="13051" width="11.3984375" style="180" customWidth="1"/>
    <col min="13052" max="13306" width="9" style="180"/>
    <col min="13307" max="13307" width="11.3984375" style="180" customWidth="1"/>
    <col min="13308" max="13562" width="9" style="180"/>
    <col min="13563" max="13563" width="11.3984375" style="180" customWidth="1"/>
    <col min="13564" max="13818" width="9" style="180"/>
    <col min="13819" max="13819" width="11.3984375" style="180" customWidth="1"/>
    <col min="13820" max="14074" width="9" style="180"/>
    <col min="14075" max="14075" width="11.3984375" style="180" customWidth="1"/>
    <col min="14076" max="14330" width="9" style="180"/>
    <col min="14331" max="14331" width="11.3984375" style="180" customWidth="1"/>
    <col min="14332" max="14586" width="9" style="180"/>
    <col min="14587" max="14587" width="11.3984375" style="180" customWidth="1"/>
    <col min="14588" max="14842" width="9" style="180"/>
    <col min="14843" max="14843" width="11.3984375" style="180" customWidth="1"/>
    <col min="14844" max="15098" width="9" style="180"/>
    <col min="15099" max="15099" width="11.3984375" style="180" customWidth="1"/>
    <col min="15100" max="15354" width="9" style="180"/>
    <col min="15355" max="15355" width="11.3984375" style="180" customWidth="1"/>
    <col min="15356" max="15610" width="9" style="180"/>
    <col min="15611" max="15611" width="11.3984375" style="180" customWidth="1"/>
    <col min="15612" max="15866" width="9" style="180"/>
    <col min="15867" max="15867" width="11.3984375" style="180" customWidth="1"/>
    <col min="15868" max="16122" width="9" style="180"/>
    <col min="16123" max="16123" width="11.3984375" style="180" customWidth="1"/>
    <col min="16124" max="16384" width="9" style="180"/>
  </cols>
  <sheetData>
    <row r="1" spans="1:2" ht="16.2" x14ac:dyDescent="0.2">
      <c r="A1" s="285" t="s">
        <v>636</v>
      </c>
      <c r="B1" s="179"/>
    </row>
    <row r="2" spans="1:2" ht="16.2" x14ac:dyDescent="0.2">
      <c r="A2" s="168"/>
      <c r="B2" s="179"/>
    </row>
    <row r="3" spans="1:2" ht="14.4" x14ac:dyDescent="0.2">
      <c r="A3" s="605" t="s">
        <v>453</v>
      </c>
      <c r="B3" s="605"/>
    </row>
    <row r="4" spans="1:2" ht="14.4" x14ac:dyDescent="0.2">
      <c r="A4" s="179"/>
      <c r="B4" s="280"/>
    </row>
    <row r="5" spans="1:2" ht="20.100000000000001" customHeight="1" x14ac:dyDescent="0.2">
      <c r="A5" s="170" t="s">
        <v>444</v>
      </c>
      <c r="B5" s="181"/>
    </row>
    <row r="6" spans="1:2" ht="20.100000000000001" customHeight="1" x14ac:dyDescent="0.2">
      <c r="A6" s="172" t="s">
        <v>445</v>
      </c>
      <c r="B6" s="181"/>
    </row>
    <row r="7" spans="1:2" ht="13.2" x14ac:dyDescent="0.2">
      <c r="A7" s="179"/>
      <c r="B7" s="179"/>
    </row>
    <row r="8" spans="1:2" ht="18" customHeight="1" x14ac:dyDescent="0.2">
      <c r="A8" s="611" t="s">
        <v>454</v>
      </c>
      <c r="B8" s="612"/>
    </row>
    <row r="9" spans="1:2" ht="13.2" x14ac:dyDescent="0.2">
      <c r="A9" s="182" t="s">
        <v>455</v>
      </c>
      <c r="B9" s="183"/>
    </row>
    <row r="10" spans="1:2" ht="108" customHeight="1" x14ac:dyDescent="0.2">
      <c r="A10" s="609"/>
      <c r="B10" s="610"/>
    </row>
    <row r="11" spans="1:2" ht="13.2" x14ac:dyDescent="0.2">
      <c r="A11" s="182" t="s">
        <v>456</v>
      </c>
      <c r="B11" s="183"/>
    </row>
    <row r="12" spans="1:2" ht="108" customHeight="1" x14ac:dyDescent="0.2">
      <c r="A12" s="609"/>
      <c r="B12" s="610"/>
    </row>
    <row r="13" spans="1:2" ht="13.2" x14ac:dyDescent="0.2">
      <c r="A13" s="182" t="s">
        <v>457</v>
      </c>
      <c r="B13" s="183"/>
    </row>
    <row r="14" spans="1:2" ht="108" customHeight="1" x14ac:dyDescent="0.2">
      <c r="A14" s="609"/>
      <c r="B14" s="610"/>
    </row>
    <row r="15" spans="1:2" ht="13.2" x14ac:dyDescent="0.2">
      <c r="A15" s="182" t="s">
        <v>458</v>
      </c>
      <c r="B15" s="183"/>
    </row>
    <row r="16" spans="1:2" ht="108" customHeight="1" x14ac:dyDescent="0.2">
      <c r="A16" s="609"/>
      <c r="B16" s="610"/>
    </row>
    <row r="17" spans="1:2" ht="13.2" x14ac:dyDescent="0.2">
      <c r="A17" s="184"/>
      <c r="B17" s="185"/>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56</vt:i4>
      </vt:variant>
    </vt:vector>
  </HeadingPairs>
  <TitlesOfParts>
    <vt:vector size="77" baseType="lpstr">
      <vt:lpstr>必要書類一覧</vt:lpstr>
      <vt:lpstr>指定（更新・変更）申請書（様式第一号）</vt:lpstr>
      <vt:lpstr>変更届出書（様式第二号） </vt:lpstr>
      <vt:lpstr>付表１５</vt:lpstr>
      <vt:lpstr>勤務形態一覧表（汎用）</vt:lpstr>
      <vt:lpstr>勤務形態一覧（特定相談支援・障害児相談支援）</vt:lpstr>
      <vt:lpstr>選択肢</vt:lpstr>
      <vt:lpstr>（標準様式１）主たる障害特定理由</vt:lpstr>
      <vt:lpstr>（標準様式２）苦情解決措置の概要</vt:lpstr>
      <vt:lpstr>標準様式３（誓約書）</vt:lpstr>
      <vt:lpstr>別紙①</vt:lpstr>
      <vt:lpstr>別紙②</vt:lpstr>
      <vt:lpstr>別紙③</vt:lpstr>
      <vt:lpstr>別紙④ </vt:lpstr>
      <vt:lpstr>別紙⑤</vt:lpstr>
      <vt:lpstr>別紙⑥</vt:lpstr>
      <vt:lpstr>別紙⑦</vt:lpstr>
      <vt:lpstr>県様式１（平面図）</vt:lpstr>
      <vt:lpstr>県様式２（設備・備品一覧表）</vt:lpstr>
      <vt:lpstr>県様式３（経歴書）</vt:lpstr>
      <vt:lpstr>県様式４（実務経験証明書）</vt:lpstr>
      <vt:lpstr>'（標準様式１）主たる障害特定理由'!Print_Area</vt:lpstr>
      <vt:lpstr>'（標準様式２）苦情解決措置の概要'!Print_Area</vt:lpstr>
      <vt:lpstr>'勤務形態一覧（特定相談支援・障害児相談支援）'!Print_Area</vt:lpstr>
      <vt:lpstr>'勤務形態一覧表（汎用）'!Print_Area</vt:lpstr>
      <vt:lpstr>'県様式１（平面図）'!Print_Area</vt:lpstr>
      <vt:lpstr>'県様式２（設備・備品一覧表）'!Print_Area</vt:lpstr>
      <vt:lpstr>'県様式３（経歴書）'!Print_Area</vt:lpstr>
      <vt:lpstr>'県様式４（実務経験証明書）'!Print_Area</vt:lpstr>
      <vt:lpstr>'指定（更新・変更）申請書（様式第一号）'!Print_Area</vt:lpstr>
      <vt:lpstr>必要書類一覧!Print_Area</vt:lpstr>
      <vt:lpstr>'標準様式３（誓約書）'!Print_Area</vt:lpstr>
      <vt:lpstr>付表１５!Print_Area</vt:lpstr>
      <vt:lpstr>別紙①!Print_Area</vt:lpstr>
      <vt:lpstr>別紙②!Print_Area</vt:lpstr>
      <vt:lpstr>別紙③!Print_Area</vt:lpstr>
      <vt:lpstr>'別紙④ '!Print_Area</vt:lpstr>
      <vt:lpstr>別紙⑤!Print_Area</vt:lpstr>
      <vt:lpstr>別紙⑥!Print_Area</vt:lpstr>
      <vt:lpstr>別紙⑦!Print_Area</vt:lpstr>
      <vt:lpstr>'変更届出書（様式第二号） '!Print_Area</vt:lpstr>
      <vt:lpstr>必要書類一覧!Print_Titles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冨田光男</dc:creator>
  <cp:keywords/>
  <dc:description/>
  <cp:lastModifiedBy>岩松 静香</cp:lastModifiedBy>
  <cp:revision/>
  <dcterms:created xsi:type="dcterms:W3CDTF">2025-09-12T11:42:57Z</dcterms:created>
  <dcterms:modified xsi:type="dcterms:W3CDTF">2026-04-07T10:04:18Z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