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障害児通所\"/>
    </mc:Choice>
  </mc:AlternateContent>
  <xr:revisionPtr revIDLastSave="0" documentId="13_ncr:1_{5002D8EE-EC1E-47C8-9FDC-44A46C78C852}" xr6:coauthVersionLast="47" xr6:coauthVersionMax="47" xr10:uidLastSave="{00000000-0000-0000-0000-000000000000}"/>
  <bookViews>
    <workbookView xWindow="-108" yWindow="-108" windowWidth="23256" windowHeight="12456" activeTab="1" xr2:uid="{00000000-000D-0000-FFFF-FFFF00000000}"/>
  </bookViews>
  <sheets>
    <sheet name="変更届提出書類関係" sheetId="6" r:id="rId1"/>
    <sheet name="指定（更新・変更）申請書（様式第一号）" sheetId="27" r:id="rId2"/>
    <sheet name="変更届出書（様式第二号） " sheetId="26" r:id="rId3"/>
    <sheet name="付表16" sheetId="8" r:id="rId4"/>
    <sheet name="付表17" sheetId="9" r:id="rId5"/>
    <sheet name="付表18" sheetId="10" r:id="rId6"/>
    <sheet name="付表19" sheetId="11" r:id="rId7"/>
    <sheet name="付表20" sheetId="12" r:id="rId8"/>
    <sheet name="県様式１" sheetId="13" r:id="rId9"/>
    <sheet name="県様式２" sheetId="14" r:id="rId10"/>
    <sheet name="県様式３" sheetId="15" r:id="rId11"/>
    <sheet name="県様式３－２" sheetId="16" r:id="rId12"/>
    <sheet name="県様式４" sheetId="17" r:id="rId13"/>
    <sheet name="標準様式１" sheetId="18" r:id="rId14"/>
    <sheet name="標準様式２" sheetId="19" r:id="rId15"/>
    <sheet name="標準様式３" sheetId="20" r:id="rId16"/>
    <sheet name="勤務形態一覧表（児童発達支援・放課後デイサービス）" sheetId="21" r:id="rId17"/>
    <sheet name="勤務形態一覧表（児童発達支援・主として重症心身障害児）" sheetId="22" r:id="rId18"/>
    <sheet name="勤務形態一覧表（児童発達支援センター）" sheetId="23" r:id="rId19"/>
    <sheet name="勤務形態一覧表（居宅訪問型児童発達支援）" sheetId="24" r:id="rId20"/>
    <sheet name="勤務形態一覧表（保育所等訪問支援）" sheetId="25" r:id="rId21"/>
    <sheet name="新規（更新）指定申請必要書類一覧" sheetId="1" state="hidden" r:id="rId22"/>
    <sheet name="加算等必要書類一覧 " sheetId="4" state="hidden" r:id="rId23"/>
  </sheets>
  <externalReferences>
    <externalReference r:id="rId24"/>
    <externalReference r:id="rId25"/>
    <externalReference r:id="rId26"/>
    <externalReference r:id="rId27"/>
    <externalReference r:id="rId28"/>
    <externalReference r:id="rId29"/>
    <externalReference r:id="rId3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15">#REF!</definedName>
    <definedName name="_________kk29">#REF!</definedName>
    <definedName name="________kk06" localSheetId="15">#REF!</definedName>
    <definedName name="________kk06">#REF!</definedName>
    <definedName name="________kk29" localSheetId="15">#REF!</definedName>
    <definedName name="________kk29">#REF!</definedName>
    <definedName name="_______kk06" localSheetId="15">#REF!</definedName>
    <definedName name="_______kk06">#REF!</definedName>
    <definedName name="_______kk29" localSheetId="15">#REF!</definedName>
    <definedName name="_______kk29">#REF!</definedName>
    <definedName name="______kk06" localSheetId="15">#REF!</definedName>
    <definedName name="______kk06">#REF!</definedName>
    <definedName name="______kk29" localSheetId="15">#REF!</definedName>
    <definedName name="______kk29">#REF!</definedName>
    <definedName name="_____kk06" localSheetId="15">#REF!</definedName>
    <definedName name="_____kk06">#REF!</definedName>
    <definedName name="_____kk29" localSheetId="15">#REF!</definedName>
    <definedName name="_____kk29">#REF!</definedName>
    <definedName name="____kk06" localSheetId="15">#REF!</definedName>
    <definedName name="____kk06">#REF!</definedName>
    <definedName name="____kk29" localSheetId="15">#REF!</definedName>
    <definedName name="____kk29">#REF!</definedName>
    <definedName name="___kk06" localSheetId="15">#REF!</definedName>
    <definedName name="___kk06">#REF!</definedName>
    <definedName name="___kk29" localSheetId="15">#REF!</definedName>
    <definedName name="___kk29">#REF!</definedName>
    <definedName name="__08">#N/A</definedName>
    <definedName name="__kk06" localSheetId="15">#REF!</definedName>
    <definedName name="__kk06">#REF!</definedName>
    <definedName name="__kk29" localSheetId="15">#REF!</definedName>
    <definedName name="__kk29">#REF!</definedName>
    <definedName name="_xlnm._FilterDatabase" localSheetId="16" hidden="1">'勤務形態一覧表（児童発達支援・放課後デイサービス）'!$AK$5:$AK$6</definedName>
    <definedName name="_kk06" localSheetId="15">#REF!</definedName>
    <definedName name="_kk06">#REF!</definedName>
    <definedName name="_kk1" localSheetId="15">#REF!</definedName>
    <definedName name="_kk1">#REF!</definedName>
    <definedName name="_kk29" localSheetId="15">#REF!</definedName>
    <definedName name="_kk29">#REF!</definedName>
    <definedName name="_new1">#REF!</definedName>
    <definedName name="▼選択してください。" localSheetId="15">#REF!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5">#REF!</definedName>
    <definedName name="Avrg">#REF!</definedName>
    <definedName name="avrg1" localSheetId="15">#REF!</definedName>
    <definedName name="avrg1">#REF!</definedName>
    <definedName name="b">#REF!</definedName>
    <definedName name="chiba">#REF!</definedName>
    <definedName name="CSV_サービス情報" localSheetId="15">#REF!</definedName>
    <definedName name="CSV_サービス情報">#REF!</definedName>
    <definedName name="CSV_口座振込依頼書" localSheetId="15">#REF!</definedName>
    <definedName name="CSV_口座振込依頼書">#REF!</definedName>
    <definedName name="CSV_追加情報" localSheetId="15">#REF!</definedName>
    <definedName name="CSV_追加情報">#REF!</definedName>
    <definedName name="CSV_付表１" localSheetId="15">#REF!</definedName>
    <definedName name="CSV_付表１">#REF!</definedName>
    <definedName name="CSV_付表１＿２" localSheetId="15">#REF!</definedName>
    <definedName name="CSV_付表１＿２">#REF!</definedName>
    <definedName name="CSV_付表１０" localSheetId="15">#REF!</definedName>
    <definedName name="CSV_付表１０">#REF!</definedName>
    <definedName name="CSV_付表１０＿２" localSheetId="15">#REF!</definedName>
    <definedName name="CSV_付表１０＿２">#REF!</definedName>
    <definedName name="CSV_付表１１" localSheetId="15">#REF!</definedName>
    <definedName name="CSV_付表１１">#REF!</definedName>
    <definedName name="CSV_付表１１＿２" localSheetId="15">#REF!</definedName>
    <definedName name="CSV_付表１１＿２">#REF!</definedName>
    <definedName name="CSV_付表１２" localSheetId="15">#REF!</definedName>
    <definedName name="CSV_付表１２">#REF!</definedName>
    <definedName name="CSV_付表１２＿２" localSheetId="15">#REF!</definedName>
    <definedName name="CSV_付表１２＿２">#REF!</definedName>
    <definedName name="CSV_付表１３その１" localSheetId="15">#REF!</definedName>
    <definedName name="CSV_付表１３その１">#REF!</definedName>
    <definedName name="CSV_付表１３その２" localSheetId="15">#REF!</definedName>
    <definedName name="CSV_付表１３その２">#REF!</definedName>
    <definedName name="CSV_付表１４" localSheetId="15">#REF!</definedName>
    <definedName name="CSV_付表１４">#REF!</definedName>
    <definedName name="CSV_付表２" localSheetId="15">#REF!</definedName>
    <definedName name="CSV_付表２">#REF!</definedName>
    <definedName name="CSV_付表３" localSheetId="15">#REF!</definedName>
    <definedName name="CSV_付表３">#REF!</definedName>
    <definedName name="CSV_付表３＿２" localSheetId="15">#REF!</definedName>
    <definedName name="CSV_付表３＿２">#REF!</definedName>
    <definedName name="CSV_付表４" localSheetId="15">#REF!</definedName>
    <definedName name="CSV_付表４">#REF!</definedName>
    <definedName name="CSV_付表５" localSheetId="15">#REF!</definedName>
    <definedName name="CSV_付表５">#REF!</definedName>
    <definedName name="CSV_付表６" localSheetId="15">#REF!</definedName>
    <definedName name="CSV_付表６">#REF!</definedName>
    <definedName name="CSV_付表７" localSheetId="15">#REF!</definedName>
    <definedName name="CSV_付表７">#REF!</definedName>
    <definedName name="CSV_付表８その１" localSheetId="15">#REF!</definedName>
    <definedName name="CSV_付表８その１">#REF!</definedName>
    <definedName name="CSV_付表８その２" localSheetId="15">#REF!</definedName>
    <definedName name="CSV_付表８その２">#REF!</definedName>
    <definedName name="CSV_付表８その３" localSheetId="15">#REF!</definedName>
    <definedName name="CSV_付表８その３">#REF!</definedName>
    <definedName name="CSV_付表９" localSheetId="15">#REF!</definedName>
    <definedName name="CSV_付表９">#REF!</definedName>
    <definedName name="CSV_付表９＿２" localSheetId="15">#REF!</definedName>
    <definedName name="CSV_付表９＿２">#REF!</definedName>
    <definedName name="CSV_様式第１号" localSheetId="15">#REF!</definedName>
    <definedName name="CSV_様式第１号">#REF!</definedName>
    <definedName name="d">#REF!</definedName>
    <definedName name="DaihyoFurigana" localSheetId="15">#REF!</definedName>
    <definedName name="DaihyoFurigana">#REF!</definedName>
    <definedName name="DaihyoJyusho" localSheetId="15">#REF!</definedName>
    <definedName name="DaihyoJyusho">#REF!</definedName>
    <definedName name="DaihyoShimei" localSheetId="15">#REF!</definedName>
    <definedName name="DaihyoShimei">#REF!</definedName>
    <definedName name="DaihyoShokumei" localSheetId="15">#REF!</definedName>
    <definedName name="DaihyoShokumei">#REF!</definedName>
    <definedName name="DaihyoYubin" localSheetId="15">#REF!</definedName>
    <definedName name="DaihyoYubin">#REF!</definedName>
    <definedName name="e">#REF!</definedName>
    <definedName name="erea">#REF!</definedName>
    <definedName name="houjin" localSheetId="15">#REF!</definedName>
    <definedName name="houjin">#REF!</definedName>
    <definedName name="HoujinShokatsu" localSheetId="15">#REF!</definedName>
    <definedName name="HoujinShokatsu">#REF!</definedName>
    <definedName name="HoujinSyubetsu" localSheetId="15">#REF!</definedName>
    <definedName name="HoujinSyubetsu">#REF!</definedName>
    <definedName name="HoujinSyubetu" localSheetId="15">#REF!</definedName>
    <definedName name="HoujinSyubetu">#REF!</definedName>
    <definedName name="i">#REF!</definedName>
    <definedName name="JigyoFax" localSheetId="15">#REF!</definedName>
    <definedName name="JigyoFax">#REF!</definedName>
    <definedName name="jigyoFurigana" localSheetId="15">#REF!</definedName>
    <definedName name="jigyoFurigana">#REF!</definedName>
    <definedName name="JigyoMeisyo" localSheetId="15">#REF!</definedName>
    <definedName name="JigyoMeisyo">#REF!</definedName>
    <definedName name="JigyoShozai" localSheetId="15">#REF!</definedName>
    <definedName name="JigyoShozai">#REF!</definedName>
    <definedName name="JigyoShozaiKana" localSheetId="15">#REF!</definedName>
    <definedName name="JigyoShozaiKana">#REF!</definedName>
    <definedName name="JigyosyoFurigana" localSheetId="15">#REF!</definedName>
    <definedName name="JigyosyoFurigana">#REF!</definedName>
    <definedName name="JigyosyoMei" localSheetId="15">#REF!</definedName>
    <definedName name="JigyosyoMei">#REF!</definedName>
    <definedName name="JigyosyoSyozai" localSheetId="15">#REF!</definedName>
    <definedName name="JigyosyoSyozai">#REF!</definedName>
    <definedName name="JigyosyoYubin" localSheetId="15">#REF!</definedName>
    <definedName name="JigyosyoYubin">#REF!</definedName>
    <definedName name="JigyoTel" localSheetId="15">#REF!</definedName>
    <definedName name="JigyoTel">#REF!</definedName>
    <definedName name="jigyoumeishou" localSheetId="15">#REF!</definedName>
    <definedName name="jigyoumeishou">#REF!</definedName>
    <definedName name="JigyoYubin" localSheetId="15">#REF!</definedName>
    <definedName name="JigyoYubin">#REF!</definedName>
    <definedName name="jiritu" localSheetId="15">#REF!</definedName>
    <definedName name="jiritu">#REF!</definedName>
    <definedName name="ｋ">#N/A</definedName>
    <definedName name="kanagawaken" localSheetId="15">#REF!</definedName>
    <definedName name="kanagawaken">#REF!</definedName>
    <definedName name="KanriJyusyo" localSheetId="15">#REF!</definedName>
    <definedName name="KanriJyusyo">#REF!</definedName>
    <definedName name="KanriJyusyoKana" localSheetId="15">#REF!</definedName>
    <definedName name="KanriJyusyoKana">#REF!</definedName>
    <definedName name="KanriShimei" localSheetId="15">#REF!</definedName>
    <definedName name="KanriShimei">#REF!</definedName>
    <definedName name="KanriYubin" localSheetId="15">#REF!</definedName>
    <definedName name="KanriYubin">#REF!</definedName>
    <definedName name="kawasaki" localSheetId="15">#REF!</definedName>
    <definedName name="kawasaki">#REF!</definedName>
    <definedName name="KenmuJigyoMei" localSheetId="15">#REF!</definedName>
    <definedName name="KenmuJigyoMei">#REF!</definedName>
    <definedName name="KenmuJikan" localSheetId="15">#REF!</definedName>
    <definedName name="KenmuJikan">#REF!</definedName>
    <definedName name="KenmuShokushu" localSheetId="15">#REF!</definedName>
    <definedName name="KenmuShokushu">#REF!</definedName>
    <definedName name="KenmuUmu" localSheetId="15">#REF!</definedName>
    <definedName name="KenmuUmu">#REF!</definedName>
    <definedName name="kk" localSheetId="15">#REF!</definedName>
    <definedName name="kk">#REF!</definedName>
    <definedName name="KK_03" localSheetId="15">#REF!</definedName>
    <definedName name="KK_03">#REF!</definedName>
    <definedName name="kk_04" localSheetId="15">#REF!</definedName>
    <definedName name="kk_04">#REF!</definedName>
    <definedName name="KK_06" localSheetId="15">#REF!</definedName>
    <definedName name="KK_06">#REF!</definedName>
    <definedName name="kk_07" localSheetId="15">#REF!</definedName>
    <definedName name="kk_07">#REF!</definedName>
    <definedName name="‐㏍08" localSheetId="15">#REF!</definedName>
    <definedName name="‐㏍08">#REF!</definedName>
    <definedName name="KK2_3" localSheetId="15">#REF!</definedName>
    <definedName name="KK2_3">#REF!</definedName>
    <definedName name="ｋｋｋｋ" localSheetId="15">#REF!</definedName>
    <definedName name="ｋｋｋｋ">#REF!</definedName>
    <definedName name="new">#REF!</definedName>
    <definedName name="nn">#REF!</definedName>
    <definedName name="o">#REF!</definedName>
    <definedName name="_xlnm.Print_Area" localSheetId="22">'加算等必要書類一覧 '!$A$1:$T$21</definedName>
    <definedName name="_xlnm.Print_Area" localSheetId="19">'勤務形態一覧表（居宅訪問型児童発達支援）'!$A$1:$AN$73</definedName>
    <definedName name="_xlnm.Print_Area" localSheetId="17">'勤務形態一覧表（児童発達支援・主として重症心身障害児）'!$A$1:$AN$74</definedName>
    <definedName name="_xlnm.Print_Area" localSheetId="16">'勤務形態一覧表（児童発達支援・放課後デイサービス）'!$A$1:$AN$76</definedName>
    <definedName name="_xlnm.Print_Area" localSheetId="18">'勤務形態一覧表（児童発達支援センター）'!$A$1:$AN$81</definedName>
    <definedName name="_xlnm.Print_Area" localSheetId="20">'勤務形態一覧表（保育所等訪問支援）'!$A$1:$AN$73</definedName>
    <definedName name="_xlnm.Print_Area" localSheetId="10">県様式３!$A$1:$I$42</definedName>
    <definedName name="_xlnm.Print_Area" localSheetId="11">'県様式３－２'!$A$1:$G$27</definedName>
    <definedName name="_xlnm.Print_Area" localSheetId="1">'指定（更新・変更）申請書（様式第一号）'!$A$1:$X$69</definedName>
    <definedName name="_xlnm.Print_Area" localSheetId="21">'新規（更新）指定申請必要書類一覧'!$A$1:$J$33</definedName>
    <definedName name="_xlnm.Print_Area" localSheetId="13">標準様式１!$A$1:$C$18</definedName>
    <definedName name="_xlnm.Print_Area" localSheetId="14">標準様式２!$A$1:$B$17</definedName>
    <definedName name="_xlnm.Print_Area" localSheetId="15">標準様式３!$B$1:$O$43</definedName>
    <definedName name="_xlnm.Print_Area" localSheetId="3">付表16!$A$1:$M$125</definedName>
    <definedName name="_xlnm.Print_Area" localSheetId="4">付表17!$A$1:$M$77</definedName>
    <definedName name="_xlnm.Print_Area" localSheetId="5">付表18!$A$1:$M$75</definedName>
    <definedName name="_xlnm.Print_Area" localSheetId="6">付表19!$A$1:$M$86</definedName>
    <definedName name="_xlnm.Print_Area" localSheetId="7">付表20!$A$1:$M$84</definedName>
    <definedName name="_xlnm.Print_Area" localSheetId="2">'変更届出書（様式第二号） '!$A$1:$AK$57</definedName>
    <definedName name="_xlnm.Print_Area" localSheetId="0">変更届提出書類関係!$A$1:$R$30</definedName>
    <definedName name="_xlnm.Print_Titles" localSheetId="21">'新規（更新）指定申請必要書類一覧'!$2:$2</definedName>
    <definedName name="_xlnm.Print_Titles" localSheetId="0">変更届提出書類関係!$1:$2</definedName>
    <definedName name="prtNo">[1]main!#REF!</definedName>
    <definedName name="q">#REF!</definedName>
    <definedName name="qq">#REF!</definedName>
    <definedName name="qwerty">#REF!</definedName>
    <definedName name="Roman_01" localSheetId="15">#REF!</definedName>
    <definedName name="Roman_01">#REF!</definedName>
    <definedName name="Roman_02" localSheetId="15">#REF!</definedName>
    <definedName name="Roman_02">#REF!</definedName>
    <definedName name="Roman_03" localSheetId="15">#REF!</definedName>
    <definedName name="Roman_03">#REF!</definedName>
    <definedName name="Roman_04" localSheetId="15">#REF!</definedName>
    <definedName name="Roman_04">#REF!</definedName>
    <definedName name="Roman_06" localSheetId="15">#REF!</definedName>
    <definedName name="Roman_06">#REF!</definedName>
    <definedName name="roman_09" localSheetId="15">#REF!</definedName>
    <definedName name="roman_09">#REF!</definedName>
    <definedName name="roman_11" localSheetId="15">#REF!</definedName>
    <definedName name="roman_11">#REF!</definedName>
    <definedName name="roman11" localSheetId="15">#REF!</definedName>
    <definedName name="roman11">#REF!</definedName>
    <definedName name="Roman2_1" localSheetId="15">#REF!</definedName>
    <definedName name="Roman2_1">#REF!</definedName>
    <definedName name="Roman2_3" localSheetId="15">#REF!</definedName>
    <definedName name="Roman2_3">#REF!</definedName>
    <definedName name="roman31" localSheetId="15">#REF!</definedName>
    <definedName name="roman31">#REF!</definedName>
    <definedName name="roman33" localSheetId="15">#REF!</definedName>
    <definedName name="roman33">#REF!</definedName>
    <definedName name="roman4_3" localSheetId="15">#REF!</definedName>
    <definedName name="roman4_3">#REF!</definedName>
    <definedName name="roman43" localSheetId="15">#REF!</definedName>
    <definedName name="roman43">#REF!</definedName>
    <definedName name="roman7_1" localSheetId="15">#REF!</definedName>
    <definedName name="roman7_1">#REF!</definedName>
    <definedName name="roman77" localSheetId="15">#REF!</definedName>
    <definedName name="roman77">#REF!</definedName>
    <definedName name="romann_12" localSheetId="15">#REF!</definedName>
    <definedName name="romann_12">#REF!</definedName>
    <definedName name="romann_66" localSheetId="15">#REF!</definedName>
    <definedName name="romann_66">#REF!</definedName>
    <definedName name="romann33" localSheetId="15">#REF!</definedName>
    <definedName name="romann33">#REF!</definedName>
    <definedName name="s">#REF!</definedName>
    <definedName name="SasekiFuri" localSheetId="15">#REF!</definedName>
    <definedName name="SasekiFuri">#REF!</definedName>
    <definedName name="SasekiJyusyo" localSheetId="15">#REF!</definedName>
    <definedName name="SasekiJyusyo">#REF!</definedName>
    <definedName name="SasekiShimei" localSheetId="15">#REF!</definedName>
    <definedName name="SasekiShimei">#REF!</definedName>
    <definedName name="SasekiYubin" localSheetId="15">#REF!</definedName>
    <definedName name="SasekiYubin">#REF!</definedName>
    <definedName name="sdsgfsgfs">#REF!</definedName>
    <definedName name="serv" localSheetId="15">#REF!</definedName>
    <definedName name="serv">#REF!</definedName>
    <definedName name="serv_" localSheetId="15">#REF!</definedName>
    <definedName name="serv_">#REF!</definedName>
    <definedName name="Serv_LIST" localSheetId="15">#REF!</definedName>
    <definedName name="Serv_LIST">#REF!</definedName>
    <definedName name="servo1" localSheetId="15">#REF!</definedName>
    <definedName name="servo1">#REF!</definedName>
    <definedName name="ShinseiFax" localSheetId="15">#REF!</definedName>
    <definedName name="ShinseiFax">#REF!</definedName>
    <definedName name="ShinseiMeisyo" localSheetId="15">#REF!</definedName>
    <definedName name="ShinseiMeisyo">#REF!</definedName>
    <definedName name="ShinseiMeisyoKana" localSheetId="15">#REF!</definedName>
    <definedName name="ShinseiMeisyoKana">#REF!</definedName>
    <definedName name="ShinseiSyozai" localSheetId="15">#REF!</definedName>
    <definedName name="ShinseiSyozai">#REF!</definedName>
    <definedName name="ShinseiTel" localSheetId="15">#REF!</definedName>
    <definedName name="ShinseiTel">#REF!</definedName>
    <definedName name="ShinseiYubin" localSheetId="15">#REF!</definedName>
    <definedName name="ShinseiYubin">#REF!</definedName>
    <definedName name="siharai" localSheetId="15">#REF!</definedName>
    <definedName name="siharai">#REF!</definedName>
    <definedName name="sikuchouson" localSheetId="15">#REF!</definedName>
    <definedName name="sikuchouson">#REF!</definedName>
    <definedName name="sinseisaki" localSheetId="15">#REF!</definedName>
    <definedName name="sinseisaki">#REF!</definedName>
    <definedName name="SS" localSheetId="15">#REF!</definedName>
    <definedName name="SS">#REF!</definedName>
    <definedName name="ssss">#REF!</definedName>
    <definedName name="sssss">#REF!</definedName>
    <definedName name="ssssssssss">#REF!</definedName>
    <definedName name="startNo" localSheetId="15">[2]main!#REF!</definedName>
    <definedName name="startNo">[2]main!#REF!</definedName>
    <definedName name="startNumber" localSheetId="15">[2]main!#REF!</definedName>
    <definedName name="startNumber">[2]main!#REF!</definedName>
    <definedName name="swwww">#REF!</definedName>
    <definedName name="t">#REF!</definedName>
    <definedName name="ｔａｂｉｅ＿04" localSheetId="15">#REF!</definedName>
    <definedName name="ｔａｂｉｅ＿04">#REF!</definedName>
    <definedName name="table_03" localSheetId="15">#REF!</definedName>
    <definedName name="table_03">#REF!</definedName>
    <definedName name="table_06" localSheetId="15">#REF!</definedName>
    <definedName name="table_06">#REF!</definedName>
    <definedName name="table2_3" localSheetId="15">#REF!</definedName>
    <definedName name="table2_3">#REF!</definedName>
    <definedName name="tanaka">#REF!</definedName>
    <definedName name="tanaka1">#REF!</definedName>
    <definedName name="tanaka2">#REF!</definedName>
    <definedName name="tapi2" localSheetId="15">#REF!</definedName>
    <definedName name="tapi2">#REF!</definedName>
    <definedName name="tebie_07" localSheetId="15">#REF!</definedName>
    <definedName name="tebie_07">#REF!</definedName>
    <definedName name="tebie_o7" localSheetId="15">#REF!</definedName>
    <definedName name="tebie_o7">#REF!</definedName>
    <definedName name="tebie07" localSheetId="15">#REF!</definedName>
    <definedName name="tebie07">#REF!</definedName>
    <definedName name="tebie08" localSheetId="15">#REF!</definedName>
    <definedName name="tebie08">#REF!</definedName>
    <definedName name="tebie33" localSheetId="15">#REF!</definedName>
    <definedName name="tebie33">#REF!</definedName>
    <definedName name="tebiroo" localSheetId="15">#REF!</definedName>
    <definedName name="tebiroo">#REF!</definedName>
    <definedName name="teble" localSheetId="15">#REF!</definedName>
    <definedName name="teble">#REF!</definedName>
    <definedName name="teble_09" localSheetId="15">#REF!</definedName>
    <definedName name="teble_09">#REF!</definedName>
    <definedName name="teble77" localSheetId="1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5">#REF!</definedName>
    <definedName name="yokohama">#REF!</definedName>
    <definedName name="z">#REF!</definedName>
    <definedName name="ア">#REF!</definedName>
    <definedName name="あ" localSheetId="15">#REF!</definedName>
    <definedName name="あ">#REF!</definedName>
    <definedName name="アア" localSheetId="15">#REF!</definedName>
    <definedName name="アア">#REF!</definedName>
    <definedName name="あああ">[1]main!#REF!</definedName>
    <definedName name="アアアア">#REF!</definedName>
    <definedName name="ああああああああああああ">#REF!</definedName>
    <definedName name="あいう">#REF!</definedName>
    <definedName name="あいうえお">#REF!</definedName>
    <definedName name="か">#REF!</definedName>
    <definedName name="かきくこけ">#REF!</definedName>
    <definedName name="かながわ">#REF!</definedName>
    <definedName name="こ" localSheetId="15">#REF!</definedName>
    <definedName name="こ">#REF!</definedName>
    <definedName name="サービス">#REF!</definedName>
    <definedName name="サービス２">#REF!</definedName>
    <definedName name="サービス種別">[3]サービス種類一覧!$B$4:$B$20</definedName>
    <definedName name="サービス種類" localSheetId="15">#REF!</definedName>
    <definedName name="サービス種類">#REF!</definedName>
    <definedName name="サービス名">#N/A</definedName>
    <definedName name="サービス名称">#N/A</definedName>
    <definedName name="さしすせそ">#REF!</definedName>
    <definedName name="だだ">#N/A</definedName>
    <definedName name="たちつてと">#REF!</definedName>
    <definedName name="っっｋ">#N/A</definedName>
    <definedName name="っっっっｌ">#N/A</definedName>
    <definedName name="なにぬねの">#REF!</definedName>
    <definedName name="はひふへほ">#REF!</definedName>
    <definedName name="一覧">[4]加算率一覧!$A$4:$A$25</definedName>
    <definedName name="確認">#N/A</definedName>
    <definedName name="看護時間" localSheetId="15">#REF!</definedName>
    <definedName name="看護時間">#REF!</definedName>
    <definedName name="山口県">#REF!</definedName>
    <definedName name="自己評価">#REF!</definedName>
    <definedName name="種類">[3]サービス種類一覧!$A$4:$A$20</definedName>
    <definedName name="就労継続支援Ｂ型" localSheetId="15">[5]選択肢!#REF!</definedName>
    <definedName name="就労継続支援Ｂ型">[5]選択肢!#REF!</definedName>
    <definedName name="食事" localSheetId="15">#REF!</definedName>
    <definedName name="食事">#REF!</definedName>
    <definedName name="体制等状況一覧" localSheetId="15">#REF!</definedName>
    <definedName name="体制等状況一覧">#REF!</definedName>
    <definedName name="台帳">[6]D台帳!$A$6:$AF$3439</definedName>
    <definedName name="町っ油" localSheetId="15">#REF!</definedName>
    <definedName name="町っ油">#REF!</definedName>
    <definedName name="特定">#REF!</definedName>
    <definedName name="利用日数記入例" localSheetId="15">#REF!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1" i="25" l="1"/>
  <c r="AG41" i="25"/>
  <c r="AA41" i="25"/>
  <c r="U41" i="25"/>
  <c r="O41" i="25"/>
  <c r="I41" i="25"/>
  <c r="E41" i="25"/>
  <c r="C41" i="25"/>
  <c r="AL37" i="25"/>
  <c r="AM40" i="25" s="1"/>
  <c r="AG37" i="25"/>
  <c r="AJ40" i="25" s="1"/>
  <c r="AA37" i="25"/>
  <c r="AD40" i="25" s="1"/>
  <c r="U37" i="25"/>
  <c r="X40" i="25" s="1"/>
  <c r="O37" i="25"/>
  <c r="R40" i="25" s="1"/>
  <c r="I37" i="25"/>
  <c r="L40" i="25" s="1"/>
  <c r="E37" i="25"/>
  <c r="F40" i="25" s="1"/>
  <c r="C37" i="25"/>
  <c r="D40" i="25" s="1"/>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J31" i="25"/>
  <c r="I31" i="25"/>
  <c r="H31" i="25"/>
  <c r="G31" i="25"/>
  <c r="F31" i="25"/>
  <c r="AK31" i="25" s="1"/>
  <c r="AL31" i="25" s="1"/>
  <c r="AL30" i="25"/>
  <c r="AK30" i="25"/>
  <c r="AL29" i="25"/>
  <c r="AK29" i="25"/>
  <c r="AL28" i="25"/>
  <c r="AK28" i="25"/>
  <c r="AK27" i="25"/>
  <c r="AL27" i="25" s="1"/>
  <c r="AL26" i="25"/>
  <c r="AK26" i="25"/>
  <c r="AL25" i="25"/>
  <c r="AK25" i="25"/>
  <c r="AL24" i="25"/>
  <c r="AK24" i="25"/>
  <c r="AK23" i="25"/>
  <c r="AL23" i="25" s="1"/>
  <c r="AL22" i="25"/>
  <c r="AK22" i="25"/>
  <c r="AL21" i="25"/>
  <c r="AK21" i="25"/>
  <c r="AL20" i="25"/>
  <c r="AK20" i="25"/>
  <c r="AK19" i="25"/>
  <c r="AL19" i="25" s="1"/>
  <c r="AL18" i="25"/>
  <c r="AK18" i="25"/>
  <c r="AL17" i="25"/>
  <c r="AK17" i="25"/>
  <c r="AL16" i="25"/>
  <c r="AK16" i="25"/>
  <c r="AK15" i="25"/>
  <c r="AL15" i="25" s="1"/>
  <c r="AL14" i="25"/>
  <c r="AK14" i="25"/>
  <c r="AL13" i="25"/>
  <c r="AK13" i="25"/>
  <c r="AL12" i="25"/>
  <c r="AK12" i="25"/>
  <c r="AK11" i="25"/>
  <c r="AL11" i="25" s="1"/>
  <c r="AJ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AI10" i="25" s="1"/>
  <c r="AJ9" i="25"/>
  <c r="AI9" i="25"/>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AH9" i="25" s="1"/>
  <c r="AL41" i="24"/>
  <c r="AG41" i="24"/>
  <c r="AA41" i="24"/>
  <c r="U41" i="24"/>
  <c r="O41" i="24"/>
  <c r="I41" i="24"/>
  <c r="E41" i="24"/>
  <c r="C41" i="24"/>
  <c r="AL40" i="24"/>
  <c r="X40" i="24"/>
  <c r="O40" i="24"/>
  <c r="L40" i="24"/>
  <c r="D40" i="24"/>
  <c r="AL39" i="24"/>
  <c r="AJ39" i="24"/>
  <c r="X39" i="24"/>
  <c r="O39" i="24"/>
  <c r="L39" i="24"/>
  <c r="D39" i="24"/>
  <c r="AL37" i="24"/>
  <c r="AM40" i="24" s="1"/>
  <c r="AG37" i="24"/>
  <c r="AJ40" i="24" s="1"/>
  <c r="AA37" i="24"/>
  <c r="AD40" i="24" s="1"/>
  <c r="U37" i="24"/>
  <c r="U40" i="24" s="1"/>
  <c r="O37" i="24"/>
  <c r="R40" i="24" s="1"/>
  <c r="I37" i="24"/>
  <c r="I40" i="24" s="1"/>
  <c r="E37" i="24"/>
  <c r="F40" i="24" s="1"/>
  <c r="C37" i="24"/>
  <c r="C40" i="24" s="1"/>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AK31" i="24" s="1"/>
  <c r="AL31" i="24" s="1"/>
  <c r="G31" i="24"/>
  <c r="F31" i="24"/>
  <c r="AK30" i="24"/>
  <c r="AL30" i="24" s="1"/>
  <c r="AK29" i="24"/>
  <c r="AL29" i="24" s="1"/>
  <c r="AK28" i="24"/>
  <c r="AL28" i="24" s="1"/>
  <c r="AK27" i="24"/>
  <c r="AK26" i="24"/>
  <c r="AL26" i="24" s="1"/>
  <c r="AK25" i="24"/>
  <c r="AL25" i="24" s="1"/>
  <c r="AK24" i="24"/>
  <c r="AL24" i="24" s="1"/>
  <c r="AK23" i="24"/>
  <c r="AK22" i="24"/>
  <c r="AL22" i="24" s="1"/>
  <c r="AK21" i="24"/>
  <c r="AL21" i="24" s="1"/>
  <c r="AK20" i="24"/>
  <c r="AL20" i="24" s="1"/>
  <c r="AK19" i="24"/>
  <c r="AK18" i="24"/>
  <c r="AL18" i="24" s="1"/>
  <c r="AK17" i="24"/>
  <c r="AL17" i="24" s="1"/>
  <c r="AK16" i="24"/>
  <c r="AL16" i="24" s="1"/>
  <c r="AK15" i="24"/>
  <c r="AK14" i="24"/>
  <c r="AL14" i="24" s="1"/>
  <c r="AK13" i="24"/>
  <c r="AL13" i="24" s="1"/>
  <c r="AK12" i="24"/>
  <c r="AL12" i="24" s="1"/>
  <c r="AK11" i="24"/>
  <c r="AJ10" i="24"/>
  <c r="AI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AH10" i="24" s="1"/>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F9" i="24"/>
  <c r="AH9" i="24" s="1"/>
  <c r="E49" i="23"/>
  <c r="E48" i="23"/>
  <c r="C48" i="23"/>
  <c r="E44" i="23"/>
  <c r="C44" i="23"/>
  <c r="AL42" i="23"/>
  <c r="AG42" i="23"/>
  <c r="AA42" i="23"/>
  <c r="U42" i="23"/>
  <c r="O42" i="23"/>
  <c r="I42" i="23"/>
  <c r="E42" i="23"/>
  <c r="C42" i="23"/>
  <c r="AL38" i="23"/>
  <c r="AG38" i="23"/>
  <c r="AA38" i="23"/>
  <c r="U38" i="23"/>
  <c r="O38" i="23"/>
  <c r="I38" i="23"/>
  <c r="E38" i="23"/>
  <c r="C38" i="23"/>
  <c r="AJ32" i="23"/>
  <c r="AI32"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AK32" i="23" s="1"/>
  <c r="AL32" i="23" s="1"/>
  <c r="AO31" i="23"/>
  <c r="AK31" i="23"/>
  <c r="AO30" i="23"/>
  <c r="AK30" i="23"/>
  <c r="AL30" i="23" s="1"/>
  <c r="AO29" i="23"/>
  <c r="AK29" i="23"/>
  <c r="AO28" i="23"/>
  <c r="AK28" i="23"/>
  <c r="AO27" i="23"/>
  <c r="AK27" i="23"/>
  <c r="AL27" i="23" s="1"/>
  <c r="AO26" i="23"/>
  <c r="AK26" i="23"/>
  <c r="AL26" i="23" s="1"/>
  <c r="AO25" i="23"/>
  <c r="AK25" i="23"/>
  <c r="AL25" i="23" s="1"/>
  <c r="AO24" i="23"/>
  <c r="AK24" i="23"/>
  <c r="AO23" i="23"/>
  <c r="AK23" i="23"/>
  <c r="AO22" i="23"/>
  <c r="AK22" i="23"/>
  <c r="AL22" i="23" s="1"/>
  <c r="AO21" i="23"/>
  <c r="AK21" i="23"/>
  <c r="AO20" i="23"/>
  <c r="AK20" i="23"/>
  <c r="AO19" i="23"/>
  <c r="AK19" i="23"/>
  <c r="AL19" i="23" s="1"/>
  <c r="AO18" i="23"/>
  <c r="AK18" i="23"/>
  <c r="AL18" i="23" s="1"/>
  <c r="AO17" i="23"/>
  <c r="AK17" i="23"/>
  <c r="AL17" i="23" s="1"/>
  <c r="AK16" i="23"/>
  <c r="AK15" i="23"/>
  <c r="AK14" i="23"/>
  <c r="AL14" i="23" s="1"/>
  <c r="AO13" i="23"/>
  <c r="AK13" i="23"/>
  <c r="AO12" i="23"/>
  <c r="AK12" i="23"/>
  <c r="AL12" i="23" s="1"/>
  <c r="AJ11" i="23"/>
  <c r="AI11" i="23"/>
  <c r="AH11" i="23"/>
  <c r="AG11" i="23"/>
  <c r="AF11" i="23"/>
  <c r="AE11" i="23"/>
  <c r="AD11" i="23"/>
  <c r="AC11" i="23"/>
  <c r="AB11" i="23"/>
  <c r="AA11" i="23"/>
  <c r="Z11" i="23"/>
  <c r="Y11" i="23"/>
  <c r="X11" i="23"/>
  <c r="W11" i="23"/>
  <c r="V11" i="23"/>
  <c r="U11" i="23"/>
  <c r="T11" i="23"/>
  <c r="S11" i="23"/>
  <c r="R11" i="23"/>
  <c r="Q11" i="23"/>
  <c r="P11" i="23"/>
  <c r="O11" i="23"/>
  <c r="N11" i="23"/>
  <c r="M11" i="23"/>
  <c r="L11" i="23"/>
  <c r="K11" i="23"/>
  <c r="J11" i="23"/>
  <c r="I11" i="23"/>
  <c r="H11" i="23"/>
  <c r="G11" i="23"/>
  <c r="F11"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L24" i="23" s="1"/>
  <c r="AL41" i="22"/>
  <c r="AG41" i="22"/>
  <c r="AA41" i="22"/>
  <c r="U41" i="22"/>
  <c r="O41" i="22"/>
  <c r="I41" i="22"/>
  <c r="E41" i="22"/>
  <c r="C41" i="22"/>
  <c r="AL37" i="22"/>
  <c r="AG37" i="22"/>
  <c r="AA37" i="22"/>
  <c r="U37" i="22"/>
  <c r="O37" i="22"/>
  <c r="I37" i="22"/>
  <c r="E37" i="22"/>
  <c r="C37" i="22"/>
  <c r="AJ32" i="22"/>
  <c r="AI32"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AK32" i="22" s="1"/>
  <c r="AL32" i="22" s="1"/>
  <c r="F32" i="22"/>
  <c r="AO31" i="22"/>
  <c r="AK31" i="22"/>
  <c r="AL31" i="22" s="1"/>
  <c r="AO30" i="22"/>
  <c r="AK30" i="22"/>
  <c r="AL30" i="22" s="1"/>
  <c r="AO29" i="22"/>
  <c r="AK29" i="22"/>
  <c r="AL29" i="22" s="1"/>
  <c r="AO28" i="22"/>
  <c r="AK28" i="22"/>
  <c r="AL28" i="22" s="1"/>
  <c r="AO27" i="22"/>
  <c r="AK27" i="22"/>
  <c r="AL27" i="22" s="1"/>
  <c r="AO26" i="22"/>
  <c r="AK26" i="22"/>
  <c r="AL26" i="22" s="1"/>
  <c r="AO25" i="22"/>
  <c r="AK25" i="22"/>
  <c r="AL25" i="22" s="1"/>
  <c r="AO24" i="22"/>
  <c r="AL24" i="22"/>
  <c r="AK24" i="22"/>
  <c r="AO23" i="22"/>
  <c r="AK23" i="22"/>
  <c r="AL23" i="22" s="1"/>
  <c r="AO22" i="22"/>
  <c r="AK22" i="22"/>
  <c r="AL22" i="22" s="1"/>
  <c r="AO21" i="22"/>
  <c r="AK21" i="22"/>
  <c r="AL21" i="22" s="1"/>
  <c r="AO20" i="22"/>
  <c r="AK20" i="22"/>
  <c r="AL20" i="22" s="1"/>
  <c r="AO19" i="22"/>
  <c r="AK19" i="22"/>
  <c r="AL19" i="22" s="1"/>
  <c r="AO18" i="22"/>
  <c r="AK18" i="22"/>
  <c r="AL18" i="22" s="1"/>
  <c r="AO17" i="22"/>
  <c r="AK17" i="22"/>
  <c r="AL17" i="22" s="1"/>
  <c r="AL16" i="22"/>
  <c r="AK16" i="22"/>
  <c r="AK15" i="22"/>
  <c r="AL15" i="22" s="1"/>
  <c r="AK14" i="22"/>
  <c r="AL14" i="22" s="1"/>
  <c r="AK13" i="22"/>
  <c r="AL13" i="22" s="1"/>
  <c r="AK12" i="22"/>
  <c r="AL12" i="22" s="1"/>
  <c r="AJ11" i="22"/>
  <c r="AI11" i="22"/>
  <c r="AH11" i="22"/>
  <c r="AG11" i="22"/>
  <c r="AF11" i="22"/>
  <c r="AE11" i="22"/>
  <c r="AD11" i="22"/>
  <c r="AC11" i="22"/>
  <c r="AB11" i="22"/>
  <c r="AA11" i="22"/>
  <c r="Z11" i="22"/>
  <c r="Y11" i="22"/>
  <c r="X11" i="22"/>
  <c r="W11" i="22"/>
  <c r="V11" i="22"/>
  <c r="U11" i="22"/>
  <c r="T11" i="22"/>
  <c r="S11" i="22"/>
  <c r="R11" i="22"/>
  <c r="Q11" i="22"/>
  <c r="P11" i="22"/>
  <c r="O11" i="22"/>
  <c r="N11" i="22"/>
  <c r="M11" i="22"/>
  <c r="L11" i="22"/>
  <c r="K11" i="22"/>
  <c r="J11" i="22"/>
  <c r="I11" i="22"/>
  <c r="H11" i="22"/>
  <c r="G11" i="22"/>
  <c r="F11" i="22"/>
  <c r="AJ10" i="22"/>
  <c r="AI10" i="22"/>
  <c r="AH10" i="22"/>
  <c r="AG10" i="22"/>
  <c r="AF10" i="22"/>
  <c r="AE10" i="22"/>
  <c r="AD10" i="22"/>
  <c r="AC10" i="22"/>
  <c r="AB10" i="22"/>
  <c r="AA10" i="22"/>
  <c r="Z10" i="22"/>
  <c r="Y10" i="22"/>
  <c r="X10" i="22"/>
  <c r="W10" i="22"/>
  <c r="V10" i="22"/>
  <c r="U10" i="22"/>
  <c r="T10" i="22"/>
  <c r="S10" i="22"/>
  <c r="R10" i="22"/>
  <c r="Q10" i="22"/>
  <c r="P10" i="22"/>
  <c r="O10" i="22"/>
  <c r="N10" i="22"/>
  <c r="M10" i="22"/>
  <c r="L10" i="22"/>
  <c r="K10" i="22"/>
  <c r="J10" i="22"/>
  <c r="I10" i="22"/>
  <c r="H10" i="22"/>
  <c r="G10" i="22"/>
  <c r="F10" i="22"/>
  <c r="AL43" i="21"/>
  <c r="AG43" i="21"/>
  <c r="AA43" i="21"/>
  <c r="U43" i="21"/>
  <c r="O43" i="21"/>
  <c r="I43" i="21"/>
  <c r="E43" i="21"/>
  <c r="C43" i="21"/>
  <c r="AL39" i="21"/>
  <c r="AG39" i="21"/>
  <c r="AA39" i="21"/>
  <c r="U39" i="21"/>
  <c r="O39" i="21"/>
  <c r="I39" i="21"/>
  <c r="E39" i="21"/>
  <c r="C39" i="21"/>
  <c r="AJ32" i="21"/>
  <c r="AI32" i="21"/>
  <c r="AH32" i="21"/>
  <c r="AG32" i="21"/>
  <c r="AF32" i="21"/>
  <c r="AE32" i="21"/>
  <c r="AD32" i="21"/>
  <c r="AC32" i="21"/>
  <c r="AB32" i="21"/>
  <c r="AA32" i="21"/>
  <c r="Z32" i="21"/>
  <c r="Y32" i="21"/>
  <c r="X32" i="21"/>
  <c r="W32" i="21"/>
  <c r="V32" i="21"/>
  <c r="U32" i="21"/>
  <c r="T32" i="21"/>
  <c r="S32" i="21"/>
  <c r="R32" i="21"/>
  <c r="Q32" i="21"/>
  <c r="P32" i="21"/>
  <c r="O32" i="21"/>
  <c r="N32" i="21"/>
  <c r="M32" i="21"/>
  <c r="L32" i="21"/>
  <c r="K32" i="21"/>
  <c r="J32" i="21"/>
  <c r="AK32" i="21" s="1"/>
  <c r="AL32" i="21" s="1"/>
  <c r="I32" i="21"/>
  <c r="H32" i="21"/>
  <c r="G32" i="21"/>
  <c r="F32" i="21"/>
  <c r="AO31" i="21"/>
  <c r="AK31" i="21"/>
  <c r="AL31" i="21" s="1"/>
  <c r="AO30" i="21"/>
  <c r="AK30" i="21"/>
  <c r="AL30" i="21" s="1"/>
  <c r="AO29" i="21"/>
  <c r="AK29" i="21"/>
  <c r="AL29" i="21" s="1"/>
  <c r="AO28" i="21"/>
  <c r="AK28" i="21"/>
  <c r="AL28" i="21" s="1"/>
  <c r="AO27" i="21"/>
  <c r="AK27" i="21"/>
  <c r="AL27" i="21" s="1"/>
  <c r="AO26" i="21"/>
  <c r="AK26" i="21"/>
  <c r="AL26" i="21" s="1"/>
  <c r="AO25" i="21"/>
  <c r="AL25" i="21"/>
  <c r="AK25" i="21"/>
  <c r="AO24" i="21"/>
  <c r="AK24" i="21"/>
  <c r="AL24" i="21" s="1"/>
  <c r="AO23" i="21"/>
  <c r="AK23" i="21"/>
  <c r="AL23" i="21" s="1"/>
  <c r="AO22" i="21"/>
  <c r="AK22" i="21"/>
  <c r="AO21" i="21"/>
  <c r="AK21" i="21"/>
  <c r="AL21" i="21" s="1"/>
  <c r="AO20" i="21"/>
  <c r="AK20" i="21"/>
  <c r="AL20" i="21" s="1"/>
  <c r="AO19" i="21"/>
  <c r="AK19" i="21"/>
  <c r="AL19" i="21" s="1"/>
  <c r="AO18" i="21"/>
  <c r="AK18" i="21"/>
  <c r="AL18" i="21" s="1"/>
  <c r="AO17" i="21"/>
  <c r="AL17" i="21"/>
  <c r="AK17" i="21"/>
  <c r="AK16" i="21"/>
  <c r="AL16" i="21" s="1"/>
  <c r="AK15" i="21"/>
  <c r="AL15" i="21" s="1"/>
  <c r="AO14" i="21"/>
  <c r="AK14" i="21"/>
  <c r="AK13" i="21"/>
  <c r="AL13" i="21" s="1"/>
  <c r="AO12" i="21"/>
  <c r="AK12" i="21"/>
  <c r="AL12" i="21" s="1"/>
  <c r="AG11" i="21"/>
  <c r="AF11" i="21"/>
  <c r="AE11" i="21"/>
  <c r="AD11" i="21"/>
  <c r="AC11" i="21"/>
  <c r="AB11" i="21"/>
  <c r="AA11" i="21"/>
  <c r="Z11" i="21"/>
  <c r="Y11" i="21"/>
  <c r="X11" i="21"/>
  <c r="W11" i="21"/>
  <c r="V11" i="21"/>
  <c r="U11" i="21"/>
  <c r="T11" i="21"/>
  <c r="S11" i="21"/>
  <c r="R11" i="21"/>
  <c r="Q11" i="21"/>
  <c r="P11" i="21"/>
  <c r="O11" i="21"/>
  <c r="N11" i="21"/>
  <c r="M11" i="21"/>
  <c r="L11" i="21"/>
  <c r="K11" i="21"/>
  <c r="J11" i="21"/>
  <c r="I11" i="21"/>
  <c r="H11" i="21"/>
  <c r="G11" i="21"/>
  <c r="F11" i="21"/>
  <c r="AJ11" i="21" s="1"/>
  <c r="AJ10"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L22" i="21" s="1"/>
  <c r="AL15" i="23" l="1"/>
  <c r="AO16" i="22"/>
  <c r="AO15" i="21"/>
  <c r="AL16" i="23"/>
  <c r="AH10" i="23"/>
  <c r="AO16" i="23"/>
  <c r="AH11" i="21"/>
  <c r="AO13" i="21"/>
  <c r="AM42" i="21" s="1"/>
  <c r="AI10" i="23"/>
  <c r="AI9" i="24"/>
  <c r="AH10" i="21"/>
  <c r="AI11" i="21"/>
  <c r="AO16" i="21"/>
  <c r="D41" i="21"/>
  <c r="D42" i="21"/>
  <c r="X42" i="21"/>
  <c r="AO15" i="22"/>
  <c r="AJ10" i="23"/>
  <c r="AO14" i="23"/>
  <c r="E47" i="23" s="1"/>
  <c r="AJ9" i="24"/>
  <c r="R39" i="24"/>
  <c r="AM39" i="24"/>
  <c r="C39" i="25"/>
  <c r="U39" i="25"/>
  <c r="C40" i="25"/>
  <c r="U40" i="25"/>
  <c r="AL31" i="23"/>
  <c r="R41" i="21"/>
  <c r="AM41" i="21"/>
  <c r="C41" i="21"/>
  <c r="U41" i="21"/>
  <c r="AO12" i="22"/>
  <c r="I39" i="22" s="1"/>
  <c r="AI10" i="21"/>
  <c r="AL14" i="21"/>
  <c r="E41" i="21"/>
  <c r="AA41" i="21"/>
  <c r="AL20" i="23"/>
  <c r="AL28" i="23"/>
  <c r="AL11" i="24"/>
  <c r="AL15" i="24"/>
  <c r="AL19" i="24"/>
  <c r="AL23" i="24"/>
  <c r="AL27" i="24"/>
  <c r="C39" i="24"/>
  <c r="U39" i="24"/>
  <c r="D39" i="25"/>
  <c r="X39" i="25"/>
  <c r="E39" i="25"/>
  <c r="AA39" i="25"/>
  <c r="E40" i="25"/>
  <c r="AA40" i="25"/>
  <c r="L40" i="23"/>
  <c r="AO15" i="23"/>
  <c r="F40" i="23" s="1"/>
  <c r="O40" i="23"/>
  <c r="AL40" i="23"/>
  <c r="E39" i="24"/>
  <c r="AA39" i="24"/>
  <c r="E40" i="24"/>
  <c r="AA40" i="24"/>
  <c r="F39" i="25"/>
  <c r="AD39" i="25"/>
  <c r="AO13" i="22"/>
  <c r="C39" i="22" s="1"/>
  <c r="AL13" i="23"/>
  <c r="AL21" i="23"/>
  <c r="AL29" i="23"/>
  <c r="R40" i="23"/>
  <c r="AM40" i="23"/>
  <c r="R41" i="23"/>
  <c r="D47" i="23"/>
  <c r="F39" i="24"/>
  <c r="AD39" i="24"/>
  <c r="I39" i="25"/>
  <c r="AG39" i="25"/>
  <c r="I40" i="25"/>
  <c r="AG40" i="25"/>
  <c r="AJ40" i="23"/>
  <c r="E39" i="22"/>
  <c r="AO14" i="22"/>
  <c r="C40" i="23"/>
  <c r="C41" i="23"/>
  <c r="U41" i="23"/>
  <c r="I39" i="24"/>
  <c r="AG39" i="24"/>
  <c r="AG40" i="24"/>
  <c r="L39" i="25"/>
  <c r="AJ39" i="25"/>
  <c r="AL23" i="23"/>
  <c r="D41" i="23"/>
  <c r="O39" i="25"/>
  <c r="AL39" i="25"/>
  <c r="O40" i="25"/>
  <c r="AL40" i="25"/>
  <c r="R39" i="25"/>
  <c r="AM39" i="25"/>
  <c r="E46" i="23" l="1"/>
  <c r="U40" i="23"/>
  <c r="D40" i="22"/>
  <c r="AG40" i="23"/>
  <c r="O41" i="21"/>
  <c r="X41" i="21"/>
  <c r="AA40" i="23"/>
  <c r="F41" i="23"/>
  <c r="AG41" i="23"/>
  <c r="E40" i="22"/>
  <c r="AL40" i="22"/>
  <c r="E40" i="23"/>
  <c r="I40" i="22"/>
  <c r="F46" i="23"/>
  <c r="C40" i="22"/>
  <c r="I40" i="23"/>
  <c r="L39" i="22"/>
  <c r="L41" i="23"/>
  <c r="C47" i="23"/>
  <c r="C46" i="23"/>
  <c r="D39" i="22"/>
  <c r="O40" i="22"/>
  <c r="D46" i="23"/>
  <c r="AD41" i="23"/>
  <c r="AL41" i="23"/>
  <c r="AA40" i="22"/>
  <c r="X40" i="22"/>
  <c r="X39" i="22"/>
  <c r="U40" i="22"/>
  <c r="AJ39" i="22"/>
  <c r="AG40" i="22"/>
  <c r="AD40" i="22"/>
  <c r="AJ40" i="22"/>
  <c r="AG39" i="22"/>
  <c r="AD39" i="22"/>
  <c r="AA39" i="22"/>
  <c r="U39" i="22"/>
  <c r="AJ41" i="23"/>
  <c r="AL39" i="22"/>
  <c r="L41" i="21"/>
  <c r="F42" i="21"/>
  <c r="AJ41" i="21"/>
  <c r="AD42" i="21"/>
  <c r="I41" i="21"/>
  <c r="AD41" i="21"/>
  <c r="I42" i="21"/>
  <c r="AJ42" i="21"/>
  <c r="AG42" i="21"/>
  <c r="F41" i="21"/>
  <c r="L42" i="21"/>
  <c r="AG41" i="21"/>
  <c r="R42" i="21"/>
  <c r="I41" i="23"/>
  <c r="D40" i="23"/>
  <c r="X40" i="23"/>
  <c r="O41" i="23"/>
  <c r="AM39" i="22"/>
  <c r="O39" i="22"/>
  <c r="F39" i="22"/>
  <c r="AM40" i="22"/>
  <c r="R40" i="22"/>
  <c r="R39" i="22"/>
  <c r="AD40" i="23"/>
  <c r="F47" i="23"/>
  <c r="F40" i="22"/>
  <c r="O42" i="21"/>
  <c r="E42" i="21"/>
  <c r="AA42" i="21"/>
  <c r="AA41" i="23"/>
  <c r="X41" i="23"/>
  <c r="AL42" i="21"/>
  <c r="AL41" i="21"/>
  <c r="AM41" i="23"/>
  <c r="L40" i="22"/>
  <c r="E41" i="23"/>
  <c r="C42" i="21"/>
  <c r="U42" i="21"/>
</calcChain>
</file>

<file path=xl/sharedStrings.xml><?xml version="1.0" encoding="utf-8"?>
<sst xmlns="http://schemas.openxmlformats.org/spreadsheetml/2006/main" count="2212" uniqueCount="666">
  <si>
    <r>
      <rPr>
        <sz val="16"/>
        <rFont val="HGｺﾞｼｯｸM"/>
        <family val="3"/>
        <charset val="128"/>
      </rPr>
      <t>提出書類</t>
    </r>
    <r>
      <rPr>
        <sz val="11"/>
        <rFont val="HGｺﾞｼｯｸM"/>
        <family val="3"/>
        <charset val="128"/>
      </rPr>
      <t xml:space="preserve">
○は必須、△は必要に応じて提出
※多機能型事業所の場合で必要な書類が重複する場合、添付部数は１部で構いません。</t>
    </r>
    <rPh sb="0" eb="2">
      <t>テイシュツ</t>
    </rPh>
    <rPh sb="2" eb="4">
      <t>ショルイ</t>
    </rPh>
    <rPh sb="7" eb="9">
      <t>ヒッス</t>
    </rPh>
    <rPh sb="12" eb="14">
      <t>ヒツヨウ</t>
    </rPh>
    <rPh sb="15" eb="16">
      <t>オウ</t>
    </rPh>
    <rPh sb="18" eb="20">
      <t>テイシュツ</t>
    </rPh>
    <rPh sb="23" eb="27">
      <t>タキノウガタ</t>
    </rPh>
    <rPh sb="27" eb="30">
      <t>ジギョウショ</t>
    </rPh>
    <rPh sb="31" eb="33">
      <t>バアイ</t>
    </rPh>
    <rPh sb="34" eb="36">
      <t>ヒツヨウ</t>
    </rPh>
    <rPh sb="37" eb="39">
      <t>ショルイ</t>
    </rPh>
    <rPh sb="40" eb="42">
      <t>チョウフク</t>
    </rPh>
    <rPh sb="44" eb="46">
      <t>バアイ</t>
    </rPh>
    <rPh sb="47" eb="49">
      <t>テンプ</t>
    </rPh>
    <rPh sb="49" eb="51">
      <t>ブスウ</t>
    </rPh>
    <rPh sb="53" eb="54">
      <t>ブ</t>
    </rPh>
    <rPh sb="55" eb="56">
      <t>カマ</t>
    </rPh>
    <phoneticPr fontId="5"/>
  </si>
  <si>
    <t>児童発達支援（センター実施）</t>
    <rPh sb="0" eb="2">
      <t>ジドウ</t>
    </rPh>
    <rPh sb="2" eb="4">
      <t>ハッタツ</t>
    </rPh>
    <rPh sb="4" eb="6">
      <t>シエン</t>
    </rPh>
    <rPh sb="11" eb="13">
      <t>ジッシ</t>
    </rPh>
    <phoneticPr fontId="5"/>
  </si>
  <si>
    <t>児童発達支援（センター以外）</t>
    <rPh sb="0" eb="2">
      <t>ジドウ</t>
    </rPh>
    <rPh sb="2" eb="4">
      <t>ハッタツ</t>
    </rPh>
    <rPh sb="4" eb="6">
      <t>シエン</t>
    </rPh>
    <rPh sb="11" eb="13">
      <t>イガイ</t>
    </rPh>
    <phoneticPr fontId="5"/>
  </si>
  <si>
    <t>医療型児童発達支援</t>
    <rPh sb="0" eb="2">
      <t>イリョウ</t>
    </rPh>
    <rPh sb="2" eb="3">
      <t>ガタ</t>
    </rPh>
    <rPh sb="3" eb="5">
      <t>ジドウ</t>
    </rPh>
    <rPh sb="5" eb="7">
      <t>ハッタツ</t>
    </rPh>
    <rPh sb="7" eb="9">
      <t>シエン</t>
    </rPh>
    <phoneticPr fontId="5"/>
  </si>
  <si>
    <t>居宅訪問型児童発達支援</t>
    <rPh sb="0" eb="2">
      <t>キョタク</t>
    </rPh>
    <rPh sb="2" eb="4">
      <t>ホウモン</t>
    </rPh>
    <rPh sb="4" eb="5">
      <t>ガタ</t>
    </rPh>
    <rPh sb="5" eb="7">
      <t>ジドウ</t>
    </rPh>
    <rPh sb="7" eb="9">
      <t>ハッタツ</t>
    </rPh>
    <rPh sb="9" eb="11">
      <t>シエン</t>
    </rPh>
    <phoneticPr fontId="5"/>
  </si>
  <si>
    <t>放課後等デイサービス</t>
    <rPh sb="0" eb="3">
      <t>ホウカゴ</t>
    </rPh>
    <rPh sb="3" eb="4">
      <t>トウ</t>
    </rPh>
    <phoneticPr fontId="5"/>
  </si>
  <si>
    <t>保育所等訪問支援</t>
    <rPh sb="0" eb="2">
      <t>ホイク</t>
    </rPh>
    <rPh sb="2" eb="3">
      <t>ショ</t>
    </rPh>
    <rPh sb="3" eb="4">
      <t>トウ</t>
    </rPh>
    <rPh sb="4" eb="6">
      <t>ホウモン</t>
    </rPh>
    <rPh sb="6" eb="8">
      <t>シエン</t>
    </rPh>
    <phoneticPr fontId="5"/>
  </si>
  <si>
    <t>福祉型障害児入所施設</t>
    <rPh sb="0" eb="2">
      <t>フクシ</t>
    </rPh>
    <rPh sb="2" eb="3">
      <t>ガタ</t>
    </rPh>
    <rPh sb="3" eb="6">
      <t>ショウガイジ</t>
    </rPh>
    <rPh sb="6" eb="8">
      <t>ニュウショ</t>
    </rPh>
    <rPh sb="8" eb="10">
      <t>シセツ</t>
    </rPh>
    <phoneticPr fontId="5"/>
  </si>
  <si>
    <t>医療型障害児入所施設</t>
    <rPh sb="0" eb="2">
      <t>イリョウ</t>
    </rPh>
    <rPh sb="2" eb="3">
      <t>ガタ</t>
    </rPh>
    <rPh sb="3" eb="5">
      <t>ショウガイ</t>
    </rPh>
    <rPh sb="5" eb="6">
      <t>ジ</t>
    </rPh>
    <rPh sb="6" eb="8">
      <t>ニュウショ</t>
    </rPh>
    <rPh sb="8" eb="10">
      <t>シセツ</t>
    </rPh>
    <phoneticPr fontId="5"/>
  </si>
  <si>
    <t>様式第１号</t>
    <rPh sb="0" eb="2">
      <t>ヨウシキ</t>
    </rPh>
    <rPh sb="2" eb="3">
      <t>ダイ</t>
    </rPh>
    <rPh sb="4" eb="5">
      <t>ゴウ</t>
    </rPh>
    <phoneticPr fontId="5"/>
  </si>
  <si>
    <t>指定申請書</t>
    <rPh sb="0" eb="2">
      <t>シテイ</t>
    </rPh>
    <rPh sb="2" eb="4">
      <t>シンセイ</t>
    </rPh>
    <rPh sb="4" eb="5">
      <t>ショ</t>
    </rPh>
    <phoneticPr fontId="5"/>
  </si>
  <si>
    <t>○</t>
    <phoneticPr fontId="5"/>
  </si>
  <si>
    <t>様式第１号別紙</t>
    <rPh sb="0" eb="2">
      <t>ヨウシキ</t>
    </rPh>
    <rPh sb="2" eb="3">
      <t>ダイ</t>
    </rPh>
    <rPh sb="4" eb="5">
      <t>ゴウ</t>
    </rPh>
    <rPh sb="5" eb="7">
      <t>ベッシ</t>
    </rPh>
    <phoneticPr fontId="5"/>
  </si>
  <si>
    <t>他の法律において既に指定を受けている事業等について</t>
    <rPh sb="0" eb="1">
      <t>ホカ</t>
    </rPh>
    <rPh sb="2" eb="4">
      <t>ホウリツ</t>
    </rPh>
    <rPh sb="8" eb="9">
      <t>スデ</t>
    </rPh>
    <rPh sb="10" eb="12">
      <t>シテイ</t>
    </rPh>
    <rPh sb="13" eb="14">
      <t>ウ</t>
    </rPh>
    <rPh sb="18" eb="21">
      <t>ジギョウトウ</t>
    </rPh>
    <phoneticPr fontId="5"/>
  </si>
  <si>
    <t>該当する場合のみ添付</t>
    <rPh sb="0" eb="2">
      <t>ガイトウ</t>
    </rPh>
    <rPh sb="4" eb="6">
      <t>バアイ</t>
    </rPh>
    <rPh sb="8" eb="10">
      <t>テンプ</t>
    </rPh>
    <phoneticPr fontId="5"/>
  </si>
  <si>
    <t>様式第１－２号</t>
    <rPh sb="0" eb="2">
      <t>ヨウシキ</t>
    </rPh>
    <rPh sb="2" eb="3">
      <t>ダイ</t>
    </rPh>
    <rPh sb="6" eb="7">
      <t>ゴウ</t>
    </rPh>
    <phoneticPr fontId="5"/>
  </si>
  <si>
    <t>指定変更申請書</t>
    <rPh sb="0" eb="2">
      <t>シテイ</t>
    </rPh>
    <rPh sb="2" eb="4">
      <t>ヘンコウ</t>
    </rPh>
    <rPh sb="4" eb="6">
      <t>シンセイ</t>
    </rPh>
    <rPh sb="6" eb="7">
      <t>ショ</t>
    </rPh>
    <phoneticPr fontId="5"/>
  </si>
  <si>
    <t>－</t>
    <phoneticPr fontId="5"/>
  </si>
  <si>
    <t>（様式なし）</t>
    <rPh sb="1" eb="3">
      <t>ヨウシキ</t>
    </rPh>
    <phoneticPr fontId="5"/>
  </si>
  <si>
    <t>付表１</t>
    <rPh sb="0" eb="2">
      <t>フヒョウ</t>
    </rPh>
    <phoneticPr fontId="5"/>
  </si>
  <si>
    <t>児童発達支援事業所（福祉型児童発達支援センターであるものに限る）の指定にかかる記載事項</t>
    <rPh sb="0" eb="2">
      <t>ジドウ</t>
    </rPh>
    <rPh sb="2" eb="4">
      <t>ハッタツ</t>
    </rPh>
    <rPh sb="4" eb="6">
      <t>シエン</t>
    </rPh>
    <rPh sb="6" eb="9">
      <t>ジギョウショ</t>
    </rPh>
    <rPh sb="10" eb="12">
      <t>フクシ</t>
    </rPh>
    <rPh sb="12" eb="13">
      <t>ガタ</t>
    </rPh>
    <rPh sb="13" eb="15">
      <t>ジドウ</t>
    </rPh>
    <rPh sb="15" eb="17">
      <t>ハッタツ</t>
    </rPh>
    <rPh sb="17" eb="19">
      <t>シエン</t>
    </rPh>
    <rPh sb="29" eb="30">
      <t>カギ</t>
    </rPh>
    <rPh sb="33" eb="35">
      <t>シテイ</t>
    </rPh>
    <rPh sb="39" eb="41">
      <t>キサイ</t>
    </rPh>
    <rPh sb="41" eb="43">
      <t>ジコウ</t>
    </rPh>
    <phoneticPr fontId="5"/>
  </si>
  <si>
    <t>付表２</t>
    <rPh sb="0" eb="2">
      <t>フヒョウ</t>
    </rPh>
    <phoneticPr fontId="5"/>
  </si>
  <si>
    <t>児童発達支援事業所（児童発達支援センターであるものを除く）の指定に係る記載事項</t>
    <phoneticPr fontId="5"/>
  </si>
  <si>
    <t>付表３</t>
    <rPh sb="0" eb="2">
      <t>フヒョウ</t>
    </rPh>
    <phoneticPr fontId="5"/>
  </si>
  <si>
    <t>医療型児童発達支援事業所の指定に係る記載事項</t>
    <phoneticPr fontId="5"/>
  </si>
  <si>
    <t>付表４</t>
    <rPh sb="0" eb="2">
      <t>フヒョウ</t>
    </rPh>
    <phoneticPr fontId="5"/>
  </si>
  <si>
    <t>放課後等デイサービス事業所の指定に係る記載事項</t>
    <phoneticPr fontId="5"/>
  </si>
  <si>
    <t>付表５</t>
    <rPh sb="0" eb="2">
      <t>フヒョウ</t>
    </rPh>
    <phoneticPr fontId="5"/>
  </si>
  <si>
    <t>保育所等訪問支援事業所の指定に係る記載事項</t>
    <phoneticPr fontId="5"/>
  </si>
  <si>
    <t>付表６</t>
    <rPh sb="0" eb="2">
      <t>フヒョウ</t>
    </rPh>
    <phoneticPr fontId="5"/>
  </si>
  <si>
    <t>居宅訪問型児童発達支援事業所の指定に係る記載事項</t>
    <rPh sb="0" eb="2">
      <t>キョタク</t>
    </rPh>
    <rPh sb="2" eb="4">
      <t>ホウモン</t>
    </rPh>
    <rPh sb="4" eb="5">
      <t>ガタ</t>
    </rPh>
    <rPh sb="5" eb="7">
      <t>ジドウ</t>
    </rPh>
    <rPh sb="7" eb="9">
      <t>ハッタツ</t>
    </rPh>
    <rPh sb="9" eb="11">
      <t>シエン</t>
    </rPh>
    <rPh sb="11" eb="13">
      <t>ジギョウ</t>
    </rPh>
    <rPh sb="13" eb="14">
      <t>ショ</t>
    </rPh>
    <rPh sb="15" eb="17">
      <t>シテイ</t>
    </rPh>
    <rPh sb="18" eb="19">
      <t>カカ</t>
    </rPh>
    <rPh sb="20" eb="22">
      <t>キサイ</t>
    </rPh>
    <rPh sb="22" eb="24">
      <t>ジコウ</t>
    </rPh>
    <phoneticPr fontId="5"/>
  </si>
  <si>
    <t>ー</t>
    <phoneticPr fontId="5"/>
  </si>
  <si>
    <t>障害児通所支援事業所に係る多機能型による事業を実施する場合の記載事項(総括表)</t>
    <phoneticPr fontId="5"/>
  </si>
  <si>
    <t>多機能型のみ添付</t>
    <rPh sb="0" eb="4">
      <t>タキノウガタ</t>
    </rPh>
    <rPh sb="6" eb="8">
      <t>テンプ</t>
    </rPh>
    <phoneticPr fontId="5"/>
  </si>
  <si>
    <t>付表８</t>
    <rPh sb="0" eb="2">
      <t>フヒョウ</t>
    </rPh>
    <phoneticPr fontId="5"/>
  </si>
  <si>
    <t>障害児入所支援（福祉型障害児入所施設）の指定に係る記載事項</t>
    <phoneticPr fontId="5"/>
  </si>
  <si>
    <t>付表９</t>
    <rPh sb="0" eb="2">
      <t>フヒョウ</t>
    </rPh>
    <phoneticPr fontId="5"/>
  </si>
  <si>
    <t>障害児入所支援（医療型障害児入所施設）の指定に係る記載事項</t>
    <phoneticPr fontId="5"/>
  </si>
  <si>
    <t>参考様式１</t>
    <rPh sb="0" eb="2">
      <t>サンコウ</t>
    </rPh>
    <rPh sb="2" eb="4">
      <t>ヨウシキ</t>
    </rPh>
    <phoneticPr fontId="5"/>
  </si>
  <si>
    <t>建物の平面図（事業所の位置図、写真（建物外観及び設備を写したもの）を添付すること。）</t>
    <rPh sb="0" eb="2">
      <t>タテモノ</t>
    </rPh>
    <rPh sb="3" eb="6">
      <t>ヘイメンズ</t>
    </rPh>
    <rPh sb="7" eb="10">
      <t>ジギョウショ</t>
    </rPh>
    <phoneticPr fontId="5"/>
  </si>
  <si>
    <t>参考様式２</t>
    <rPh sb="0" eb="2">
      <t>サンコウ</t>
    </rPh>
    <rPh sb="2" eb="4">
      <t>ヨウシキ</t>
    </rPh>
    <phoneticPr fontId="5"/>
  </si>
  <si>
    <t>参考様式３</t>
    <rPh sb="0" eb="2">
      <t>サンコウ</t>
    </rPh>
    <rPh sb="2" eb="4">
      <t>ヨウシキ</t>
    </rPh>
    <phoneticPr fontId="5"/>
  </si>
  <si>
    <t>管理者の経歴書</t>
    <rPh sb="0" eb="3">
      <t>カンリシャ</t>
    </rPh>
    <rPh sb="4" eb="7">
      <t>ケイレキショ</t>
    </rPh>
    <phoneticPr fontId="5"/>
  </si>
  <si>
    <t>管理者の各種資格証の写し</t>
    <rPh sb="0" eb="3">
      <t>カンリシャ</t>
    </rPh>
    <rPh sb="4" eb="6">
      <t>カクシュ</t>
    </rPh>
    <rPh sb="6" eb="8">
      <t>シカク</t>
    </rPh>
    <rPh sb="8" eb="9">
      <t>ショウ</t>
    </rPh>
    <rPh sb="10" eb="11">
      <t>ウツ</t>
    </rPh>
    <phoneticPr fontId="5"/>
  </si>
  <si>
    <t>児童発達支援管理責任者の経歴書</t>
    <rPh sb="0" eb="2">
      <t>ジドウ</t>
    </rPh>
    <rPh sb="2" eb="4">
      <t>ハッタツ</t>
    </rPh>
    <rPh sb="4" eb="6">
      <t>シエン</t>
    </rPh>
    <rPh sb="6" eb="8">
      <t>カンリ</t>
    </rPh>
    <rPh sb="8" eb="10">
      <t>セキニン</t>
    </rPh>
    <rPh sb="10" eb="11">
      <t>シャ</t>
    </rPh>
    <rPh sb="12" eb="15">
      <t>ケイレキショ</t>
    </rPh>
    <phoneticPr fontId="5"/>
  </si>
  <si>
    <t>参考様式７</t>
    <rPh sb="0" eb="2">
      <t>サンコウ</t>
    </rPh>
    <rPh sb="2" eb="4">
      <t>ヨウシキ</t>
    </rPh>
    <phoneticPr fontId="5"/>
  </si>
  <si>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8">
      <t>ショウメイ</t>
    </rPh>
    <rPh sb="18" eb="19">
      <t>ショ</t>
    </rPh>
    <phoneticPr fontId="5"/>
  </si>
  <si>
    <t>参考様式３－２</t>
    <rPh sb="0" eb="2">
      <t>サンコウ</t>
    </rPh>
    <rPh sb="2" eb="4">
      <t>ヨウシキ</t>
    </rPh>
    <phoneticPr fontId="5"/>
  </si>
  <si>
    <t>児童発達支援管理責任者の兼務に関する調書</t>
    <rPh sb="0" eb="2">
      <t>ジドウ</t>
    </rPh>
    <rPh sb="2" eb="4">
      <t>ハッタツ</t>
    </rPh>
    <rPh sb="4" eb="6">
      <t>シエン</t>
    </rPh>
    <rPh sb="6" eb="8">
      <t>カンリ</t>
    </rPh>
    <rPh sb="8" eb="10">
      <t>セキニン</t>
    </rPh>
    <rPh sb="10" eb="11">
      <t>シャ</t>
    </rPh>
    <rPh sb="12" eb="14">
      <t>ケンム</t>
    </rPh>
    <rPh sb="15" eb="16">
      <t>カン</t>
    </rPh>
    <rPh sb="18" eb="20">
      <t>チョウショ</t>
    </rPh>
    <phoneticPr fontId="5"/>
  </si>
  <si>
    <t>訪問支援員の経歴書</t>
    <rPh sb="0" eb="2">
      <t>ホウモン</t>
    </rPh>
    <rPh sb="2" eb="4">
      <t>シエン</t>
    </rPh>
    <rPh sb="4" eb="5">
      <t>イン</t>
    </rPh>
    <rPh sb="6" eb="9">
      <t>ケイレキショ</t>
    </rPh>
    <phoneticPr fontId="5"/>
  </si>
  <si>
    <t>訪問支援員の資格証の写し</t>
    <rPh sb="0" eb="2">
      <t>ホウモン</t>
    </rPh>
    <rPh sb="2" eb="4">
      <t>シエン</t>
    </rPh>
    <rPh sb="4" eb="5">
      <t>イン</t>
    </rPh>
    <rPh sb="6" eb="8">
      <t>シカク</t>
    </rPh>
    <rPh sb="8" eb="9">
      <t>ショウ</t>
    </rPh>
    <rPh sb="10" eb="11">
      <t>ウツ</t>
    </rPh>
    <phoneticPr fontId="5"/>
  </si>
  <si>
    <t>運営規程、重要事項説明書</t>
    <rPh sb="0" eb="2">
      <t>ウンエイ</t>
    </rPh>
    <rPh sb="2" eb="4">
      <t>キテイ</t>
    </rPh>
    <rPh sb="5" eb="7">
      <t>ジュウヨウ</t>
    </rPh>
    <rPh sb="7" eb="9">
      <t>ジコウ</t>
    </rPh>
    <rPh sb="9" eb="12">
      <t>セツメイショ</t>
    </rPh>
    <phoneticPr fontId="5"/>
  </si>
  <si>
    <t>参考様式４</t>
    <rPh sb="0" eb="2">
      <t>サンコウ</t>
    </rPh>
    <rPh sb="2" eb="4">
      <t>ヨウシキ</t>
    </rPh>
    <phoneticPr fontId="5"/>
  </si>
  <si>
    <t>障害児又はその保護者からの苦情を解決するために講ずる措置の概要</t>
    <phoneticPr fontId="5"/>
  </si>
  <si>
    <t>参考様式５</t>
    <rPh sb="0" eb="2">
      <t>サンコウ</t>
    </rPh>
    <rPh sb="2" eb="4">
      <t>ヨウシキ</t>
    </rPh>
    <phoneticPr fontId="5"/>
  </si>
  <si>
    <t>参考様式６</t>
    <rPh sb="0" eb="2">
      <t>サンコウ</t>
    </rPh>
    <rPh sb="2" eb="4">
      <t>ヨウシキ</t>
    </rPh>
    <phoneticPr fontId="5"/>
  </si>
  <si>
    <t>医療法に規定する医療機関として許可を受けたことが分かるもの</t>
    <rPh sb="0" eb="3">
      <t>イリョウホウ</t>
    </rPh>
    <rPh sb="4" eb="6">
      <t>キテイ</t>
    </rPh>
    <rPh sb="8" eb="10">
      <t>イリョウ</t>
    </rPh>
    <rPh sb="10" eb="12">
      <t>キカン</t>
    </rPh>
    <rPh sb="15" eb="17">
      <t>キョカ</t>
    </rPh>
    <rPh sb="18" eb="19">
      <t>ウ</t>
    </rPh>
    <rPh sb="24" eb="25">
      <t>ワ</t>
    </rPh>
    <phoneticPr fontId="5"/>
  </si>
  <si>
    <t>〇</t>
    <phoneticPr fontId="5"/>
  </si>
  <si>
    <t>医療機関と協力関係を結んだことが分かるもの</t>
    <rPh sb="0" eb="2">
      <t>イリョウ</t>
    </rPh>
    <rPh sb="2" eb="4">
      <t>キカン</t>
    </rPh>
    <rPh sb="5" eb="7">
      <t>キョウリョク</t>
    </rPh>
    <rPh sb="7" eb="9">
      <t>カンケイ</t>
    </rPh>
    <rPh sb="10" eb="11">
      <t>ムス</t>
    </rPh>
    <rPh sb="16" eb="17">
      <t>ワ</t>
    </rPh>
    <phoneticPr fontId="5"/>
  </si>
  <si>
    <t>障害児支援の指定申請等に係る提出書類一覧</t>
    <rPh sb="0" eb="2">
      <t>ショウガイ</t>
    </rPh>
    <rPh sb="2" eb="3">
      <t>ジ</t>
    </rPh>
    <rPh sb="3" eb="5">
      <t>シエン</t>
    </rPh>
    <rPh sb="6" eb="8">
      <t>シテイ</t>
    </rPh>
    <rPh sb="8" eb="11">
      <t>シンセイトウ</t>
    </rPh>
    <rPh sb="12" eb="13">
      <t>カカ</t>
    </rPh>
    <rPh sb="14" eb="16">
      <t>テイシュツ</t>
    </rPh>
    <rPh sb="16" eb="18">
      <t>ショルイ</t>
    </rPh>
    <rPh sb="18" eb="20">
      <t>イチラン</t>
    </rPh>
    <phoneticPr fontId="5"/>
  </si>
  <si>
    <t>付表７</t>
    <rPh sb="0" eb="2">
      <t>フヒョウ</t>
    </rPh>
    <phoneticPr fontId="5"/>
  </si>
  <si>
    <t>登記簿謄本、条例等</t>
    <rPh sb="0" eb="3">
      <t>トウキボ</t>
    </rPh>
    <rPh sb="3" eb="5">
      <t>トウホン</t>
    </rPh>
    <rPh sb="6" eb="7">
      <t>ジョウ</t>
    </rPh>
    <rPh sb="7" eb="8">
      <t>レイ</t>
    </rPh>
    <rPh sb="8" eb="9">
      <t>トウ</t>
    </rPh>
    <phoneticPr fontId="5"/>
  </si>
  <si>
    <t>設備・備品等一覧</t>
    <rPh sb="0" eb="2">
      <t>セツビ</t>
    </rPh>
    <rPh sb="3" eb="6">
      <t>ビヒントウ</t>
    </rPh>
    <rPh sb="6" eb="8">
      <t>イチラン</t>
    </rPh>
    <phoneticPr fontId="5"/>
  </si>
  <si>
    <t>児童発達支援管理責任者の各研修受講証明書、資格証の写し</t>
    <rPh sb="0" eb="2">
      <t>ジドウ</t>
    </rPh>
    <rPh sb="2" eb="4">
      <t>ハッタツ</t>
    </rPh>
    <rPh sb="4" eb="6">
      <t>シエン</t>
    </rPh>
    <rPh sb="6" eb="8">
      <t>カンリ</t>
    </rPh>
    <rPh sb="8" eb="10">
      <t>セキニン</t>
    </rPh>
    <rPh sb="10" eb="11">
      <t>シャ</t>
    </rPh>
    <rPh sb="12" eb="13">
      <t>カク</t>
    </rPh>
    <rPh sb="13" eb="15">
      <t>ケンシュウ</t>
    </rPh>
    <rPh sb="15" eb="17">
      <t>ジュコウ</t>
    </rPh>
    <rPh sb="17" eb="19">
      <t>ショウメイ</t>
    </rPh>
    <rPh sb="19" eb="20">
      <t>ショ</t>
    </rPh>
    <rPh sb="21" eb="23">
      <t>シカク</t>
    </rPh>
    <rPh sb="23" eb="24">
      <t>ショウ</t>
    </rPh>
    <rPh sb="25" eb="26">
      <t>ウツ</t>
    </rPh>
    <phoneticPr fontId="5"/>
  </si>
  <si>
    <t>勤務体制一覧表</t>
    <rPh sb="0" eb="2">
      <t>キンム</t>
    </rPh>
    <rPh sb="2" eb="4">
      <t>タイセイ</t>
    </rPh>
    <rPh sb="4" eb="6">
      <t>イチラン</t>
    </rPh>
    <rPh sb="6" eb="7">
      <t>ヒョウ</t>
    </rPh>
    <phoneticPr fontId="5"/>
  </si>
  <si>
    <t>職員の資格証の写し（有資格者でなければならない者のみ）　※複数枚を縮小コピー可</t>
    <rPh sb="0" eb="2">
      <t>ショクイン</t>
    </rPh>
    <rPh sb="3" eb="5">
      <t>シカク</t>
    </rPh>
    <rPh sb="5" eb="6">
      <t>ショウ</t>
    </rPh>
    <rPh sb="7" eb="8">
      <t>ウツ</t>
    </rPh>
    <rPh sb="10" eb="14">
      <t>ユウシカクシャ</t>
    </rPh>
    <rPh sb="23" eb="24">
      <t>モノ</t>
    </rPh>
    <rPh sb="29" eb="31">
      <t>フクスウ</t>
    </rPh>
    <rPh sb="31" eb="32">
      <t>マイ</t>
    </rPh>
    <rPh sb="33" eb="35">
      <t>シュクショウ</t>
    </rPh>
    <rPh sb="38" eb="39">
      <t>カ</t>
    </rPh>
    <phoneticPr fontId="5"/>
  </si>
  <si>
    <t>児童福祉法第２１条の５の１２第２項各号の規定に該当しない旨の誓約書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5"/>
  </si>
  <si>
    <t>防災計画の内容が分かるもの</t>
    <rPh sb="0" eb="2">
      <t>ボウサイ</t>
    </rPh>
    <rPh sb="2" eb="4">
      <t>ケイカク</t>
    </rPh>
    <rPh sb="5" eb="7">
      <t>ナイヨウ</t>
    </rPh>
    <rPh sb="8" eb="9">
      <t>ワ</t>
    </rPh>
    <phoneticPr fontId="5"/>
  </si>
  <si>
    <t>児童支援　基本報酬・加算届　添付書類一覧</t>
    <rPh sb="0" eb="2">
      <t>ジドウ</t>
    </rPh>
    <rPh sb="2" eb="4">
      <t>シエン</t>
    </rPh>
    <phoneticPr fontId="5"/>
  </si>
  <si>
    <t>（その１・その２）　　様式第５号</t>
    <phoneticPr fontId="5"/>
  </si>
  <si>
    <t>障害児通所・入所給付費の
算定に係る体制等状況一覧表</t>
    <rPh sb="0" eb="2">
      <t>ショウガイ</t>
    </rPh>
    <rPh sb="2" eb="3">
      <t>ジ</t>
    </rPh>
    <rPh sb="3" eb="5">
      <t>ツウショ</t>
    </rPh>
    <rPh sb="6" eb="8">
      <t>ニュウショ</t>
    </rPh>
    <rPh sb="8" eb="10">
      <t>キュウフ</t>
    </rPh>
    <rPh sb="10" eb="11">
      <t>ヒ</t>
    </rPh>
    <rPh sb="13" eb="15">
      <t>サンテイ</t>
    </rPh>
    <rPh sb="16" eb="17">
      <t>カカ</t>
    </rPh>
    <rPh sb="18" eb="20">
      <t>タイセイ</t>
    </rPh>
    <rPh sb="20" eb="21">
      <t>ナド</t>
    </rPh>
    <rPh sb="21" eb="23">
      <t>ジョウキョウ</t>
    </rPh>
    <rPh sb="23" eb="25">
      <t>イチラン</t>
    </rPh>
    <rPh sb="25" eb="26">
      <t>ヒョウ</t>
    </rPh>
    <phoneticPr fontId="5"/>
  </si>
  <si>
    <t>報酬算定区分に関する
届出書（児童発達支援）</t>
    <phoneticPr fontId="5"/>
  </si>
  <si>
    <t>報酬算定区分に関する
届出書（放課後等デイサービス）</t>
    <phoneticPr fontId="5"/>
  </si>
  <si>
    <t>(別添)医療的ケア区分に応じた基本報酬の算定に関する届出書</t>
    <rPh sb="1" eb="3">
      <t>ベッテン</t>
    </rPh>
    <phoneticPr fontId="5"/>
  </si>
  <si>
    <t>児童指導員等加配加算及び
専門的支援加算に関する
届出書</t>
    <phoneticPr fontId="5"/>
  </si>
  <si>
    <t>看護職員加配加算に
関する届出書</t>
    <rPh sb="0" eb="2">
      <t>カンゴ</t>
    </rPh>
    <rPh sb="2" eb="4">
      <t>ショクイン</t>
    </rPh>
    <rPh sb="4" eb="6">
      <t>カハイ</t>
    </rPh>
    <rPh sb="6" eb="8">
      <t>カサン</t>
    </rPh>
    <rPh sb="10" eb="11">
      <t>カン</t>
    </rPh>
    <rPh sb="13" eb="15">
      <t>トドケデ</t>
    </rPh>
    <rPh sb="15" eb="16">
      <t>ショ</t>
    </rPh>
    <phoneticPr fontId="5"/>
  </si>
  <si>
    <t>医療的ケア児の
指示書等（写し）</t>
    <rPh sb="0" eb="3">
      <t>イリョウテキ</t>
    </rPh>
    <rPh sb="5" eb="6">
      <t>ジ</t>
    </rPh>
    <rPh sb="8" eb="11">
      <t>シジショ</t>
    </rPh>
    <rPh sb="11" eb="12">
      <t>ナド</t>
    </rPh>
    <rPh sb="13" eb="14">
      <t>ウツ</t>
    </rPh>
    <phoneticPr fontId="5"/>
  </si>
  <si>
    <t>福祉専門職員配置等加算に
関する届出書
（平成30年４月以降）</t>
    <rPh sb="0" eb="2">
      <t>フクシ</t>
    </rPh>
    <rPh sb="2" eb="4">
      <t>センモン</t>
    </rPh>
    <rPh sb="4" eb="6">
      <t>ショクイン</t>
    </rPh>
    <rPh sb="6" eb="9">
      <t>ハイチナド</t>
    </rPh>
    <rPh sb="9" eb="11">
      <t>カサン</t>
    </rPh>
    <rPh sb="13" eb="14">
      <t>カン</t>
    </rPh>
    <rPh sb="16" eb="19">
      <t>トドケデショ</t>
    </rPh>
    <rPh sb="21" eb="23">
      <t>ヘイセイ</t>
    </rPh>
    <rPh sb="25" eb="26">
      <t>ネン</t>
    </rPh>
    <rPh sb="27" eb="30">
      <t>ガツイコウ</t>
    </rPh>
    <phoneticPr fontId="5"/>
  </si>
  <si>
    <t>加算別紙１の２
福祉専門職員配置状況一覧表</t>
    <rPh sb="0" eb="2">
      <t>カサン</t>
    </rPh>
    <rPh sb="2" eb="4">
      <t>ベッシ</t>
    </rPh>
    <phoneticPr fontId="5"/>
  </si>
  <si>
    <t>加算別紙３
特別支援加算体制届出書</t>
    <rPh sb="0" eb="2">
      <t>カサン</t>
    </rPh>
    <rPh sb="2" eb="4">
      <t>ベッシ</t>
    </rPh>
    <rPh sb="6" eb="8">
      <t>トクベツ</t>
    </rPh>
    <rPh sb="8" eb="10">
      <t>シエン</t>
    </rPh>
    <rPh sb="10" eb="12">
      <t>カサン</t>
    </rPh>
    <rPh sb="12" eb="14">
      <t>タイセイ</t>
    </rPh>
    <rPh sb="14" eb="17">
      <t>トドケデショ</t>
    </rPh>
    <phoneticPr fontId="5"/>
  </si>
  <si>
    <t>送迎加算に関する届出書（重症心身障害児）</t>
    <phoneticPr fontId="5"/>
  </si>
  <si>
    <t>強度行動障害児特別支援加算届出書</t>
    <phoneticPr fontId="5"/>
  </si>
  <si>
    <t>加算別紙４
延長支援加算体制届出書</t>
    <rPh sb="0" eb="2">
      <t>カサン</t>
    </rPh>
    <rPh sb="2" eb="4">
      <t>ベッシ</t>
    </rPh>
    <phoneticPr fontId="5"/>
  </si>
  <si>
    <t>訪問支援員特別加算体制
届出書</t>
    <rPh sb="0" eb="5">
      <t>ホウモンシエンイン</t>
    </rPh>
    <rPh sb="5" eb="7">
      <t>トクベツ</t>
    </rPh>
    <rPh sb="7" eb="9">
      <t>カサン</t>
    </rPh>
    <rPh sb="9" eb="11">
      <t>タイセイ</t>
    </rPh>
    <rPh sb="12" eb="15">
      <t>トドケデショ</t>
    </rPh>
    <phoneticPr fontId="5"/>
  </si>
  <si>
    <t>勤務形態一覧表</t>
    <rPh sb="0" eb="2">
      <t>キンム</t>
    </rPh>
    <rPh sb="2" eb="4">
      <t>ケイタイ</t>
    </rPh>
    <rPh sb="4" eb="6">
      <t>イチラン</t>
    </rPh>
    <rPh sb="6" eb="7">
      <t>ヒョウ</t>
    </rPh>
    <phoneticPr fontId="5"/>
  </si>
  <si>
    <t>各種資格証(写し)・
実務経験証明書</t>
    <rPh sb="0" eb="2">
      <t>カクシュ</t>
    </rPh>
    <rPh sb="2" eb="4">
      <t>シカク</t>
    </rPh>
    <rPh sb="4" eb="5">
      <t>ショウ</t>
    </rPh>
    <rPh sb="6" eb="7">
      <t>ウツ</t>
    </rPh>
    <rPh sb="11" eb="13">
      <t>ジツム</t>
    </rPh>
    <rPh sb="13" eb="15">
      <t>ケイケン</t>
    </rPh>
    <rPh sb="15" eb="18">
      <t>ショウメイショ</t>
    </rPh>
    <phoneticPr fontId="5"/>
  </si>
  <si>
    <t>研修修了証　</t>
    <rPh sb="0" eb="2">
      <t>ケンシュウ</t>
    </rPh>
    <rPh sb="2" eb="4">
      <t>シュウリョウ</t>
    </rPh>
    <rPh sb="4" eb="5">
      <t>ショウ</t>
    </rPh>
    <phoneticPr fontId="5"/>
  </si>
  <si>
    <t>基本報酬・加算名</t>
    <rPh sb="0" eb="2">
      <t>キホン</t>
    </rPh>
    <rPh sb="2" eb="4">
      <t>ホウシュウ</t>
    </rPh>
    <rPh sb="5" eb="7">
      <t>カサン</t>
    </rPh>
    <rPh sb="7" eb="8">
      <t>メイ</t>
    </rPh>
    <phoneticPr fontId="5"/>
  </si>
  <si>
    <t>児発</t>
    <rPh sb="0" eb="1">
      <t>ジ</t>
    </rPh>
    <rPh sb="1" eb="2">
      <t>ハツ</t>
    </rPh>
    <phoneticPr fontId="5"/>
  </si>
  <si>
    <t>未就学児等支援区分</t>
    <rPh sb="0" eb="4">
      <t>ミシュウガクジ</t>
    </rPh>
    <rPh sb="4" eb="5">
      <t>ナド</t>
    </rPh>
    <rPh sb="5" eb="7">
      <t>シエン</t>
    </rPh>
    <rPh sb="7" eb="9">
      <t>クブン</t>
    </rPh>
    <phoneticPr fontId="5"/>
  </si>
  <si>
    <t>○</t>
  </si>
  <si>
    <t>△</t>
    <phoneticPr fontId="5"/>
  </si>
  <si>
    <t>放デイ</t>
    <rPh sb="0" eb="1">
      <t>ホウ</t>
    </rPh>
    <phoneticPr fontId="5"/>
  </si>
  <si>
    <t>障害児状態等区分</t>
    <rPh sb="0" eb="2">
      <t>ショウガイ</t>
    </rPh>
    <rPh sb="2" eb="3">
      <t>ジ</t>
    </rPh>
    <rPh sb="3" eb="5">
      <t>ジョウタイ</t>
    </rPh>
    <rPh sb="5" eb="6">
      <t>ナド</t>
    </rPh>
    <rPh sb="6" eb="8">
      <t>クブン</t>
    </rPh>
    <phoneticPr fontId="5"/>
  </si>
  <si>
    <t>児発・放デイ
【共通】</t>
    <rPh sb="0" eb="1">
      <t>ジ</t>
    </rPh>
    <rPh sb="1" eb="2">
      <t>ハツ</t>
    </rPh>
    <rPh sb="3" eb="4">
      <t>ホウ</t>
    </rPh>
    <rPh sb="8" eb="10">
      <t>キョウツウ</t>
    </rPh>
    <phoneticPr fontId="5"/>
  </si>
  <si>
    <t>児童指導員等加配加算</t>
    <rPh sb="0" eb="2">
      <t>ジドウ</t>
    </rPh>
    <rPh sb="2" eb="5">
      <t>シドウイン</t>
    </rPh>
    <rPh sb="5" eb="6">
      <t>ナド</t>
    </rPh>
    <rPh sb="6" eb="8">
      <t>カハイ</t>
    </rPh>
    <rPh sb="8" eb="10">
      <t>カサン</t>
    </rPh>
    <phoneticPr fontId="5"/>
  </si>
  <si>
    <t>看護職員加配加算（重度）</t>
    <rPh sb="0" eb="2">
      <t>カンゴ</t>
    </rPh>
    <rPh sb="2" eb="4">
      <t>ショクイン</t>
    </rPh>
    <rPh sb="4" eb="6">
      <t>カハイ</t>
    </rPh>
    <rPh sb="6" eb="8">
      <t>カサン</t>
    </rPh>
    <rPh sb="9" eb="11">
      <t>ジュウド</t>
    </rPh>
    <phoneticPr fontId="5"/>
  </si>
  <si>
    <t>福祉専門職員等配置加算</t>
    <rPh sb="0" eb="2">
      <t>フクシ</t>
    </rPh>
    <rPh sb="2" eb="4">
      <t>センモン</t>
    </rPh>
    <rPh sb="4" eb="6">
      <t>ショクイン</t>
    </rPh>
    <rPh sb="6" eb="7">
      <t>ナド</t>
    </rPh>
    <rPh sb="7" eb="9">
      <t>ハイチ</t>
    </rPh>
    <rPh sb="9" eb="11">
      <t>カサン</t>
    </rPh>
    <phoneticPr fontId="5"/>
  </si>
  <si>
    <t>特別支援体制加算</t>
    <rPh sb="0" eb="2">
      <t>トクベツ</t>
    </rPh>
    <rPh sb="2" eb="4">
      <t>シエン</t>
    </rPh>
    <rPh sb="4" eb="6">
      <t>タイセイ</t>
    </rPh>
    <rPh sb="6" eb="8">
      <t>カサン</t>
    </rPh>
    <phoneticPr fontId="5"/>
  </si>
  <si>
    <t>強度行動障害加算</t>
    <rPh sb="6" eb="8">
      <t>カサン</t>
    </rPh>
    <phoneticPr fontId="5"/>
  </si>
  <si>
    <t>送迎加算（重度）</t>
    <rPh sb="0" eb="2">
      <t>ソウゲイ</t>
    </rPh>
    <rPh sb="2" eb="4">
      <t>カサン</t>
    </rPh>
    <rPh sb="5" eb="7">
      <t>ジュウド</t>
    </rPh>
    <phoneticPr fontId="5"/>
  </si>
  <si>
    <t>延長支援加算</t>
    <rPh sb="0" eb="2">
      <t>エンチョウ</t>
    </rPh>
    <rPh sb="2" eb="4">
      <t>シエン</t>
    </rPh>
    <rPh sb="4" eb="6">
      <t>カサン</t>
    </rPh>
    <phoneticPr fontId="5"/>
  </si>
  <si>
    <t>専門的支援加算体制</t>
    <phoneticPr fontId="5"/>
  </si>
  <si>
    <t>保育所訪問
居宅型児発</t>
    <rPh sb="0" eb="2">
      <t>ホイク</t>
    </rPh>
    <rPh sb="2" eb="3">
      <t>ショ</t>
    </rPh>
    <rPh sb="3" eb="5">
      <t>ホウモン</t>
    </rPh>
    <rPh sb="6" eb="8">
      <t>キョタク</t>
    </rPh>
    <rPh sb="8" eb="9">
      <t>ガタ</t>
    </rPh>
    <rPh sb="9" eb="10">
      <t>ジ</t>
    </rPh>
    <rPh sb="10" eb="11">
      <t>ハツ</t>
    </rPh>
    <phoneticPr fontId="5"/>
  </si>
  <si>
    <t>訪問支援員特別加算</t>
    <rPh sb="0" eb="2">
      <t>ホウモン</t>
    </rPh>
    <rPh sb="2" eb="4">
      <t>シエン</t>
    </rPh>
    <rPh sb="4" eb="5">
      <t>イン</t>
    </rPh>
    <rPh sb="5" eb="7">
      <t>トクベツ</t>
    </rPh>
    <rPh sb="7" eb="9">
      <t>カサン</t>
    </rPh>
    <phoneticPr fontId="5"/>
  </si>
  <si>
    <t>【共通】</t>
    <rPh sb="1" eb="3">
      <t>キョウツウ</t>
    </rPh>
    <phoneticPr fontId="5"/>
  </si>
  <si>
    <t>地域生活支援拠点　※1</t>
  </si>
  <si>
    <t>※1　運営規程及び地域生活支援拠点であると市町が受理した登録決定通知書を提出してください。</t>
    <rPh sb="28" eb="30">
      <t>トウロク</t>
    </rPh>
    <rPh sb="30" eb="32">
      <t>ケッテイ</t>
    </rPh>
    <rPh sb="32" eb="35">
      <t>ツウチショ</t>
    </rPh>
    <phoneticPr fontId="5"/>
  </si>
  <si>
    <t>県様式１</t>
    <rPh sb="0" eb="1">
      <t>ケン</t>
    </rPh>
    <rPh sb="1" eb="3">
      <t>ヨウシキ</t>
    </rPh>
    <phoneticPr fontId="5"/>
  </si>
  <si>
    <t>県様式３</t>
    <rPh sb="0" eb="1">
      <t>ケン</t>
    </rPh>
    <rPh sb="1" eb="3">
      <t>ヨウシキ</t>
    </rPh>
    <phoneticPr fontId="5"/>
  </si>
  <si>
    <t>県様式２</t>
    <rPh sb="0" eb="1">
      <t>ケン</t>
    </rPh>
    <rPh sb="1" eb="3">
      <t>ヨウシキ</t>
    </rPh>
    <phoneticPr fontId="5"/>
  </si>
  <si>
    <t>県様式３－２</t>
    <rPh sb="0" eb="1">
      <t>ケン</t>
    </rPh>
    <rPh sb="1" eb="3">
      <t>ヨウシキ</t>
    </rPh>
    <phoneticPr fontId="5"/>
  </si>
  <si>
    <t>県様式４</t>
    <rPh sb="0" eb="1">
      <t>ケン</t>
    </rPh>
    <rPh sb="1" eb="3">
      <t>ヨウシキ</t>
    </rPh>
    <phoneticPr fontId="5"/>
  </si>
  <si>
    <t>標準様式２</t>
    <rPh sb="0" eb="2">
      <t>ヒョウジュン</t>
    </rPh>
    <rPh sb="2" eb="4">
      <t>ヨウシキ</t>
    </rPh>
    <phoneticPr fontId="5"/>
  </si>
  <si>
    <t>標準様式３</t>
    <rPh sb="0" eb="2">
      <t>ヒョウジュン</t>
    </rPh>
    <rPh sb="2" eb="4">
      <t>ヨウシキ</t>
    </rPh>
    <phoneticPr fontId="5"/>
  </si>
  <si>
    <t>標準様式１</t>
    <rPh sb="0" eb="2">
      <t>ヒョウジュン</t>
    </rPh>
    <rPh sb="2" eb="4">
      <t>ヨウシキ</t>
    </rPh>
    <phoneticPr fontId="5"/>
  </si>
  <si>
    <t>別紙</t>
    <rPh sb="0" eb="2">
      <t>ベッシ</t>
    </rPh>
    <phoneticPr fontId="5"/>
  </si>
  <si>
    <t>事業所(施設)の名称</t>
    <rPh sb="0" eb="3">
      <t>ジギョウショ</t>
    </rPh>
    <rPh sb="4" eb="6">
      <t>シセツ</t>
    </rPh>
    <rPh sb="8" eb="10">
      <t>メイショウ</t>
    </rPh>
    <phoneticPr fontId="12"/>
  </si>
  <si>
    <t>運営規程</t>
    <rPh sb="0" eb="2">
      <t>ウンエイ</t>
    </rPh>
    <rPh sb="2" eb="4">
      <t>キテイ</t>
    </rPh>
    <phoneticPr fontId="12"/>
  </si>
  <si>
    <t>付表</t>
    <rPh sb="0" eb="2">
      <t>フヒョウ</t>
    </rPh>
    <phoneticPr fontId="5"/>
  </si>
  <si>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5"/>
  </si>
  <si>
    <t>建物賃貸借契約書の写し（賃貸の場合）又は建物を所有していることがわかる書類</t>
    <rPh sb="0" eb="2">
      <t>タテモノ</t>
    </rPh>
    <rPh sb="2" eb="5">
      <t>チンタイシャク</t>
    </rPh>
    <rPh sb="5" eb="8">
      <t>ケイヤクショ</t>
    </rPh>
    <rPh sb="9" eb="10">
      <t>ウツ</t>
    </rPh>
    <rPh sb="12" eb="14">
      <t>チンタイ</t>
    </rPh>
    <rPh sb="15" eb="17">
      <t>バアイ</t>
    </rPh>
    <rPh sb="18" eb="19">
      <t>マタ</t>
    </rPh>
    <rPh sb="20" eb="22">
      <t>タテモノ</t>
    </rPh>
    <rPh sb="23" eb="25">
      <t>ショユウ</t>
    </rPh>
    <rPh sb="35" eb="37">
      <t>ショルイ</t>
    </rPh>
    <phoneticPr fontId="13"/>
  </si>
  <si>
    <t>苦情解決措置の概要</t>
    <rPh sb="0" eb="2">
      <t>クジョウ</t>
    </rPh>
    <rPh sb="2" eb="4">
      <t>カイケツ</t>
    </rPh>
    <rPh sb="4" eb="6">
      <t>ソチ</t>
    </rPh>
    <rPh sb="7" eb="9">
      <t>ガイヨウ</t>
    </rPh>
    <phoneticPr fontId="5"/>
  </si>
  <si>
    <t>協力医療機関との契約書の写し</t>
    <rPh sb="0" eb="2">
      <t>キョウリョク</t>
    </rPh>
    <rPh sb="2" eb="4">
      <t>イリョウ</t>
    </rPh>
    <rPh sb="4" eb="6">
      <t>キカン</t>
    </rPh>
    <rPh sb="8" eb="11">
      <t>ケイヤクショ</t>
    </rPh>
    <rPh sb="12" eb="13">
      <t>ウツ</t>
    </rPh>
    <phoneticPr fontId="5"/>
  </si>
  <si>
    <t>理事会・役員会・総会等の議事録（当該変更にかかるもの）</t>
    <rPh sb="0" eb="3">
      <t>リジカイ</t>
    </rPh>
    <rPh sb="4" eb="7">
      <t>ヤクインカイ</t>
    </rPh>
    <rPh sb="8" eb="11">
      <t>ソウカイトウ</t>
    </rPh>
    <rPh sb="12" eb="15">
      <t>ギジロク</t>
    </rPh>
    <rPh sb="16" eb="18">
      <t>トウガイ</t>
    </rPh>
    <rPh sb="18" eb="20">
      <t>ヘンコウ</t>
    </rPh>
    <phoneticPr fontId="5"/>
  </si>
  <si>
    <t>事業所（施設）の連絡先（電話番号）</t>
    <rPh sb="0" eb="3">
      <t>ジギョウショ</t>
    </rPh>
    <rPh sb="4" eb="6">
      <t>シセツ</t>
    </rPh>
    <rPh sb="8" eb="11">
      <t>レンラクサキ</t>
    </rPh>
    <rPh sb="12" eb="14">
      <t>デンワ</t>
    </rPh>
    <rPh sb="14" eb="16">
      <t>バンゴウ</t>
    </rPh>
    <phoneticPr fontId="5"/>
  </si>
  <si>
    <t>障害福祉サービスの主な変更に係る提出書類一覧（障害児支援）</t>
    <rPh sb="0" eb="2">
      <t>ショウガイ</t>
    </rPh>
    <rPh sb="2" eb="4">
      <t>フクシ</t>
    </rPh>
    <rPh sb="9" eb="10">
      <t>オモ</t>
    </rPh>
    <rPh sb="11" eb="13">
      <t>ヘンコウ</t>
    </rPh>
    <rPh sb="23" eb="25">
      <t>ショウガイ</t>
    </rPh>
    <rPh sb="25" eb="26">
      <t>ジ</t>
    </rPh>
    <rPh sb="26" eb="28">
      <t>シエン</t>
    </rPh>
    <phoneticPr fontId="5"/>
  </si>
  <si>
    <t>法人等の種類</t>
    <rPh sb="0" eb="2">
      <t>ホウジン</t>
    </rPh>
    <rPh sb="2" eb="3">
      <t>トウ</t>
    </rPh>
    <rPh sb="4" eb="6">
      <t>シュルイ</t>
    </rPh>
    <phoneticPr fontId="5"/>
  </si>
  <si>
    <t>登記事項証明書又は条例等</t>
    <rPh sb="0" eb="2">
      <t>トウキ</t>
    </rPh>
    <rPh sb="2" eb="4">
      <t>ジコウ</t>
    </rPh>
    <rPh sb="4" eb="7">
      <t>ショウメイショ</t>
    </rPh>
    <rPh sb="7" eb="8">
      <t>マタ</t>
    </rPh>
    <rPh sb="9" eb="11">
      <t>ジョウレイ</t>
    </rPh>
    <rPh sb="11" eb="12">
      <t>トウ</t>
    </rPh>
    <phoneticPr fontId="12"/>
  </si>
  <si>
    <t>共生型サービスの該当有無</t>
    <rPh sb="0" eb="3">
      <t>キョウセイガタ</t>
    </rPh>
    <rPh sb="8" eb="10">
      <t>ガイトウ</t>
    </rPh>
    <rPh sb="10" eb="12">
      <t>ウム</t>
    </rPh>
    <phoneticPr fontId="5"/>
  </si>
  <si>
    <t>児童発達支援管理責任者の兼務に関する調書　</t>
    <rPh sb="0" eb="2">
      <t>ジドウ</t>
    </rPh>
    <rPh sb="2" eb="4">
      <t>ハッタツ</t>
    </rPh>
    <rPh sb="4" eb="6">
      <t>シエン</t>
    </rPh>
    <rPh sb="6" eb="8">
      <t>カンリ</t>
    </rPh>
    <rPh sb="8" eb="10">
      <t>セキニン</t>
    </rPh>
    <rPh sb="10" eb="11">
      <t>シャ</t>
    </rPh>
    <rPh sb="12" eb="14">
      <t>ケンム</t>
    </rPh>
    <rPh sb="15" eb="16">
      <t>カン</t>
    </rPh>
    <rPh sb="18" eb="20">
      <t>チョウショ</t>
    </rPh>
    <phoneticPr fontId="5"/>
  </si>
  <si>
    <t>経歴書（管理者、児童発達支援管理責任者）</t>
    <rPh sb="0" eb="3">
      <t>ケイレキショ</t>
    </rPh>
    <rPh sb="4" eb="7">
      <t>カンリシャ</t>
    </rPh>
    <rPh sb="8" eb="10">
      <t>ジドウ</t>
    </rPh>
    <rPh sb="10" eb="12">
      <t>ハッタツ</t>
    </rPh>
    <rPh sb="12" eb="14">
      <t>シエン</t>
    </rPh>
    <rPh sb="14" eb="16">
      <t>カンリ</t>
    </rPh>
    <rPh sb="16" eb="18">
      <t>セキニン</t>
    </rPh>
    <rPh sb="18" eb="19">
      <t>シャ</t>
    </rPh>
    <phoneticPr fontId="5"/>
  </si>
  <si>
    <t>事業所(施設)の構造概要・平面図・設備の概要</t>
    <rPh sb="0" eb="3">
      <t>ジギョウショ</t>
    </rPh>
    <rPh sb="4" eb="6">
      <t>シセツ</t>
    </rPh>
    <rPh sb="8" eb="10">
      <t>コウゾウ</t>
    </rPh>
    <rPh sb="10" eb="12">
      <t>ガイヨウ</t>
    </rPh>
    <rPh sb="13" eb="16">
      <t>ヘイメンズ</t>
    </rPh>
    <rPh sb="17" eb="19">
      <t>セツビ</t>
    </rPh>
    <rPh sb="20" eb="22">
      <t>ガイヨウ</t>
    </rPh>
    <phoneticPr fontId="12"/>
  </si>
  <si>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2"/>
  </si>
  <si>
    <t>児童発達支援管理責任者の氏名、生年月日、住所及び経歴</t>
    <rPh sb="0" eb="2">
      <t>ジドウ</t>
    </rPh>
    <rPh sb="2" eb="4">
      <t>ハッタツ</t>
    </rPh>
    <rPh sb="4" eb="6">
      <t>シエン</t>
    </rPh>
    <rPh sb="6" eb="8">
      <t>カンリ</t>
    </rPh>
    <rPh sb="8" eb="11">
      <t>セキニンシャ</t>
    </rPh>
    <rPh sb="12" eb="14">
      <t>シメイ</t>
    </rPh>
    <rPh sb="15" eb="17">
      <t>セイネン</t>
    </rPh>
    <rPh sb="17" eb="19">
      <t>ガッピ</t>
    </rPh>
    <rPh sb="20" eb="22">
      <t>ジュウショ</t>
    </rPh>
    <rPh sb="22" eb="23">
      <t>オヨ</t>
    </rPh>
    <rPh sb="24" eb="26">
      <t>ケイレキ</t>
    </rPh>
    <phoneticPr fontId="12"/>
  </si>
  <si>
    <t>協力医療機関・協力歯科医療機関の名称・診療科名・契約内容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4" eb="26">
      <t>ケイヤク</t>
    </rPh>
    <rPh sb="26" eb="28">
      <t>ナイヨウ</t>
    </rPh>
    <phoneticPr fontId="12"/>
  </si>
  <si>
    <t>登記簿謄本</t>
    <rPh sb="0" eb="3">
      <t>トウキボ</t>
    </rPh>
    <rPh sb="3" eb="5">
      <t>トウホン</t>
    </rPh>
    <phoneticPr fontId="5"/>
  </si>
  <si>
    <t>〇</t>
    <phoneticPr fontId="5"/>
  </si>
  <si>
    <t>誓約書（別紙①～⑦の該当するものを添付）</t>
    <rPh sb="0" eb="3">
      <t>セイヤクショ</t>
    </rPh>
    <rPh sb="4" eb="6">
      <t>ベッシ</t>
    </rPh>
    <rPh sb="10" eb="12">
      <t>ガイトウ</t>
    </rPh>
    <rPh sb="17" eb="19">
      <t>テンプ</t>
    </rPh>
    <phoneticPr fontId="5"/>
  </si>
  <si>
    <t>事業所(施設)の所在地</t>
    <rPh sb="0" eb="3">
      <t>ジギョウショ</t>
    </rPh>
    <rPh sb="4" eb="6">
      <t>シセツ</t>
    </rPh>
    <rPh sb="8" eb="11">
      <t>ショザイチ</t>
    </rPh>
    <phoneticPr fontId="12"/>
  </si>
  <si>
    <t>申請者の名称</t>
    <rPh sb="0" eb="3">
      <t>シンセイシャ</t>
    </rPh>
    <rPh sb="4" eb="6">
      <t>メイショウ</t>
    </rPh>
    <phoneticPr fontId="12"/>
  </si>
  <si>
    <t>申請者の主たる事務所の所在地</t>
    <rPh sb="0" eb="2">
      <t>シンセイ</t>
    </rPh>
    <rPh sb="2" eb="3">
      <t>シャ</t>
    </rPh>
    <rPh sb="4" eb="5">
      <t>シュ</t>
    </rPh>
    <rPh sb="7" eb="9">
      <t>ジム</t>
    </rPh>
    <rPh sb="9" eb="10">
      <t>ショ</t>
    </rPh>
    <rPh sb="11" eb="14">
      <t>ショザイチ</t>
    </rPh>
    <phoneticPr fontId="12"/>
  </si>
  <si>
    <t>申請者の代表者の氏名、生年月日、住所及び職名</t>
    <rPh sb="0" eb="2">
      <t>シンセイ</t>
    </rPh>
    <rPh sb="2" eb="3">
      <t>シャ</t>
    </rPh>
    <rPh sb="4" eb="7">
      <t>ダイヒョウシャ</t>
    </rPh>
    <rPh sb="8" eb="10">
      <t>シメイ</t>
    </rPh>
    <rPh sb="11" eb="13">
      <t>セイネン</t>
    </rPh>
    <rPh sb="13" eb="15">
      <t>ツキヒ</t>
    </rPh>
    <rPh sb="16" eb="18">
      <t>ジュウショ</t>
    </rPh>
    <rPh sb="18" eb="19">
      <t>オヨ</t>
    </rPh>
    <rPh sb="20" eb="22">
      <t>ショクメイ</t>
    </rPh>
    <phoneticPr fontId="12"/>
  </si>
  <si>
    <t>重要事項説明書</t>
    <rPh sb="0" eb="2">
      <t>ジュウヨウ</t>
    </rPh>
    <rPh sb="2" eb="4">
      <t>ジコウ</t>
    </rPh>
    <rPh sb="4" eb="7">
      <t>セツメイショ</t>
    </rPh>
    <phoneticPr fontId="5"/>
  </si>
  <si>
    <t>付表１６～２０（該当するサービスの付表を提出）</t>
    <rPh sb="0" eb="2">
      <t>フヒョウ</t>
    </rPh>
    <rPh sb="8" eb="10">
      <t>ガイトウ</t>
    </rPh>
    <rPh sb="17" eb="19">
      <t>フヒョウ</t>
    </rPh>
    <rPh sb="20" eb="22">
      <t>テイシュツ</t>
    </rPh>
    <phoneticPr fontId="5"/>
  </si>
  <si>
    <t>〇</t>
    <phoneticPr fontId="5"/>
  </si>
  <si>
    <t>△</t>
    <phoneticPr fontId="5"/>
  </si>
  <si>
    <t>〇</t>
    <phoneticPr fontId="5"/>
  </si>
  <si>
    <t>利用者又は入所者の定員</t>
    <rPh sb="0" eb="3">
      <t>リヨウシャ</t>
    </rPh>
    <rPh sb="3" eb="4">
      <t>マタ</t>
    </rPh>
    <rPh sb="5" eb="8">
      <t>ニュウショシャ</t>
    </rPh>
    <rPh sb="9" eb="11">
      <t>テイイン</t>
    </rPh>
    <phoneticPr fontId="12"/>
  </si>
  <si>
    <t>建物の平面図、位置図、写真　※１</t>
    <rPh sb="0" eb="2">
      <t>タテモノ</t>
    </rPh>
    <rPh sb="3" eb="6">
      <t>ヘイメンズ</t>
    </rPh>
    <rPh sb="7" eb="9">
      <t>イチ</t>
    </rPh>
    <rPh sb="9" eb="10">
      <t>ズ</t>
    </rPh>
    <rPh sb="11" eb="13">
      <t>シャシン</t>
    </rPh>
    <phoneticPr fontId="5"/>
  </si>
  <si>
    <t>※ １　平面図には基準上必要な設備（発達支援室など）及び面積を明記すること。写真は建物外観及び上記設備を写し、Ａ４普通紙に印刷したもので可。写真と図面に共通の番号を記載する等写真と図面の対応関係を明確にすること</t>
    <phoneticPr fontId="5"/>
  </si>
  <si>
    <t>設備・備品等一覧表（消防設備も明記すること）、写真　※２</t>
    <rPh sb="0" eb="2">
      <t>セツビ</t>
    </rPh>
    <rPh sb="3" eb="6">
      <t>ビヒントウ</t>
    </rPh>
    <rPh sb="6" eb="8">
      <t>イチラン</t>
    </rPh>
    <rPh sb="8" eb="9">
      <t>ヒョウ</t>
    </rPh>
    <rPh sb="10" eb="12">
      <t>ショウボウ</t>
    </rPh>
    <rPh sb="12" eb="14">
      <t>セツビ</t>
    </rPh>
    <rPh sb="15" eb="17">
      <t>メイキ</t>
    </rPh>
    <rPh sb="23" eb="25">
      <t>シャシン</t>
    </rPh>
    <phoneticPr fontId="5"/>
  </si>
  <si>
    <t>実務経験証明書　※３</t>
    <rPh sb="0" eb="2">
      <t>ジツム</t>
    </rPh>
    <rPh sb="2" eb="4">
      <t>ケイケン</t>
    </rPh>
    <rPh sb="4" eb="7">
      <t>ショウメイショ</t>
    </rPh>
    <phoneticPr fontId="5"/>
  </si>
  <si>
    <t>資格証、研修修了証の写し　※４</t>
    <rPh sb="0" eb="2">
      <t>シカク</t>
    </rPh>
    <rPh sb="2" eb="3">
      <t>アカシ</t>
    </rPh>
    <rPh sb="4" eb="6">
      <t>ケンシュウ</t>
    </rPh>
    <rPh sb="6" eb="8">
      <t>シュウリョウ</t>
    </rPh>
    <rPh sb="8" eb="9">
      <t>アカシ</t>
    </rPh>
    <rPh sb="10" eb="11">
      <t>ウツ</t>
    </rPh>
    <phoneticPr fontId="5"/>
  </si>
  <si>
    <t>主たる対象者特定の理由　※５</t>
    <rPh sb="0" eb="1">
      <t>シュ</t>
    </rPh>
    <rPh sb="3" eb="6">
      <t>タイショウシャ</t>
    </rPh>
    <rPh sb="6" eb="8">
      <t>トクテイ</t>
    </rPh>
    <rPh sb="9" eb="11">
      <t>リユウ</t>
    </rPh>
    <phoneticPr fontId="5"/>
  </si>
  <si>
    <t>従業者の勤務の体制及び勤務形態一覧表　※６</t>
    <rPh sb="0" eb="3">
      <t>ジュウギョウシャ</t>
    </rPh>
    <rPh sb="4" eb="6">
      <t>キンム</t>
    </rPh>
    <rPh sb="7" eb="9">
      <t>タイセイ</t>
    </rPh>
    <rPh sb="9" eb="10">
      <t>オヨ</t>
    </rPh>
    <rPh sb="11" eb="13">
      <t>キンム</t>
    </rPh>
    <rPh sb="13" eb="15">
      <t>ケイタイ</t>
    </rPh>
    <rPh sb="15" eb="17">
      <t>イチラン</t>
    </rPh>
    <rPh sb="17" eb="18">
      <t>ヒョウ</t>
    </rPh>
    <phoneticPr fontId="5"/>
  </si>
  <si>
    <t>その他
主たる対象者を特定する理由等</t>
    <rPh sb="2" eb="3">
      <t>タ</t>
    </rPh>
    <rPh sb="4" eb="5">
      <t>シュ</t>
    </rPh>
    <rPh sb="7" eb="10">
      <t>タイショウシャ</t>
    </rPh>
    <rPh sb="11" eb="13">
      <t>トクテイ</t>
    </rPh>
    <rPh sb="15" eb="18">
      <t>リユウトウ</t>
    </rPh>
    <phoneticPr fontId="12"/>
  </si>
  <si>
    <t>※ ２　設備基準（備品を含む）を満たしているか確認できるものを全て提出すること。非常災害設備等に記載した設備は写真を提出すること。</t>
    <phoneticPr fontId="5"/>
  </si>
  <si>
    <t>※ ４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5"/>
  </si>
  <si>
    <t>※ ３〈実務経験証明書が必要な職種〉管理者、児童発達支援管理責任者、児童指導員（実務経験が必要な場合のみ）、訪問支援員</t>
    <rPh sb="4" eb="6">
      <t>ジツム</t>
    </rPh>
    <rPh sb="6" eb="8">
      <t>ケイケン</t>
    </rPh>
    <rPh sb="8" eb="11">
      <t>ショウメイショ</t>
    </rPh>
    <rPh sb="12" eb="14">
      <t>ヒツヨウ</t>
    </rPh>
    <rPh sb="15" eb="17">
      <t>ショクシュ</t>
    </rPh>
    <rPh sb="18" eb="21">
      <t>カンリシャ</t>
    </rPh>
    <rPh sb="22" eb="24">
      <t>ジドウ</t>
    </rPh>
    <rPh sb="24" eb="26">
      <t>ハッタツ</t>
    </rPh>
    <rPh sb="26" eb="28">
      <t>シエン</t>
    </rPh>
    <rPh sb="28" eb="30">
      <t>カンリ</t>
    </rPh>
    <rPh sb="30" eb="33">
      <t>セキニンシャ</t>
    </rPh>
    <rPh sb="34" eb="36">
      <t>ジドウ</t>
    </rPh>
    <rPh sb="36" eb="39">
      <t>シドウイン</t>
    </rPh>
    <rPh sb="40" eb="42">
      <t>ジツム</t>
    </rPh>
    <rPh sb="42" eb="44">
      <t>ケイケン</t>
    </rPh>
    <rPh sb="45" eb="47">
      <t>ヒツヨウ</t>
    </rPh>
    <rPh sb="48" eb="50">
      <t>バアイ</t>
    </rPh>
    <rPh sb="54" eb="56">
      <t>ホウモン</t>
    </rPh>
    <rPh sb="56" eb="58">
      <t>シエン</t>
    </rPh>
    <rPh sb="58" eb="59">
      <t>イン</t>
    </rPh>
    <phoneticPr fontId="5"/>
  </si>
  <si>
    <t>※ ５　主たる対象者を特定する場合のみ提出すること。</t>
    <rPh sb="4" eb="5">
      <t>シュ</t>
    </rPh>
    <rPh sb="7" eb="10">
      <t>タイショウシャ</t>
    </rPh>
    <rPh sb="11" eb="13">
      <t>トクテイ</t>
    </rPh>
    <rPh sb="15" eb="17">
      <t>バアイ</t>
    </rPh>
    <rPh sb="19" eb="21">
      <t>テイシュツ</t>
    </rPh>
    <phoneticPr fontId="5"/>
  </si>
  <si>
    <t>※ ６　組織体制図を添付すること。</t>
    <rPh sb="4" eb="6">
      <t>ソシキ</t>
    </rPh>
    <rPh sb="6" eb="8">
      <t>タイセイ</t>
    </rPh>
    <rPh sb="8" eb="9">
      <t>ズ</t>
    </rPh>
    <rPh sb="10" eb="12">
      <t>テンプ</t>
    </rPh>
    <phoneticPr fontId="5"/>
  </si>
  <si>
    <t>上記に示す必要書類以外でも、必要に応じ、提出をお願いする場合があります。</t>
    <rPh sb="0" eb="2">
      <t>ジョウキ</t>
    </rPh>
    <rPh sb="3" eb="4">
      <t>シメ</t>
    </rPh>
    <rPh sb="5" eb="7">
      <t>ヒツヨウ</t>
    </rPh>
    <rPh sb="7" eb="9">
      <t>ショルイ</t>
    </rPh>
    <rPh sb="9" eb="11">
      <t>イガイ</t>
    </rPh>
    <rPh sb="14" eb="16">
      <t>ヒツヨウ</t>
    </rPh>
    <rPh sb="17" eb="18">
      <t>オウ</t>
    </rPh>
    <rPh sb="20" eb="22">
      <t>テイシュツ</t>
    </rPh>
    <rPh sb="24" eb="25">
      <t>ネガ</t>
    </rPh>
    <rPh sb="28" eb="30">
      <t>バアイ</t>
    </rPh>
    <phoneticPr fontId="5"/>
  </si>
  <si>
    <t>提出書類
○は必須、△は必要に応じて提出
■は指定あり（下段※の表記をよくご確認ください）</t>
    <rPh sb="0" eb="2">
      <t>テイシュツ</t>
    </rPh>
    <rPh sb="2" eb="4">
      <t>ショルイ</t>
    </rPh>
    <rPh sb="23" eb="25">
      <t>シテイ</t>
    </rPh>
    <rPh sb="28" eb="30">
      <t>カダン</t>
    </rPh>
    <rPh sb="32" eb="34">
      <t>ヒョウキ</t>
    </rPh>
    <rPh sb="38" eb="40">
      <t>カクニン</t>
    </rPh>
    <phoneticPr fontId="5"/>
  </si>
  <si>
    <r>
      <t>運営規程</t>
    </r>
    <r>
      <rPr>
        <u/>
        <sz val="11"/>
        <rFont val="HGｺﾞｼｯｸM"/>
        <family val="3"/>
        <charset val="128"/>
      </rPr>
      <t>（変更前・変更後をそれぞれ１部ずつ添付）</t>
    </r>
    <rPh sb="0" eb="2">
      <t>ウンエイ</t>
    </rPh>
    <rPh sb="2" eb="4">
      <t>キテイ</t>
    </rPh>
    <rPh sb="5" eb="7">
      <t>ヘンコウ</t>
    </rPh>
    <rPh sb="7" eb="8">
      <t>マエ</t>
    </rPh>
    <rPh sb="9" eb="11">
      <t>ヘンコウ</t>
    </rPh>
    <rPh sb="11" eb="12">
      <t>ゴ</t>
    </rPh>
    <rPh sb="18" eb="19">
      <t>ブ</t>
    </rPh>
    <rPh sb="21" eb="23">
      <t>テンプ</t>
    </rPh>
    <phoneticPr fontId="5"/>
  </si>
  <si>
    <t>別紙様式第一号</t>
    <rPh sb="0" eb="2">
      <t>ベッシ</t>
    </rPh>
    <rPh sb="2" eb="4">
      <t>ヨウシキ</t>
    </rPh>
    <rPh sb="4" eb="5">
      <t>ダイ</t>
    </rPh>
    <rPh sb="5" eb="7">
      <t>イチゴウ</t>
    </rPh>
    <phoneticPr fontId="19"/>
  </si>
  <si>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</si>
  <si>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</si>
  <si>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9"/>
  </si>
  <si>
    <t>申請書</t>
    <rPh sb="0" eb="3">
      <t>シンセイショ</t>
    </rPh>
    <phoneticPr fontId="12"/>
  </si>
  <si>
    <t>年</t>
    <rPh sb="0" eb="1">
      <t>ネン</t>
    </rPh>
    <phoneticPr fontId="19"/>
  </si>
  <si>
    <t>月</t>
    <rPh sb="0" eb="1">
      <t>ガツ</t>
    </rPh>
    <phoneticPr fontId="19"/>
  </si>
  <si>
    <t>日</t>
    <rPh sb="0" eb="1">
      <t>ニチ</t>
    </rPh>
    <phoneticPr fontId="19"/>
  </si>
  <si>
    <t>知事（市区村長）　殿</t>
    <rPh sb="0" eb="2">
      <t>チジ</t>
    </rPh>
    <rPh sb="3" eb="5">
      <t>シク</t>
    </rPh>
    <rPh sb="5" eb="7">
      <t>ソンチョウ</t>
    </rPh>
    <rPh sb="9" eb="10">
      <t>ドノ</t>
    </rPh>
    <phoneticPr fontId="19"/>
  </si>
  <si>
    <t>所在地</t>
    <rPh sb="0" eb="3">
      <t>ショザイチ</t>
    </rPh>
    <phoneticPr fontId="19"/>
  </si>
  <si>
    <t>申請者</t>
    <rPh sb="0" eb="3">
      <t>シンセイシャ</t>
    </rPh>
    <phoneticPr fontId="12"/>
  </si>
  <si>
    <t>名　称</t>
    <rPh sb="0" eb="1">
      <t>メイ</t>
    </rPh>
    <rPh sb="2" eb="3">
      <t>ショウ</t>
    </rPh>
    <phoneticPr fontId="19"/>
  </si>
  <si>
    <t>代表者</t>
    <rPh sb="0" eb="3">
      <t>ダイヒョウシャ</t>
    </rPh>
    <phoneticPr fontId="19"/>
  </si>
  <si>
    <t>表題の事業所・施設に係る指定/指定の更新/指定の変更を受けたいので、下記のとおり、関係書類を添えて申請します。</t>
    <rPh sb="24" eb="26">
      <t>ヘンコウ</t>
    </rPh>
    <phoneticPr fontId="19"/>
  </si>
  <si>
    <t>法人番号(13桁)</t>
    <rPh sb="0" eb="2">
      <t>ホウジン</t>
    </rPh>
    <rPh sb="2" eb="4">
      <t>バンゴウ</t>
    </rPh>
    <rPh sb="7" eb="8">
      <t>ケタ</t>
    </rPh>
    <phoneticPr fontId="12"/>
  </si>
  <si>
    <t>申請者(設置者)</t>
    <rPh sb="0" eb="3">
      <t>シンセイシャ</t>
    </rPh>
    <rPh sb="4" eb="7">
      <t>セッチシャ</t>
    </rPh>
    <phoneticPr fontId="19"/>
  </si>
  <si>
    <t>フリガナ</t>
    <phoneticPr fontId="19"/>
  </si>
  <si>
    <t>名称</t>
    <rPh sb="0" eb="2">
      <t>メイショウ</t>
    </rPh>
    <phoneticPr fontId="19"/>
  </si>
  <si>
    <t>主たる事務所の所在地</t>
    <rPh sb="0" eb="1">
      <t>シュ</t>
    </rPh>
    <rPh sb="3" eb="5">
      <t>ジム</t>
    </rPh>
    <rPh sb="5" eb="6">
      <t>ショ</t>
    </rPh>
    <rPh sb="7" eb="10">
      <t>ショザイチ</t>
    </rPh>
    <phoneticPr fontId="19"/>
  </si>
  <si>
    <t>(郵便番号</t>
    <rPh sb="1" eb="5">
      <t>ユウビンバンゴウ</t>
    </rPh>
    <phoneticPr fontId="19"/>
  </si>
  <si>
    <t>-</t>
    <phoneticPr fontId="19"/>
  </si>
  <si>
    <t>）</t>
    <phoneticPr fontId="12"/>
  </si>
  <si>
    <t>連絡先</t>
    <rPh sb="0" eb="3">
      <t>レンラクサキ</t>
    </rPh>
    <phoneticPr fontId="19"/>
  </si>
  <si>
    <t>電話番号</t>
  </si>
  <si>
    <t>　　　　　　　　(内線)</t>
    <rPh sb="9" eb="11">
      <t>ナイセン</t>
    </rPh>
    <phoneticPr fontId="19"/>
  </si>
  <si>
    <t>E-mailアドレス</t>
  </si>
  <si>
    <t>法人等の種類</t>
    <rPh sb="0" eb="2">
      <t>ホウジン</t>
    </rPh>
    <rPh sb="2" eb="3">
      <t>ナド</t>
    </rPh>
    <rPh sb="4" eb="6">
      <t>シュルイ</t>
    </rPh>
    <phoneticPr fontId="19"/>
  </si>
  <si>
    <t>代表者の職名・氏名・生年月日</t>
  </si>
  <si>
    <t>職名</t>
    <rPh sb="0" eb="2">
      <t>ショクメイ</t>
    </rPh>
    <phoneticPr fontId="19"/>
  </si>
  <si>
    <t>生年月日</t>
    <rPh sb="0" eb="2">
      <t>セイネン</t>
    </rPh>
    <rPh sb="2" eb="4">
      <t>ガッピ</t>
    </rPh>
    <phoneticPr fontId="19"/>
  </si>
  <si>
    <t>氏名</t>
    <rPh sb="0" eb="2">
      <t>シメイ</t>
    </rPh>
    <phoneticPr fontId="19"/>
  </si>
  <si>
    <t>代表者の住所</t>
    <rPh sb="0" eb="3">
      <t>ダイヒョウシャ</t>
    </rPh>
    <rPh sb="4" eb="6">
      <t>ジュウショ</t>
    </rPh>
    <phoneticPr fontId="19"/>
  </si>
  <si>
    <t>指定を受けようとする事業所・施設の種類</t>
    <rPh sb="0" eb="2">
      <t>シテイ</t>
    </rPh>
    <rPh sb="3" eb="4">
      <t>ウ</t>
    </rPh>
    <rPh sb="10" eb="13">
      <t>ジギョウショ</t>
    </rPh>
    <rPh sb="14" eb="16">
      <t>シセツ</t>
    </rPh>
    <rPh sb="17" eb="19">
      <t>シュルイ</t>
    </rPh>
    <phoneticPr fontId="19"/>
  </si>
  <si>
    <t>事業所(施設)の所在地</t>
    <rPh sb="0" eb="3">
      <t>ジギョウショ</t>
    </rPh>
    <rPh sb="4" eb="6">
      <t>シセツ</t>
    </rPh>
    <phoneticPr fontId="1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</si>
  <si>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9"/>
  </si>
  <si>
    <t>同一所在地において
行う事業等の種類</t>
    <phoneticPr fontId="19"/>
  </si>
  <si>
    <t>今回の指定(更新・変更)申請をする対象事業等に○</t>
    <rPh sb="0" eb="2">
      <t>コンカイ</t>
    </rPh>
    <rPh sb="3" eb="5">
      <t>シテイ</t>
    </rPh>
    <rPh sb="12" eb="14">
      <t>シンセイ</t>
    </rPh>
    <rPh sb="17" eb="19">
      <t>タイショウ</t>
    </rPh>
    <rPh sb="19" eb="22">
      <t>ジギョウトウ</t>
    </rPh>
    <phoneticPr fontId="19"/>
  </si>
  <si>
    <t>既に指定を受けている事業に○</t>
    <rPh sb="0" eb="1">
      <t>スデ</t>
    </rPh>
    <rPh sb="2" eb="4">
      <t>シテイ</t>
    </rPh>
    <rPh sb="5" eb="6">
      <t>ウ</t>
    </rPh>
    <rPh sb="10" eb="12">
      <t>ジギョウ</t>
    </rPh>
    <phoneticPr fontId="19"/>
  </si>
  <si>
    <t>事業の開始予定年月日</t>
    <rPh sb="0" eb="2">
      <t>ジギョウ</t>
    </rPh>
    <rPh sb="3" eb="7">
      <t>カイシヨテイ</t>
    </rPh>
    <rPh sb="7" eb="10">
      <t>ネンガッピ</t>
    </rPh>
    <phoneticPr fontId="12"/>
  </si>
  <si>
    <t>本申請書に添付して提出する様式(付表)</t>
    <rPh sb="0" eb="4">
      <t>ホンシンセイショ</t>
    </rPh>
    <rPh sb="5" eb="7">
      <t>テンプ</t>
    </rPh>
    <rPh sb="9" eb="11">
      <t>テイシュツ</t>
    </rPh>
    <rPh sb="13" eb="15">
      <t>ヨウシキ</t>
    </rPh>
    <rPh sb="16" eb="18">
      <t>フヒョウ</t>
    </rPh>
    <phoneticPr fontId="12"/>
  </si>
  <si>
    <t>共生型サービスの指定を申請するものに○</t>
    <rPh sb="0" eb="3">
      <t>キョウセイガタ</t>
    </rPh>
    <rPh sb="8" eb="10">
      <t>シテイ</t>
    </rPh>
    <rPh sb="11" eb="13">
      <t>シンセイ</t>
    </rPh>
    <phoneticPr fontId="19"/>
  </si>
  <si>
    <t>指定障害福祉サービス事業所</t>
    <phoneticPr fontId="12"/>
  </si>
  <si>
    <t>居宅介護</t>
    <rPh sb="0" eb="4">
      <t>キョタクカイゴ</t>
    </rPh>
    <phoneticPr fontId="12"/>
  </si>
  <si>
    <t>付表１</t>
    <rPh sb="0" eb="2">
      <t>フヒョウ</t>
    </rPh>
    <phoneticPr fontId="19"/>
  </si>
  <si>
    <t>重度訪問介護</t>
    <rPh sb="0" eb="6">
      <t>ジュウドホウモンカイゴ</t>
    </rPh>
    <phoneticPr fontId="12"/>
  </si>
  <si>
    <t>同行援護</t>
    <rPh sb="0" eb="4">
      <t>ドウコウエンゴ</t>
    </rPh>
    <phoneticPr fontId="12"/>
  </si>
  <si>
    <t>行動援護</t>
    <rPh sb="0" eb="2">
      <t>コウドウ</t>
    </rPh>
    <rPh sb="2" eb="4">
      <t>エンゴ</t>
    </rPh>
    <phoneticPr fontId="12"/>
  </si>
  <si>
    <t>療養介護</t>
    <rPh sb="0" eb="4">
      <t>リョウヨウカイゴ</t>
    </rPh>
    <phoneticPr fontId="12"/>
  </si>
  <si>
    <t>付表２</t>
    <rPh sb="0" eb="2">
      <t>フヒョウ</t>
    </rPh>
    <phoneticPr fontId="19"/>
  </si>
  <si>
    <t>生活介護</t>
    <rPh sb="0" eb="4">
      <t>セイカツカイゴ</t>
    </rPh>
    <phoneticPr fontId="12"/>
  </si>
  <si>
    <t>付表３</t>
    <rPh sb="0" eb="2">
      <t>フヒョウ</t>
    </rPh>
    <phoneticPr fontId="19"/>
  </si>
  <si>
    <t>短期入所</t>
    <rPh sb="0" eb="4">
      <t>タンキニュウショ</t>
    </rPh>
    <phoneticPr fontId="12"/>
  </si>
  <si>
    <t>付表４</t>
    <rPh sb="0" eb="2">
      <t>フヒョウ</t>
    </rPh>
    <phoneticPr fontId="19"/>
  </si>
  <si>
    <t>重度障害者等包括支援</t>
    <rPh sb="0" eb="2">
      <t>ジュウド</t>
    </rPh>
    <rPh sb="2" eb="5">
      <t>ショウガイシャ</t>
    </rPh>
    <rPh sb="5" eb="6">
      <t>トウ</t>
    </rPh>
    <rPh sb="6" eb="8">
      <t>ホウカツ</t>
    </rPh>
    <rPh sb="8" eb="10">
      <t>シエン</t>
    </rPh>
    <phoneticPr fontId="12"/>
  </si>
  <si>
    <t>付表５</t>
    <rPh sb="0" eb="2">
      <t>フヒョウ</t>
    </rPh>
    <phoneticPr fontId="19"/>
  </si>
  <si>
    <t>自立訓練(機能訓練)</t>
    <rPh sb="0" eb="2">
      <t>ジリツ</t>
    </rPh>
    <rPh sb="2" eb="4">
      <t>クンレン</t>
    </rPh>
    <rPh sb="5" eb="9">
      <t>キノウクンレン</t>
    </rPh>
    <phoneticPr fontId="12"/>
  </si>
  <si>
    <t>付表６</t>
    <rPh sb="0" eb="2">
      <t>フヒョウ</t>
    </rPh>
    <phoneticPr fontId="19"/>
  </si>
  <si>
    <t>自立訓練(生活訓練)</t>
    <rPh sb="0" eb="2">
      <t>ジリツ</t>
    </rPh>
    <rPh sb="2" eb="4">
      <t>クンレン</t>
    </rPh>
    <rPh sb="5" eb="7">
      <t>セイカツ</t>
    </rPh>
    <rPh sb="7" eb="9">
      <t>クンレン</t>
    </rPh>
    <phoneticPr fontId="12"/>
  </si>
  <si>
    <t>就労選択支援</t>
    <rPh sb="0" eb="2">
      <t>シュウロウ</t>
    </rPh>
    <rPh sb="2" eb="4">
      <t>センタク</t>
    </rPh>
    <rPh sb="4" eb="6">
      <t>シエン</t>
    </rPh>
    <phoneticPr fontId="12"/>
  </si>
  <si>
    <t>付表７</t>
    <rPh sb="0" eb="2">
      <t>フヒョウ</t>
    </rPh>
    <phoneticPr fontId="19"/>
  </si>
  <si>
    <t>就労移行支援</t>
    <rPh sb="0" eb="6">
      <t>シュウロウイコウシエン</t>
    </rPh>
    <phoneticPr fontId="12"/>
  </si>
  <si>
    <t>付表８</t>
    <rPh sb="0" eb="2">
      <t>フヒョウ</t>
    </rPh>
    <phoneticPr fontId="19"/>
  </si>
  <si>
    <t>就労継続支援Ａ型</t>
    <rPh sb="0" eb="6">
      <t>シュウロウケイゾクシエン</t>
    </rPh>
    <rPh sb="7" eb="8">
      <t>ガタ</t>
    </rPh>
    <phoneticPr fontId="12"/>
  </si>
  <si>
    <t>付表９</t>
    <rPh sb="0" eb="2">
      <t>フヒョウ</t>
    </rPh>
    <phoneticPr fontId="19"/>
  </si>
  <si>
    <t>就労継続支援Ｂ型</t>
    <rPh sb="0" eb="6">
      <t>シュウロウケイゾクシエン</t>
    </rPh>
    <rPh sb="7" eb="8">
      <t>ガタ</t>
    </rPh>
    <phoneticPr fontId="12"/>
  </si>
  <si>
    <t>付表１０</t>
    <rPh sb="0" eb="2">
      <t>フヒョウ</t>
    </rPh>
    <phoneticPr fontId="19"/>
  </si>
  <si>
    <t>就労定着支援</t>
    <rPh sb="0" eb="2">
      <t>シュウロウ</t>
    </rPh>
    <rPh sb="2" eb="6">
      <t>テイチャクシエン</t>
    </rPh>
    <phoneticPr fontId="12"/>
  </si>
  <si>
    <t>自立生活援助</t>
    <rPh sb="0" eb="2">
      <t>ジリツ</t>
    </rPh>
    <rPh sb="2" eb="4">
      <t>セイカツ</t>
    </rPh>
    <rPh sb="4" eb="6">
      <t>エンジョ</t>
    </rPh>
    <phoneticPr fontId="12"/>
  </si>
  <si>
    <t>付表１１</t>
  </si>
  <si>
    <t>共同生活援助</t>
    <rPh sb="0" eb="6">
      <t>キョウドウセイカツエンジョ</t>
    </rPh>
    <phoneticPr fontId="12"/>
  </si>
  <si>
    <t>付表１２</t>
    <rPh sb="0" eb="2">
      <t>フヒョウ</t>
    </rPh>
    <phoneticPr fontId="19"/>
  </si>
  <si>
    <t>指定障害者支援施設(施設入所支援)</t>
    <rPh sb="0" eb="2">
      <t>シテイ</t>
    </rPh>
    <rPh sb="2" eb="5">
      <t>ショウガイシャ</t>
    </rPh>
    <rPh sb="5" eb="9">
      <t>シエンシセツ</t>
    </rPh>
    <phoneticPr fontId="12"/>
  </si>
  <si>
    <t>付表１３</t>
    <rPh sb="0" eb="2">
      <t>フヒョウ</t>
    </rPh>
    <phoneticPr fontId="19"/>
  </si>
  <si>
    <t>指定一般相談支援事業所</t>
    <rPh sb="0" eb="2">
      <t>シテイ</t>
    </rPh>
    <rPh sb="2" eb="4">
      <t>イッパン</t>
    </rPh>
    <rPh sb="4" eb="8">
      <t>ソウダンシエン</t>
    </rPh>
    <rPh sb="8" eb="11">
      <t>ジギョウショ</t>
    </rPh>
    <phoneticPr fontId="12"/>
  </si>
  <si>
    <t>地域移行支援</t>
    <rPh sb="0" eb="4">
      <t>チイキイコウ</t>
    </rPh>
    <rPh sb="4" eb="6">
      <t>シエン</t>
    </rPh>
    <phoneticPr fontId="12"/>
  </si>
  <si>
    <t>付表１４</t>
    <rPh sb="0" eb="2">
      <t>フヒョウ</t>
    </rPh>
    <phoneticPr fontId="19"/>
  </si>
  <si>
    <t>地域定着支援</t>
    <rPh sb="0" eb="6">
      <t>チイキテイチャクシエン</t>
    </rPh>
    <phoneticPr fontId="12"/>
  </si>
  <si>
    <t>指定特定相談支援事業所</t>
    <rPh sb="0" eb="2">
      <t>シテイ</t>
    </rPh>
    <rPh sb="2" eb="4">
      <t>トクテイ</t>
    </rPh>
    <rPh sb="4" eb="6">
      <t>ソウダン</t>
    </rPh>
    <rPh sb="6" eb="8">
      <t>シエン</t>
    </rPh>
    <rPh sb="8" eb="11">
      <t>ジギョウショ</t>
    </rPh>
    <phoneticPr fontId="12"/>
  </si>
  <si>
    <t>付表１５</t>
    <rPh sb="0" eb="2">
      <t>フヒョウ</t>
    </rPh>
    <phoneticPr fontId="19"/>
  </si>
  <si>
    <t>指定障害児通所支援事業所</t>
    <rPh sb="0" eb="2">
      <t>シテイ</t>
    </rPh>
    <rPh sb="2" eb="5">
      <t>ショウガイジ</t>
    </rPh>
    <rPh sb="5" eb="7">
      <t>ツウショ</t>
    </rPh>
    <rPh sb="7" eb="12">
      <t>シエンジギョウショ</t>
    </rPh>
    <phoneticPr fontId="12"/>
  </si>
  <si>
    <t>児童発達支援</t>
    <rPh sb="0" eb="2">
      <t>ジドウ</t>
    </rPh>
    <rPh sb="2" eb="6">
      <t>ハッタツシエン</t>
    </rPh>
    <phoneticPr fontId="12"/>
  </si>
  <si>
    <t>付表１６</t>
  </si>
  <si>
    <t>放課後等デイサービス</t>
    <rPh sb="0" eb="4">
      <t>ホウカゴトウ</t>
    </rPh>
    <phoneticPr fontId="12"/>
  </si>
  <si>
    <t>付表１６</t>
    <rPh sb="0" eb="2">
      <t>フヒョウ</t>
    </rPh>
    <phoneticPr fontId="19"/>
  </si>
  <si>
    <t>居宅訪問型児童発達支援</t>
    <rPh sb="0" eb="5">
      <t>キョタクホウモンガタ</t>
    </rPh>
    <rPh sb="5" eb="7">
      <t>ジドウ</t>
    </rPh>
    <rPh sb="7" eb="9">
      <t>ハッタツ</t>
    </rPh>
    <rPh sb="9" eb="11">
      <t>シエン</t>
    </rPh>
    <phoneticPr fontId="12"/>
  </si>
  <si>
    <t>付表１７</t>
    <rPh sb="0" eb="2">
      <t>フヒョウ</t>
    </rPh>
    <phoneticPr fontId="19"/>
  </si>
  <si>
    <t>保育所等訪問支援</t>
    <rPh sb="0" eb="3">
      <t>ホイクショ</t>
    </rPh>
    <rPh sb="3" eb="4">
      <t>トウ</t>
    </rPh>
    <rPh sb="4" eb="6">
      <t>ホウモン</t>
    </rPh>
    <rPh sb="6" eb="8">
      <t>シエン</t>
    </rPh>
    <phoneticPr fontId="12"/>
  </si>
  <si>
    <t>付表１８</t>
    <rPh sb="0" eb="2">
      <t>フヒョウ</t>
    </rPh>
    <phoneticPr fontId="19"/>
  </si>
  <si>
    <t>指定障害児入所施設</t>
    <rPh sb="0" eb="2">
      <t>シテイ</t>
    </rPh>
    <rPh sb="2" eb="5">
      <t>ショウガイジ</t>
    </rPh>
    <rPh sb="5" eb="7">
      <t>ニュウショ</t>
    </rPh>
    <rPh sb="7" eb="9">
      <t>シセツ</t>
    </rPh>
    <phoneticPr fontId="12"/>
  </si>
  <si>
    <t>付表１９/２０</t>
    <rPh sb="0" eb="2">
      <t>フヒョウ</t>
    </rPh>
    <phoneticPr fontId="19"/>
  </si>
  <si>
    <t>指定障害児相談支援事業所</t>
    <rPh sb="0" eb="2">
      <t>シテイ</t>
    </rPh>
    <rPh sb="2" eb="5">
      <t>ショウガイジ</t>
    </rPh>
    <rPh sb="5" eb="7">
      <t>ソウダン</t>
    </rPh>
    <rPh sb="7" eb="9">
      <t>シエン</t>
    </rPh>
    <rPh sb="9" eb="11">
      <t>ジギョウ</t>
    </rPh>
    <rPh sb="11" eb="12">
      <t>ショ</t>
    </rPh>
    <phoneticPr fontId="12"/>
  </si>
  <si>
    <t>【既に指定を受けている場合】事業所番号</t>
    <rPh sb="1" eb="2">
      <t>スデ</t>
    </rPh>
    <rPh sb="3" eb="5">
      <t>シテイ</t>
    </rPh>
    <rPh sb="6" eb="7">
      <t>ウ</t>
    </rPh>
    <rPh sb="11" eb="13">
      <t>バアイ</t>
    </rPh>
    <rPh sb="14" eb="19">
      <t>ジギョウショバンゴウ</t>
    </rPh>
    <phoneticPr fontId="12"/>
  </si>
  <si>
    <t>(備考)</t>
    <rPh sb="1" eb="3">
      <t>ビコウ</t>
    </rPh>
    <phoneticPr fontId="19"/>
  </si>
  <si>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</si>
  <si>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</si>
  <si>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9"/>
  </si>
  <si>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9"/>
  </si>
  <si>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</si>
  <si>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</si>
  <si>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12"/>
  </si>
  <si>
    <t>児童発達支援</t>
    <rPh sb="0" eb="6">
      <t>ジドウハッタツシエン</t>
    </rPh>
    <phoneticPr fontId="12"/>
  </si>
  <si>
    <t>児童発達支援センターに該当するか
（該当する場合は、○）</t>
    <rPh sb="11" eb="13">
      <t>ガイトウ</t>
    </rPh>
    <rPh sb="18" eb="20">
      <t>ガイトウ</t>
    </rPh>
    <rPh sb="22" eb="24">
      <t>バアイ</t>
    </rPh>
    <phoneticPr fontId="12"/>
  </si>
  <si>
    <t>事業所</t>
    <rPh sb="0" eb="3">
      <t>ジギョウショ</t>
    </rPh>
    <phoneticPr fontId="5"/>
  </si>
  <si>
    <t>フリガナ</t>
    <phoneticPr fontId="5"/>
  </si>
  <si>
    <t>名　　称</t>
    <rPh sb="0" eb="1">
      <t>メイ</t>
    </rPh>
    <rPh sb="3" eb="4">
      <t>ショウ</t>
    </rPh>
    <phoneticPr fontId="5"/>
  </si>
  <si>
    <t>所在地</t>
    <rPh sb="0" eb="3">
      <t>ショザイチ</t>
    </rPh>
    <phoneticPr fontId="5"/>
  </si>
  <si>
    <t>(郵便番号</t>
  </si>
  <si>
    <t>-</t>
    <phoneticPr fontId="12"/>
  </si>
  <si>
    <t>)</t>
  </si>
  <si>
    <t>電話番号</t>
    <rPh sb="0" eb="2">
      <t>デンワ</t>
    </rPh>
    <rPh sb="2" eb="4">
      <t>バンゴウ</t>
    </rPh>
    <phoneticPr fontId="5"/>
  </si>
  <si>
    <t>E-Mail</t>
    <phoneticPr fontId="12"/>
  </si>
  <si>
    <t>管理者</t>
    <rPh sb="0" eb="1">
      <t>カン</t>
    </rPh>
    <rPh sb="1" eb="2">
      <t>リ</t>
    </rPh>
    <rPh sb="2" eb="3">
      <t>モノ</t>
    </rPh>
    <phoneticPr fontId="5"/>
  </si>
  <si>
    <t>生年月日</t>
    <rPh sb="0" eb="4">
      <t>セイネンガッピ</t>
    </rPh>
    <phoneticPr fontId="12"/>
  </si>
  <si>
    <t>氏　名</t>
    <rPh sb="0" eb="1">
      <t>シ</t>
    </rPh>
    <rPh sb="2" eb="3">
      <t>メイ</t>
    </rPh>
    <phoneticPr fontId="5"/>
  </si>
  <si>
    <t>年</t>
    <rPh sb="0" eb="1">
      <t>ネン</t>
    </rPh>
    <phoneticPr fontId="12"/>
  </si>
  <si>
    <t>月</t>
    <rPh sb="0" eb="1">
      <t>ツキ</t>
    </rPh>
    <phoneticPr fontId="12"/>
  </si>
  <si>
    <t>日</t>
    <rPh sb="0" eb="1">
      <t>ニチ</t>
    </rPh>
    <phoneticPr fontId="12"/>
  </si>
  <si>
    <t>住　所</t>
    <rPh sb="0" eb="1">
      <t>ジュウ</t>
    </rPh>
    <rPh sb="2" eb="3">
      <t>トコロ</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</si>
  <si>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</si>
  <si>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</si>
  <si>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</si>
  <si>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児童発達支援管理責任者</t>
    <rPh sb="0" eb="2">
      <t>ジドウ</t>
    </rPh>
    <rPh sb="2" eb="4">
      <t>ハッタツ</t>
    </rPh>
    <rPh sb="4" eb="6">
      <t>シエン</t>
    </rPh>
    <rPh sb="6" eb="8">
      <t>カンリ</t>
    </rPh>
    <rPh sb="8" eb="10">
      <t>セキニン</t>
    </rPh>
    <rPh sb="10" eb="11">
      <t>シャ</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</si>
  <si>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</si>
  <si>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</si>
  <si>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2"/>
  </si>
  <si>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</si>
  <si>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</si>
  <si>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</si>
  <si>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</si>
  <si>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</si>
  <si>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</si>
  <si>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</si>
  <si>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</si>
  <si>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</si>
  <si>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2"/>
  </si>
  <si>
    <t>利用定員(人)</t>
    <rPh sb="0" eb="2">
      <t>リヨウ</t>
    </rPh>
    <rPh sb="2" eb="4">
      <t>テイイン</t>
    </rPh>
    <rPh sb="5" eb="6">
      <t>ニン</t>
    </rPh>
    <phoneticPr fontId="5"/>
  </si>
  <si>
    <t>利用者の推定数(人)</t>
    <rPh sb="0" eb="3">
      <t>リヨウシャ</t>
    </rPh>
    <rPh sb="4" eb="7">
      <t>スイテイスウ</t>
    </rPh>
    <phoneticPr fontId="5"/>
  </si>
  <si>
    <t>営業日(該当する日に○)</t>
    <rPh sb="0" eb="3">
      <t>エイギョウビ</t>
    </rPh>
    <rPh sb="4" eb="6">
      <t>ガイトウ</t>
    </rPh>
    <rPh sb="8" eb="9">
      <t>ヒ</t>
    </rPh>
    <phoneticPr fontId="5"/>
  </si>
  <si>
    <t>月</t>
    <rPh sb="0" eb="1">
      <t>ゲツ</t>
    </rPh>
    <phoneticPr fontId="12"/>
  </si>
  <si>
    <t>火</t>
    <rPh sb="0" eb="1">
      <t>ヒ</t>
    </rPh>
    <phoneticPr fontId="12"/>
  </si>
  <si>
    <t>水</t>
    <rPh sb="0" eb="1">
      <t>スイ</t>
    </rPh>
    <phoneticPr fontId="12"/>
  </si>
  <si>
    <t>木</t>
    <rPh sb="0" eb="1">
      <t>モク</t>
    </rPh>
    <phoneticPr fontId="12"/>
  </si>
  <si>
    <t>金</t>
    <rPh sb="0" eb="1">
      <t>キン</t>
    </rPh>
    <phoneticPr fontId="12"/>
  </si>
  <si>
    <t>土</t>
    <rPh sb="0" eb="1">
      <t>ド</t>
    </rPh>
    <phoneticPr fontId="12"/>
  </si>
  <si>
    <t>祝</t>
    <rPh sb="0" eb="1">
      <t>シュク</t>
    </rPh>
    <phoneticPr fontId="12"/>
  </si>
  <si>
    <t>その他(年末年始等)</t>
    <rPh sb="2" eb="3">
      <t>ホカ</t>
    </rPh>
    <rPh sb="4" eb="6">
      <t>ネンマツ</t>
    </rPh>
    <rPh sb="6" eb="8">
      <t>ネンシ</t>
    </rPh>
    <rPh sb="8" eb="9">
      <t>トウ</t>
    </rPh>
    <phoneticPr fontId="12"/>
  </si>
  <si>
    <t>営業時間</t>
    <rPh sb="0" eb="2">
      <t>エイギョウ</t>
    </rPh>
    <rPh sb="2" eb="4">
      <t>ジカン</t>
    </rPh>
    <phoneticPr fontId="5"/>
  </si>
  <si>
    <t>平日</t>
    <rPh sb="0" eb="2">
      <t>ヘイジツ</t>
    </rPh>
    <phoneticPr fontId="19"/>
  </si>
  <si>
    <t>：</t>
    <phoneticPr fontId="12"/>
  </si>
  <si>
    <t>～</t>
    <phoneticPr fontId="12"/>
  </si>
  <si>
    <t>土曜</t>
    <rPh sb="0" eb="2">
      <t>ドヨウ</t>
    </rPh>
    <phoneticPr fontId="19"/>
  </si>
  <si>
    <t>日・祝</t>
    <rPh sb="0" eb="1">
      <t>ニチ</t>
    </rPh>
    <rPh sb="2" eb="3">
      <t>シュク</t>
    </rPh>
    <phoneticPr fontId="19"/>
  </si>
  <si>
    <t>送迎の有無</t>
    <rPh sb="0" eb="2">
      <t>ソウゲイ</t>
    </rPh>
    <rPh sb="3" eb="5">
      <t>ウム</t>
    </rPh>
    <phoneticPr fontId="12"/>
  </si>
  <si>
    <t>有</t>
    <rPh sb="0" eb="1">
      <t>アリ</t>
    </rPh>
    <phoneticPr fontId="12"/>
  </si>
  <si>
    <t>無</t>
    <rPh sb="0" eb="1">
      <t>ム</t>
    </rPh>
    <phoneticPr fontId="5"/>
  </si>
  <si>
    <t>利用料</t>
    <rPh sb="0" eb="3">
      <t>リヨウリョウ</t>
    </rPh>
    <phoneticPr fontId="5"/>
  </si>
  <si>
    <t>その他の費用</t>
    <rPh sb="2" eb="3">
      <t>タ</t>
    </rPh>
    <rPh sb="4" eb="6">
      <t>ヒヨウ</t>
    </rPh>
    <phoneticPr fontId="5"/>
  </si>
  <si>
    <t>通常の事業の実施地域</t>
    <rPh sb="0" eb="2">
      <t>ツウジョウ</t>
    </rPh>
    <rPh sb="3" eb="5">
      <t>ジギョウ</t>
    </rPh>
    <rPh sb="6" eb="8">
      <t>ジッシ</t>
    </rPh>
    <rPh sb="8" eb="10">
      <t>チイキ</t>
    </rPh>
    <phoneticPr fontId="5"/>
  </si>
  <si>
    <t>協力医療機関</t>
    <rPh sb="0" eb="2">
      <t>キョウリョク</t>
    </rPh>
    <rPh sb="2" eb="6">
      <t>イリョウキカン</t>
    </rPh>
    <phoneticPr fontId="12"/>
  </si>
  <si>
    <t>名称</t>
    <rPh sb="0" eb="2">
      <t>メイショウ</t>
    </rPh>
    <phoneticPr fontId="12"/>
  </si>
  <si>
    <t>主な診療科名</t>
    <rPh sb="0" eb="1">
      <t>オモ</t>
    </rPh>
    <rPh sb="2" eb="5">
      <t>シンリョウカ</t>
    </rPh>
    <rPh sb="5" eb="6">
      <t>メイ</t>
    </rPh>
    <phoneticPr fontId="12"/>
  </si>
  <si>
    <t>○一体的に実施する従たる事業所の指定等に係る記載事項</t>
  </si>
  <si>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</si>
  <si>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2"/>
  </si>
  <si>
    <t>２．更新の場合には、「利用者の推定数」欄は前年度の平均利用者数を記入してください。</t>
    <phoneticPr fontId="1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</si>
  <si>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</si>
  <si>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</si>
  <si>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■児童発達支援管理責任者</t>
    <rPh sb="1" eb="3">
      <t>ジドウ</t>
    </rPh>
    <rPh sb="3" eb="5">
      <t>ハッタツ</t>
    </rPh>
    <rPh sb="5" eb="7">
      <t>シエン</t>
    </rPh>
    <rPh sb="7" eb="9">
      <t>カンリ</t>
    </rPh>
    <rPh sb="9" eb="11">
      <t>セキニン</t>
    </rPh>
    <rPh sb="11" eb="12">
      <t>シャ</t>
    </rPh>
    <phoneticPr fontId="19"/>
  </si>
  <si>
    <t>■協力医療機関</t>
    <rPh sb="1" eb="3">
      <t>キョウリョク</t>
    </rPh>
    <rPh sb="3" eb="5">
      <t>イリョウ</t>
    </rPh>
    <rPh sb="5" eb="7">
      <t>キカン</t>
    </rPh>
    <phoneticPr fontId="19"/>
  </si>
  <si>
    <t>付表１７　居宅訪問型児童発達支援事業所の指定等に係る記載事項</t>
  </si>
  <si>
    <t>専用の区画の有無</t>
    <rPh sb="0" eb="2">
      <t>センヨウ</t>
    </rPh>
    <rPh sb="3" eb="5">
      <t>クカク</t>
    </rPh>
    <rPh sb="6" eb="8">
      <t>ウム</t>
    </rPh>
    <phoneticPr fontId="1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</si>
  <si>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</si>
  <si>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</si>
  <si>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34"/>
  </si>
  <si>
    <t>施設</t>
    <rPh sb="0" eb="2">
      <t>シセツ</t>
    </rPh>
    <phoneticPr fontId="5"/>
  </si>
  <si>
    <t>併設する施設の名称及び概要</t>
    <phoneticPr fontId="12"/>
  </si>
  <si>
    <t>概要</t>
    <rPh sb="0" eb="2">
      <t>ガイヨウ</t>
    </rPh>
    <phoneticPr fontId="12"/>
  </si>
  <si>
    <t>居室</t>
    <rPh sb="0" eb="2">
      <t>キョシツ</t>
    </rPh>
    <phoneticPr fontId="12"/>
  </si>
  <si>
    <t>１室の最大定員(人)</t>
    <rPh sb="1" eb="2">
      <t>シツ</t>
    </rPh>
    <rPh sb="3" eb="5">
      <t>サイダイ</t>
    </rPh>
    <rPh sb="5" eb="7">
      <t>テイイン</t>
    </rPh>
    <rPh sb="8" eb="9">
      <t>ニン</t>
    </rPh>
    <phoneticPr fontId="34"/>
  </si>
  <si>
    <t>入所者１人あたりの最小床面積(㎡)</t>
    <rPh sb="0" eb="2">
      <t>ニュウショ</t>
    </rPh>
    <rPh sb="2" eb="3">
      <t>シャ</t>
    </rPh>
    <rPh sb="9" eb="11">
      <t>サイショウ</t>
    </rPh>
    <rPh sb="11" eb="12">
      <t>ユカ</t>
    </rPh>
    <rPh sb="12" eb="14">
      <t>メンセキ</t>
    </rPh>
    <phoneticPr fontId="34"/>
  </si>
  <si>
    <t>設置部分(設置されているものに○)</t>
    <rPh sb="0" eb="2">
      <t>セッチ</t>
    </rPh>
    <rPh sb="2" eb="4">
      <t>ブブン</t>
    </rPh>
    <rPh sb="5" eb="7">
      <t>セッチ</t>
    </rPh>
    <phoneticPr fontId="12"/>
  </si>
  <si>
    <t>居室</t>
    <phoneticPr fontId="12"/>
  </si>
  <si>
    <t>調理室</t>
    <phoneticPr fontId="12"/>
  </si>
  <si>
    <t>浴室</t>
    <phoneticPr fontId="12"/>
  </si>
  <si>
    <t>便所</t>
    <phoneticPr fontId="12"/>
  </si>
  <si>
    <t>医務室</t>
    <phoneticPr fontId="12"/>
  </si>
  <si>
    <t>静養室</t>
    <phoneticPr fontId="12"/>
  </si>
  <si>
    <t>職業指導に必要な設備</t>
    <phoneticPr fontId="12"/>
  </si>
  <si>
    <t>遊戯室</t>
    <phoneticPr fontId="12"/>
  </si>
  <si>
    <t>支援室</t>
    <rPh sb="0" eb="3">
      <t>シエンシツ</t>
    </rPh>
    <phoneticPr fontId="12"/>
  </si>
  <si>
    <t>音楽に関する設備</t>
    <phoneticPr fontId="12"/>
  </si>
  <si>
    <t>身体の機能の不自由を助ける設備</t>
    <phoneticPr fontId="12"/>
  </si>
  <si>
    <t>映像に関する設備</t>
    <phoneticPr fontId="12"/>
  </si>
  <si>
    <t>屋外遊戯場</t>
    <rPh sb="2" eb="4">
      <t>ユウギ</t>
    </rPh>
    <phoneticPr fontId="12"/>
  </si>
  <si>
    <t>入所定員(人)</t>
    <rPh sb="0" eb="2">
      <t>ニュウショ</t>
    </rPh>
    <rPh sb="2" eb="4">
      <t>テイイン</t>
    </rPh>
    <rPh sb="5" eb="6">
      <t>ニン</t>
    </rPh>
    <phoneticPr fontId="5"/>
  </si>
  <si>
    <t>協力歯科医療機関</t>
    <rPh sb="0" eb="2">
      <t>キョウリョク</t>
    </rPh>
    <rPh sb="2" eb="4">
      <t>シカ</t>
    </rPh>
    <rPh sb="4" eb="8">
      <t>イリョウキカン</t>
    </rPh>
    <phoneticPr fontId="12"/>
  </si>
  <si>
    <t>付表２０　障害児入所支援(医療型障害児入所施設)の指定等に係る記載事項</t>
    <rPh sb="0" eb="2">
      <t>フヒョウ</t>
    </rPh>
    <phoneticPr fontId="34"/>
  </si>
  <si>
    <t>静養室　　　</t>
    <phoneticPr fontId="12"/>
  </si>
  <si>
    <t>屋外遊戯場　　　</t>
    <phoneticPr fontId="12"/>
  </si>
  <si>
    <t>ギブス室</t>
    <phoneticPr fontId="12"/>
  </si>
  <si>
    <t>特殊工芸の作業を支援するに必要な設備</t>
    <phoneticPr fontId="12"/>
  </si>
  <si>
    <t>義肢装具を製作する設備</t>
    <phoneticPr fontId="12"/>
  </si>
  <si>
    <t>＊医療法に規定する病院として必要な設備を設けてあること</t>
    <phoneticPr fontId="12"/>
  </si>
  <si>
    <t>■協力歯科医療機関</t>
    <rPh sb="1" eb="3">
      <t>キョウリョク</t>
    </rPh>
    <rPh sb="3" eb="5">
      <t>シカ</t>
    </rPh>
    <rPh sb="5" eb="7">
      <t>イリョウ</t>
    </rPh>
    <rPh sb="7" eb="9">
      <t>キカン</t>
    </rPh>
    <phoneticPr fontId="19"/>
  </si>
  <si>
    <t>（県様式１）</t>
    <rPh sb="1" eb="2">
      <t>ケン</t>
    </rPh>
    <rPh sb="2" eb="4">
      <t>ヨウシキ</t>
    </rPh>
    <phoneticPr fontId="5"/>
  </si>
  <si>
    <t>平面図</t>
    <rPh sb="0" eb="3">
      <t>ヘイメンズ</t>
    </rPh>
    <phoneticPr fontId="5"/>
  </si>
  <si>
    <t>事業所の名称</t>
    <rPh sb="0" eb="3">
      <t>ジギョウショ</t>
    </rPh>
    <rPh sb="4" eb="6">
      <t>メイショウ</t>
    </rPh>
    <phoneticPr fontId="5"/>
  </si>
  <si>
    <t>備考１．各室の用途及び面積を記載してください。</t>
    <rPh sb="0" eb="2">
      <t>ビコウ</t>
    </rPh>
    <rPh sb="4" eb="6">
      <t>カクシツ</t>
    </rPh>
    <rPh sb="7" eb="9">
      <t>ヨウト</t>
    </rPh>
    <rPh sb="9" eb="10">
      <t>オヨ</t>
    </rPh>
    <rPh sb="11" eb="13">
      <t>メンセキ</t>
    </rPh>
    <rPh sb="14" eb="16">
      <t>キサイ</t>
    </rPh>
    <phoneticPr fontId="5"/>
  </si>
  <si>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</si>
  <si>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（県様式２）</t>
    <rPh sb="1" eb="2">
      <t>ケン</t>
    </rPh>
    <rPh sb="2" eb="4">
      <t>ヨウシキ</t>
    </rPh>
    <phoneticPr fontId="5"/>
  </si>
  <si>
    <t>設備･備品等一覧表</t>
  </si>
  <si>
    <t>サービスの種類</t>
    <phoneticPr fontId="5"/>
  </si>
  <si>
    <t>事業所名</t>
  </si>
  <si>
    <t>設備の概要</t>
    <phoneticPr fontId="5"/>
  </si>
  <si>
    <t>設備基準上適合すべき項目等についての状況</t>
    <rPh sb="12" eb="13">
      <t>トウ</t>
    </rPh>
    <phoneticPr fontId="5"/>
  </si>
  <si>
    <t>適合の可否</t>
    <rPh sb="0" eb="2">
      <t>テキゴウ</t>
    </rPh>
    <rPh sb="3" eb="5">
      <t>カヒ</t>
    </rPh>
    <phoneticPr fontId="5"/>
  </si>
  <si>
    <t>サービス提供上配慮すべき設備の概要</t>
    <rPh sb="4" eb="6">
      <t>テイキョウ</t>
    </rPh>
    <rPh sb="6" eb="7">
      <t>ジョウ</t>
    </rPh>
    <rPh sb="7" eb="9">
      <t>ハイリョ</t>
    </rPh>
    <rPh sb="12" eb="14">
      <t>セツビ</t>
    </rPh>
    <rPh sb="15" eb="17">
      <t>ガイヨウ</t>
    </rPh>
    <phoneticPr fontId="5"/>
  </si>
  <si>
    <t>非常災害設備等</t>
    <rPh sb="0" eb="2">
      <t>ヒジョウ</t>
    </rPh>
    <rPh sb="2" eb="4">
      <t>サイガイ</t>
    </rPh>
    <rPh sb="4" eb="6">
      <t>セツビ</t>
    </rPh>
    <rPh sb="6" eb="7">
      <t>トウ</t>
    </rPh>
    <phoneticPr fontId="5"/>
  </si>
  <si>
    <t>室名</t>
    <rPh sb="0" eb="1">
      <t>シツ</t>
    </rPh>
    <rPh sb="1" eb="2">
      <t>メイ</t>
    </rPh>
    <phoneticPr fontId="5"/>
  </si>
  <si>
    <t>備品の品目及び数量</t>
    <rPh sb="0" eb="2">
      <t>ビヒン</t>
    </rPh>
    <rPh sb="3" eb="5">
      <t>ヒンモク</t>
    </rPh>
    <rPh sb="5" eb="6">
      <t>オヨ</t>
    </rPh>
    <rPh sb="7" eb="9">
      <t>スウリョウ</t>
    </rPh>
    <phoneticPr fontId="5"/>
  </si>
  <si>
    <t>備考１．申請するサービスの種類に関して、基準省令で定められた設備基準上適合すべき項目について
　　　記載してください。</t>
    <phoneticPr fontId="5"/>
  </si>
  <si>
    <t>　　２．必要に応じて写真等を添付し、あわせてその旨を記載してください。</t>
    <phoneticPr fontId="5"/>
  </si>
  <si>
    <t>　　３． ｢適合の可否｣欄には、何も記載しないでください。</t>
    <phoneticPr fontId="5"/>
  </si>
  <si>
    <t>　　</t>
  </si>
  <si>
    <t>（県様式３）</t>
    <rPh sb="1" eb="2">
      <t>ケン</t>
    </rPh>
    <rPh sb="2" eb="4">
      <t>ヨウシキ</t>
    </rPh>
    <phoneticPr fontId="5"/>
  </si>
  <si>
    <t>○　○　○　経　歴　書</t>
    <rPh sb="6" eb="7">
      <t>キョウ</t>
    </rPh>
    <rPh sb="8" eb="9">
      <t>レキ</t>
    </rPh>
    <rPh sb="10" eb="11">
      <t>ショ</t>
    </rPh>
    <phoneticPr fontId="5"/>
  </si>
  <si>
    <t>生年月日</t>
    <rPh sb="0" eb="2">
      <t>セイネン</t>
    </rPh>
    <rPh sb="2" eb="4">
      <t>ガッピ</t>
    </rPh>
    <phoneticPr fontId="5"/>
  </si>
  <si>
    <t>　　年　　月　　日</t>
    <rPh sb="2" eb="3">
      <t>ネン</t>
    </rPh>
    <rPh sb="5" eb="6">
      <t>ガツ</t>
    </rPh>
    <rPh sb="8" eb="9">
      <t>ヒ</t>
    </rPh>
    <phoneticPr fontId="5"/>
  </si>
  <si>
    <t>氏名</t>
    <rPh sb="0" eb="2">
      <t>シメイ</t>
    </rPh>
    <phoneticPr fontId="5"/>
  </si>
  <si>
    <t>住所</t>
    <rPh sb="0" eb="2">
      <t>ジュウショ</t>
    </rPh>
    <phoneticPr fontId="5"/>
  </si>
  <si>
    <t>（郵便番号　　　－　　　）</t>
    <rPh sb="1" eb="3">
      <t>ユウビン</t>
    </rPh>
    <rPh sb="3" eb="5">
      <t>バンゴウ</t>
    </rPh>
    <phoneticPr fontId="5"/>
  </si>
  <si>
    <t>主　な　職　歴　等</t>
    <rPh sb="0" eb="1">
      <t>オモ</t>
    </rPh>
    <rPh sb="4" eb="5">
      <t>ショク</t>
    </rPh>
    <rPh sb="6" eb="7">
      <t>レキ</t>
    </rPh>
    <rPh sb="8" eb="9">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</si>
  <si>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</si>
  <si>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</si>
  <si>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</si>
  <si>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</si>
  <si>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</si>
  <si>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</si>
  <si>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備考（研修の受講の状況等）</t>
    <rPh sb="0" eb="2">
      <t>ビコウ</t>
    </rPh>
    <rPh sb="3" eb="5">
      <t>ケンシュウ</t>
    </rPh>
    <rPh sb="6" eb="8">
      <t>ジュコウ</t>
    </rPh>
    <rPh sb="9" eb="11">
      <t>ジョウキョウ</t>
    </rPh>
    <rPh sb="11" eb="12">
      <t>トウ</t>
    </rPh>
    <phoneticPr fontId="5"/>
  </si>
  <si>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5"/>
  </si>
  <si>
    <t>　　　「相談支援専門員」等と記載してください。</t>
    <rPh sb="12" eb="13">
      <t>トウ</t>
    </rPh>
    <phoneticPr fontId="5"/>
  </si>
  <si>
    <t>　　２．住所・電話番号は、自宅のものを記載してください。</t>
    <rPh sb="4" eb="6">
      <t>ジュウショ</t>
    </rPh>
    <rPh sb="7" eb="9">
      <t>デンワ</t>
    </rPh>
    <rPh sb="9" eb="11">
      <t>バンゴウ</t>
    </rPh>
    <rPh sb="13" eb="15">
      <t>ジタク</t>
    </rPh>
    <rPh sb="19" eb="21">
      <t>キサイ</t>
    </rPh>
    <phoneticPr fontId="5"/>
  </si>
  <si>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</si>
  <si>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　　　記載してください。</t>
    <phoneticPr fontId="5"/>
  </si>
  <si>
    <t>（県様式３－２）</t>
    <rPh sb="1" eb="2">
      <t>ケン</t>
    </rPh>
    <rPh sb="2" eb="4">
      <t>ヨウシキ</t>
    </rPh>
    <phoneticPr fontId="5"/>
  </si>
  <si>
    <t>サービス管理責任者の兼務に関する調書</t>
    <phoneticPr fontId="5"/>
  </si>
  <si>
    <t>長崎県障害福祉課長　様</t>
    <rPh sb="0" eb="3">
      <t>ナガサキケン</t>
    </rPh>
    <rPh sb="3" eb="5">
      <t>ショウガイ</t>
    </rPh>
    <rPh sb="5" eb="7">
      <t>フクシ</t>
    </rPh>
    <rPh sb="7" eb="9">
      <t>カチョウ</t>
    </rPh>
    <rPh sb="10" eb="11">
      <t>サマ</t>
    </rPh>
    <phoneticPr fontId="5"/>
  </si>
  <si>
    <t>　年　月　日</t>
    <rPh sb="1" eb="2">
      <t>ネン</t>
    </rPh>
    <rPh sb="3" eb="4">
      <t>ツキ</t>
    </rPh>
    <rPh sb="5" eb="6">
      <t>ニチ</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</si>
  <si>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</si>
  <si>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代表者氏名</t>
    <rPh sb="0" eb="3">
      <t>ダイヒョウシャ</t>
    </rPh>
    <rPh sb="3" eb="5">
      <t>シメイ</t>
    </rPh>
    <phoneticPr fontId="5"/>
  </si>
  <si>
    <t>印</t>
    <rPh sb="0" eb="1">
      <t>イン</t>
    </rPh>
    <phoneticPr fontId="5"/>
  </si>
  <si>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5"/>
  </si>
  <si>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5"/>
  </si>
  <si>
    <t>氏  名</t>
    <rPh sb="0" eb="1">
      <t>シ</t>
    </rPh>
    <phoneticPr fontId="5"/>
  </si>
  <si>
    <t>（生年月日　　年　月　日）</t>
    <rPh sb="1" eb="3">
      <t>セイネン</t>
    </rPh>
    <rPh sb="3" eb="5">
      <t>ガッピ</t>
    </rPh>
    <rPh sb="7" eb="8">
      <t>ネン</t>
    </rPh>
    <rPh sb="9" eb="10">
      <t>ツキ</t>
    </rPh>
    <rPh sb="11" eb="12">
      <t>ニチ</t>
    </rPh>
    <phoneticPr fontId="5"/>
  </si>
  <si>
    <t>現住所</t>
    <rPh sb="0" eb="3">
      <t>ゲンジュウショ</t>
    </rPh>
    <phoneticPr fontId="5"/>
  </si>
  <si>
    <t>事業所名</t>
    <rPh sb="0" eb="2">
      <t>ジギョウ</t>
    </rPh>
    <rPh sb="2" eb="3">
      <t>ショ</t>
    </rPh>
    <rPh sb="3" eb="4">
      <t>メイ</t>
    </rPh>
    <phoneticPr fontId="5"/>
  </si>
  <si>
    <t>サービスの種類</t>
    <rPh sb="5" eb="7">
      <t>シュルイ</t>
    </rPh>
    <phoneticPr fontId="5"/>
  </si>
  <si>
    <t>２）１）の者の兼務の状況</t>
    <rPh sb="5" eb="6">
      <t>モノ</t>
    </rPh>
    <rPh sb="7" eb="9">
      <t>ケンム</t>
    </rPh>
    <rPh sb="10" eb="12">
      <t>ジョウキョウ</t>
    </rPh>
    <phoneticPr fontId="5"/>
  </si>
  <si>
    <t>区分</t>
    <rPh sb="0" eb="2">
      <t>クブン</t>
    </rPh>
    <phoneticPr fontId="5"/>
  </si>
  <si>
    <t>職種名</t>
    <rPh sb="0" eb="2">
      <t>ショクシュ</t>
    </rPh>
    <rPh sb="2" eb="3">
      <t>メイ</t>
    </rPh>
    <phoneticPr fontId="5"/>
  </si>
  <si>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5"/>
  </si>
  <si>
    <t xml:space="preserve">
就労継続支援Ｂ型</t>
    <rPh sb="1" eb="3">
      <t>シュウロウ</t>
    </rPh>
    <rPh sb="3" eb="5">
      <t>ケイゾク</t>
    </rPh>
    <rPh sb="5" eb="7">
      <t>シエン</t>
    </rPh>
    <rPh sb="8" eb="9">
      <t>カタ</t>
    </rPh>
    <phoneticPr fontId="5"/>
  </si>
  <si>
    <t>サービス管理責任者</t>
    <rPh sb="4" eb="6">
      <t>カンリ</t>
    </rPh>
    <rPh sb="6" eb="8">
      <t>セキニン</t>
    </rPh>
    <rPh sb="8" eb="9">
      <t>シャ</t>
    </rPh>
    <phoneticPr fontId="5"/>
  </si>
  <si>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5"/>
  </si>
  <si>
    <t>多機能型</t>
    <rPh sb="0" eb="4">
      <t>タキノウガタ</t>
    </rPh>
    <phoneticPr fontId="5"/>
  </si>
  <si>
    <t xml:space="preserve">
就労継続支援Ｂ型
生活介護</t>
    <rPh sb="1" eb="3">
      <t>シュウロウ</t>
    </rPh>
    <rPh sb="3" eb="5">
      <t>ケイゾク</t>
    </rPh>
    <rPh sb="5" eb="7">
      <t>シエン</t>
    </rPh>
    <rPh sb="8" eb="9">
      <t>カタ</t>
    </rPh>
    <rPh sb="10" eb="12">
      <t>セイカツ</t>
    </rPh>
    <rPh sb="12" eb="14">
      <t>カイゴ</t>
    </rPh>
    <phoneticPr fontId="5"/>
  </si>
  <si>
    <t>職業指導員</t>
    <rPh sb="0" eb="2">
      <t>ショクギョウ</t>
    </rPh>
    <rPh sb="2" eb="5">
      <t>シドウイン</t>
    </rPh>
    <phoneticPr fontId="5"/>
  </si>
  <si>
    <t>【記載要領】</t>
    <rPh sb="1" eb="3">
      <t>キサイ</t>
    </rPh>
    <rPh sb="3" eb="5">
      <t>ヨウリョウ</t>
    </rPh>
    <phoneticPr fontId="5"/>
  </si>
  <si>
    <t>・兼務していない場合は「該当無し」と記載してください。</t>
    <rPh sb="1" eb="3">
      <t>ケンム</t>
    </rPh>
    <rPh sb="8" eb="10">
      <t>バアイ</t>
    </rPh>
    <rPh sb="12" eb="14">
      <t>ガイトウ</t>
    </rPh>
    <rPh sb="14" eb="15">
      <t>ナ</t>
    </rPh>
    <rPh sb="18" eb="20">
      <t>キサイ</t>
    </rPh>
    <phoneticPr fontId="5"/>
  </si>
  <si>
    <t>（県様式４）</t>
    <rPh sb="1" eb="2">
      <t>ケン</t>
    </rPh>
    <rPh sb="2" eb="4">
      <t>ヨウシキ</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</si>
  <si>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</si>
  <si>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</si>
  <si>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様</t>
    <rPh sb="0" eb="1">
      <t>サマ</t>
    </rPh>
    <phoneticPr fontId="5"/>
  </si>
  <si>
    <t>　　　　年　　　　月　　　　日</t>
    <rPh sb="4" eb="5">
      <t>ネン</t>
    </rPh>
    <rPh sb="9" eb="10">
      <t>ガツ</t>
    </rPh>
    <rPh sb="14" eb="15">
      <t>ニチ</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</si>
  <si>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</si>
  <si>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</si>
  <si>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7" eb="8">
      <t>ネン</t>
    </rPh>
    <rPh sb="10" eb="11">
      <t>ガツ</t>
    </rPh>
    <rPh sb="13" eb="14">
      <t>ニチ</t>
    </rPh>
    <phoneticPr fontId="5"/>
  </si>
  <si>
    <t>現　住　所</t>
    <rPh sb="0" eb="1">
      <t>ウツツ</t>
    </rPh>
    <rPh sb="2" eb="3">
      <t>ジュウ</t>
    </rPh>
    <rPh sb="4" eb="5">
      <t>ショ</t>
    </rPh>
    <phoneticPr fontId="5"/>
  </si>
  <si>
    <t>施設又は事業所名</t>
    <rPh sb="0" eb="2">
      <t>シセツ</t>
    </rPh>
    <rPh sb="2" eb="3">
      <t>マタ</t>
    </rPh>
    <rPh sb="4" eb="6">
      <t>ジギョウ</t>
    </rPh>
    <rPh sb="6" eb="7">
      <t>ショ</t>
    </rPh>
    <rPh sb="7" eb="8">
      <t>メイ</t>
    </rPh>
    <phoneticPr fontId="5"/>
  </si>
  <si>
    <t>施設・事業所の種別（　　　　　　　　　　　　　　　　　　　　　）</t>
    <rPh sb="0" eb="2">
      <t>シセツ</t>
    </rPh>
    <rPh sb="3" eb="6">
      <t>ジギョウショ</t>
    </rPh>
    <rPh sb="7" eb="9">
      <t>シュベツ</t>
    </rPh>
    <phoneticPr fontId="5"/>
  </si>
  <si>
    <t>業　務　期　間</t>
    <rPh sb="0" eb="1">
      <t>ギョウ</t>
    </rPh>
    <rPh sb="2" eb="3">
      <t>ツトム</t>
    </rPh>
    <rPh sb="4" eb="5">
      <t>キ</t>
    </rPh>
    <rPh sb="6" eb="7">
      <t>アイダ</t>
    </rPh>
    <phoneticPr fontId="5"/>
  </si>
  <si>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5"/>
  </si>
  <si>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5"/>
  </si>
  <si>
    <t>（　　　　　日間）</t>
    <rPh sb="6" eb="7">
      <t>ニチ</t>
    </rPh>
    <rPh sb="7" eb="8">
      <t>カン</t>
    </rPh>
    <phoneticPr fontId="5"/>
  </si>
  <si>
    <t>業　務　内　容</t>
    <rPh sb="0" eb="1">
      <t>ギョウ</t>
    </rPh>
    <rPh sb="2" eb="3">
      <t>ツトム</t>
    </rPh>
    <rPh sb="4" eb="5">
      <t>ナイ</t>
    </rPh>
    <rPh sb="6" eb="7">
      <t>カタチ</t>
    </rPh>
    <phoneticPr fontId="5"/>
  </si>
  <si>
    <t>職名（　　　　　　　　　　　　　　　）</t>
    <rPh sb="0" eb="2">
      <t>ショクメイ</t>
    </rPh>
    <phoneticPr fontId="5"/>
  </si>
  <si>
    <t>（注）</t>
    <rPh sb="1" eb="2">
      <t>チュウ</t>
    </rPh>
    <phoneticPr fontId="5"/>
  </si>
  <si>
    <t>１．</t>
    <phoneticPr fontId="5"/>
  </si>
  <si>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5"/>
  </si>
  <si>
    <t>２．</t>
    <phoneticPr fontId="5"/>
  </si>
  <si>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5"/>
  </si>
  <si>
    <t>３．</t>
    <phoneticPr fontId="5"/>
  </si>
  <si>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</si>
  <si>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</si>
  <si>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</si>
  <si>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(標準様式１)</t>
    <rPh sb="1" eb="3">
      <t>ヒョウジュン</t>
    </rPh>
    <rPh sb="3" eb="5">
      <t>ヨウシキ</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</si>
  <si>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</si>
  <si>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事業所名</t>
    <rPh sb="0" eb="3">
      <t>ジギョウショ</t>
    </rPh>
    <rPh sb="3" eb="4">
      <t>メイ</t>
    </rPh>
    <phoneticPr fontId="5"/>
  </si>
  <si>
    <t>指定障害福祉サービス等の種類</t>
    <rPh sb="0" eb="2">
      <t>シテイ</t>
    </rPh>
    <rPh sb="2" eb="4">
      <t>ショウガイ</t>
    </rPh>
    <rPh sb="4" eb="6">
      <t>フクシ</t>
    </rPh>
    <rPh sb="10" eb="11">
      <t>ナド</t>
    </rPh>
    <rPh sb="12" eb="14">
      <t>シュルイ</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</si>
  <si>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</si>
  <si>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２　主たる対象者を１のとおり特定する理由</t>
    <rPh sb="2" eb="3">
      <t>シュ</t>
    </rPh>
    <rPh sb="5" eb="7">
      <t>タイショウ</t>
    </rPh>
    <rPh sb="7" eb="8">
      <t>シャ</t>
    </rPh>
    <rPh sb="14" eb="16">
      <t>トクテイ</t>
    </rPh>
    <rPh sb="18" eb="20">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</si>
  <si>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</si>
  <si>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(１)拡充予定の有無</t>
    <rPh sb="3" eb="5">
      <t>カクジュウ</t>
    </rPh>
    <rPh sb="5" eb="7">
      <t>ヨテイ</t>
    </rPh>
    <rPh sb="8" eb="10">
      <t>ウム</t>
    </rPh>
    <phoneticPr fontId="5"/>
  </si>
  <si>
    <t>(　　有り　　・　　無し　　)</t>
    <rPh sb="3" eb="4">
      <t>ア</t>
    </rPh>
    <rPh sb="10" eb="11">
      <t>ナ</t>
    </rPh>
    <phoneticPr fontId="12"/>
  </si>
  <si>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</si>
  <si>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</si>
  <si>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(標準様式２)</t>
    <rPh sb="1" eb="3">
      <t>ヒョウジュン</t>
    </rPh>
    <rPh sb="3" eb="5">
      <t>ヨウシキ</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</si>
  <si>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</si>
  <si>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措　置　の　概　要</t>
    <rPh sb="0" eb="1">
      <t>ソ</t>
    </rPh>
    <rPh sb="2" eb="3">
      <t>チ</t>
    </rPh>
    <rPh sb="6" eb="7">
      <t>オオムネ</t>
    </rPh>
    <rPh sb="8" eb="9">
      <t>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</si>
  <si>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</si>
  <si>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</si>
  <si>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</si>
  <si>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</si>
  <si>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(参考様式３)</t>
    <phoneticPr fontId="5"/>
  </si>
  <si>
    <t>誓　約　書</t>
    <phoneticPr fontId="5"/>
  </si>
  <si>
    <t>年</t>
    <rPh sb="0" eb="1">
      <t>ネン</t>
    </rPh>
    <phoneticPr fontId="5"/>
  </si>
  <si>
    <t>月</t>
    <rPh sb="0" eb="1">
      <t>ゲツ</t>
    </rPh>
    <phoneticPr fontId="5"/>
  </si>
  <si>
    <t>日</t>
    <rPh sb="0" eb="1">
      <t>ニチ</t>
    </rPh>
    <phoneticPr fontId="5"/>
  </si>
  <si>
    <t>知事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</si>
  <si>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</si>
  <si>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</si>
  <si>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</si>
  <si>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</si>
  <si>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</si>
  <si>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</si>
  <si>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</si>
  <si>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</si>
  <si>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</si>
  <si>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</si>
  <si>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</si>
  <si>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</si>
  <si>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（別紙②：障害者支援施設向け）</t>
  </si>
  <si>
    <t>障害者の日常生活及び社会生活を総合的に支援するための法律第３８条第３項において準用する
同法第３６条第３項</t>
    <phoneticPr fontId="5"/>
  </si>
  <si>
    <t>一</t>
    <rPh sb="0" eb="1">
      <t>イチ</t>
    </rPh>
    <phoneticPr fontId="5"/>
  </si>
  <si>
    <t>申請者が都道府県の条例で定める者でないとき。</t>
    <phoneticPr fontId="5"/>
  </si>
  <si>
    <t>二</t>
  </si>
  <si>
    <t>当該申請に係る障害者支援施設の従業者の知識及び技能並びに人員が、第四十四条第一項の都道府県の条例で定める基準を満たしていないとき。</t>
    <phoneticPr fontId="5"/>
  </si>
  <si>
    <t>三</t>
    <phoneticPr fontId="5"/>
  </si>
  <si>
    <t>申請者が、第四十四条第二項の都道府県の条例で定める指定障害者支援施設等の設備及び運営に関する基準に従って適正な障害者支援施設の運営をすることができないと認められるとき。</t>
    <phoneticPr fontId="5"/>
  </si>
  <si>
    <t>四</t>
    <phoneticPr fontId="5"/>
  </si>
  <si>
    <t>申請者が、禁錮以上の刑に処せられ、その執行を終わり、又は執行を受けることがなくなるまでの者であるとき。</t>
    <phoneticPr fontId="5"/>
  </si>
  <si>
    <t>五</t>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</si>
  <si>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</si>
  <si>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phoneticPr fontId="5"/>
  </si>
  <si>
    <t>申請者が、労働に関する法律の規定であって政令で定めるものにより罰金の刑に処せられ、その執行を終わり、又は執行を受けることがなくなるまでの者であるとき。</t>
    <phoneticPr fontId="5"/>
  </si>
  <si>
    <t>六</t>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</si>
  <si>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5"/>
  </si>
  <si>
    <t>八</t>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</si>
  <si>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5"/>
  </si>
  <si>
    <t>九</t>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</si>
  <si>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5"/>
  </si>
  <si>
    <t>十</t>
    <phoneticPr fontId="5"/>
  </si>
  <si>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5"/>
  </si>
  <si>
    <t>十一</t>
    <phoneticPr fontId="5"/>
  </si>
  <si>
    <t>申請者が、指定の申請前五年以内に障害福祉サービスに関し不正又は著しく不当な行為をした者であるとき。</t>
    <phoneticPr fontId="5"/>
  </si>
  <si>
    <t>十二</t>
    <phoneticPr fontId="5"/>
  </si>
  <si>
    <t>申請者が、法人で、その役員等のうちに第四号から第六号まで又は第八号から前号までのいずれかに該当する者のあるものであるとき。</t>
    <phoneticPr fontId="5"/>
  </si>
  <si>
    <t>十三</t>
    <phoneticPr fontId="5"/>
  </si>
  <si>
    <t>申請者が、法人でない者で、その管理者が第四号から第六号まで又は第八号から第十一号までのいずれかに該当する者であるとき。</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</si>
  <si>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</si>
  <si>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66"/>
  </si>
  <si>
    <t>児童発達支援・放課後等デイサービス</t>
    <rPh sb="0" eb="2">
      <t>ジドウ</t>
    </rPh>
    <rPh sb="2" eb="4">
      <t>ハッタツ</t>
    </rPh>
    <rPh sb="4" eb="6">
      <t>シエン</t>
    </rPh>
    <rPh sb="7" eb="11">
      <t>ホウカゴトウ</t>
    </rPh>
    <phoneticPr fontId="66"/>
  </si>
  <si>
    <t>事業所名</t>
    <rPh sb="0" eb="3">
      <t>ジギョウショ</t>
    </rPh>
    <rPh sb="3" eb="4">
      <t>メイ</t>
    </rPh>
    <phoneticPr fontId="66"/>
  </si>
  <si>
    <t>(1)記載する期間</t>
    <rPh sb="3" eb="5">
      <t>キサイ</t>
    </rPh>
    <rPh sb="7" eb="9">
      <t>キカン</t>
    </rPh>
    <phoneticPr fontId="5"/>
  </si>
  <si>
    <t>(2)予定/実績の別</t>
    <rPh sb="3" eb="5">
      <t>ヨテイ</t>
    </rPh>
    <rPh sb="6" eb="8">
      <t>ジッセキ</t>
    </rPh>
    <rPh sb="9" eb="10">
      <t>ベツ</t>
    </rPh>
    <phoneticPr fontId="5"/>
  </si>
  <si>
    <t>(2)-2　定員</t>
    <rPh sb="6" eb="8">
      <t>テイイン</t>
    </rPh>
    <phoneticPr fontId="6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</si>
  <si>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6"/>
  </si>
  <si>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</si>
  <si>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</si>
  <si>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</si>
  <si>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</si>
  <si>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</si>
  <si>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</si>
  <si>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</si>
  <si>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</si>
  <si>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</si>
  <si>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</si>
  <si>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</si>
  <si>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</si>
  <si>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</si>
  <si>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</si>
  <si>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</si>
  <si>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第５週</t>
    <rPh sb="0" eb="1">
      <t>ダイ</t>
    </rPh>
    <rPh sb="2" eb="3">
      <t>シュウ</t>
    </rPh>
    <phoneticPr fontId="5"/>
  </si>
  <si>
    <t>※選択肢にない職種については直接入力してください</t>
    <phoneticPr fontId="68"/>
  </si>
  <si>
    <t>管理者</t>
    <rPh sb="0" eb="3">
      <t>カンリシャ</t>
    </rPh>
    <phoneticPr fontId="68"/>
  </si>
  <si>
    <t>A</t>
  </si>
  <si>
    <t>児童発達支援管理責任者</t>
  </si>
  <si>
    <t>B</t>
  </si>
  <si>
    <t>児童指導員</t>
    <rPh sb="0" eb="2">
      <t>ジドウ</t>
    </rPh>
    <rPh sb="2" eb="5">
      <t>シドウイン</t>
    </rPh>
    <phoneticPr fontId="68"/>
  </si>
  <si>
    <t>C</t>
  </si>
  <si>
    <t>保育士</t>
    <rPh sb="0" eb="3">
      <t>ホイクシ</t>
    </rPh>
    <phoneticPr fontId="68"/>
  </si>
  <si>
    <t>D</t>
  </si>
  <si>
    <t>その他職員</t>
    <rPh sb="2" eb="3">
      <t>タ</t>
    </rPh>
    <rPh sb="3" eb="5">
      <t>ショクイン</t>
    </rPh>
    <phoneticPr fontId="68"/>
  </si>
  <si>
    <t>E</t>
    <phoneticPr fontId="68"/>
  </si>
  <si>
    <t>合計</t>
    <rPh sb="0" eb="2">
      <t>ゴウケイ</t>
    </rPh>
    <phoneticPr fontId="5"/>
  </si>
  <si>
    <t>サービス提供時間</t>
    <rPh sb="4" eb="6">
      <t>テイキョウ</t>
    </rPh>
    <rPh sb="6" eb="8">
      <t>ジカン</t>
    </rPh>
    <phoneticPr fontId="5"/>
  </si>
  <si>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5"/>
  </si>
  <si>
    <t>専従</t>
    <rPh sb="0" eb="2">
      <t>センジュウ</t>
    </rPh>
    <phoneticPr fontId="19"/>
  </si>
  <si>
    <t>兼務</t>
    <rPh sb="0" eb="2">
      <t>ケンム</t>
    </rPh>
    <phoneticPr fontId="19"/>
  </si>
  <si>
    <t>常勤</t>
    <rPh sb="0" eb="2">
      <t>ジョウキン</t>
    </rPh>
    <phoneticPr fontId="5"/>
  </si>
  <si>
    <t>非常勤</t>
    <rPh sb="0" eb="3">
      <t>ヒジョウキン</t>
    </rPh>
    <phoneticPr fontId="5"/>
  </si>
  <si>
    <t>常勤換算数</t>
    <rPh sb="0" eb="5">
      <t>ジョウキンカンサンスウ</t>
    </rPh>
    <phoneticPr fontId="6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</si>
  <si>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6"/>
  </si>
  <si>
    <t>　(1) 「４週」・「暦月」のいずれかを選択してください。</t>
    <rPh sb="7" eb="8">
      <t>シュウ</t>
    </rPh>
    <rPh sb="11" eb="12">
      <t>レキ</t>
    </rPh>
    <rPh sb="12" eb="13">
      <t>ツキ</t>
    </rPh>
    <rPh sb="20" eb="22">
      <t>センタク</t>
    </rPh>
    <phoneticPr fontId="66"/>
  </si>
  <si>
    <t>　(2) 「予定」・「実績」のいずれかを選択してください。</t>
    <rPh sb="6" eb="8">
      <t>ヨテイ</t>
    </rPh>
    <rPh sb="11" eb="13">
      <t>ジッセキ</t>
    </rPh>
    <rPh sb="20" eb="22">
      <t>センタク</t>
    </rPh>
    <phoneticPr fontId="66"/>
  </si>
  <si>
    <t>　(2) -2　定員数を入力してください。</t>
    <rPh sb="8" eb="11">
      <t>テイインスウ</t>
    </rPh>
    <rPh sb="12" eb="14">
      <t>ニュウリョク</t>
    </rPh>
    <phoneticPr fontId="6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</si>
  <si>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6"/>
  </si>
  <si>
    <t>　(4) 従業者の職種を入力してください。</t>
    <rPh sb="5" eb="8">
      <t>ジュウギョウシャ</t>
    </rPh>
    <rPh sb="9" eb="11">
      <t>ショクシュ</t>
    </rPh>
    <rPh sb="12" eb="14">
      <t>ニュウリョク</t>
    </rPh>
    <phoneticPr fontId="66"/>
  </si>
  <si>
    <t xml:space="preserve"> 　　 記入の順序は、職種ごとにまとめてください。</t>
    <rPh sb="4" eb="6">
      <t>キニュウ</t>
    </rPh>
    <rPh sb="7" eb="9">
      <t>ジュンジョ</t>
    </rPh>
    <rPh sb="11" eb="13">
      <t>ショクシュ</t>
    </rPh>
    <phoneticPr fontId="6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</si>
  <si>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1"/>
  </si>
  <si>
    <t>記号</t>
    <rPh sb="0" eb="2">
      <t>キゴウ</t>
    </rPh>
    <phoneticPr fontId="66"/>
  </si>
  <si>
    <t>区分</t>
    <rPh sb="0" eb="2">
      <t>クブン</t>
    </rPh>
    <phoneticPr fontId="66"/>
  </si>
  <si>
    <t>常勤で専従</t>
    <rPh sb="0" eb="2">
      <t>ジョウキン</t>
    </rPh>
    <rPh sb="3" eb="5">
      <t>センジュウ</t>
    </rPh>
    <phoneticPr fontId="66"/>
  </si>
  <si>
    <t>常勤で兼務</t>
    <rPh sb="0" eb="2">
      <t>ジョウキン</t>
    </rPh>
    <rPh sb="3" eb="5">
      <t>ケンム</t>
    </rPh>
    <phoneticPr fontId="66"/>
  </si>
  <si>
    <t>非常勤で専従</t>
    <rPh sb="0" eb="3">
      <t>ヒジョウキン</t>
    </rPh>
    <rPh sb="4" eb="6">
      <t>センジュウ</t>
    </rPh>
    <phoneticPr fontId="66"/>
  </si>
  <si>
    <t>非常勤で兼務</t>
    <rPh sb="0" eb="3">
      <t>ヒジョウキン</t>
    </rPh>
    <rPh sb="4" eb="6">
      <t>ケンム</t>
    </rPh>
    <phoneticPr fontId="66"/>
  </si>
  <si>
    <t>（注）常勤・非常勤の区分について</t>
    <rPh sb="1" eb="2">
      <t>チュウ</t>
    </rPh>
    <rPh sb="3" eb="5">
      <t>ジョウキン</t>
    </rPh>
    <rPh sb="6" eb="9">
      <t>ヒジョウキン</t>
    </rPh>
    <rPh sb="10" eb="12">
      <t>クブン</t>
    </rPh>
    <phoneticPr fontId="6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</si>
  <si>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</si>
  <si>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6"/>
  </si>
  <si>
    <t>　(6) 従業者の保有する資格を入力してください。</t>
    <rPh sb="5" eb="8">
      <t>ジュウギョウシャ</t>
    </rPh>
    <rPh sb="9" eb="11">
      <t>ホユウ</t>
    </rPh>
    <rPh sb="13" eb="15">
      <t>シカク</t>
    </rPh>
    <rPh sb="16" eb="18">
      <t>ニュウリョク</t>
    </rPh>
    <phoneticPr fontId="66"/>
  </si>
  <si>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6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</si>
  <si>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6"/>
  </si>
  <si>
    <t>　(7) 従業者の氏名を記入してください。</t>
    <rPh sb="5" eb="8">
      <t>ジュウギョウシャ</t>
    </rPh>
    <rPh sb="9" eb="11">
      <t>シメイ</t>
    </rPh>
    <rPh sb="12" eb="14">
      <t>キニュウ</t>
    </rPh>
    <phoneticPr fontId="6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</si>
  <si>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</si>
  <si>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</si>
  <si>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</si>
  <si>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</si>
  <si>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6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</si>
  <si>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</si>
  <si>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</si>
  <si>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</si>
  <si>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6"/>
  </si>
  <si>
    <t>　　　 その他、特記事項欄としてもご活用ください。</t>
    <rPh sb="6" eb="7">
      <t>タ</t>
    </rPh>
    <rPh sb="8" eb="10">
      <t>トッキ</t>
    </rPh>
    <rPh sb="10" eb="12">
      <t>ジコウ</t>
    </rPh>
    <rPh sb="12" eb="13">
      <t>ラン</t>
    </rPh>
    <rPh sb="18" eb="20">
      <t>カツヨウ</t>
    </rPh>
    <phoneticPr fontId="2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</si>
  <si>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</si>
  <si>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</si>
  <si>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8"/>
  </si>
  <si>
    <t>嘱託医</t>
    <rPh sb="0" eb="2">
      <t>ショクタク</t>
    </rPh>
    <phoneticPr fontId="68"/>
  </si>
  <si>
    <t>児童発達支援・児童発達支援センターであるもの</t>
    <rPh sb="0" eb="6">
      <t>ジドウハッタツシエン</t>
    </rPh>
    <rPh sb="7" eb="11">
      <t>ジドウハッタツ</t>
    </rPh>
    <rPh sb="11" eb="13">
      <t>シエン</t>
    </rPh>
    <phoneticPr fontId="68"/>
  </si>
  <si>
    <t>＜人員基準に関する実人数集計＞</t>
    <rPh sb="1" eb="5">
      <t>ジンインキジュン</t>
    </rPh>
    <rPh sb="6" eb="7">
      <t>カン</t>
    </rPh>
    <rPh sb="9" eb="10">
      <t>ジツ</t>
    </rPh>
    <rPh sb="10" eb="12">
      <t>ニンズウ</t>
    </rPh>
    <rPh sb="12" eb="14">
      <t>シュウケイ</t>
    </rPh>
    <phoneticPr fontId="5"/>
  </si>
  <si>
    <t>居宅訪問型児童発達支援</t>
    <rPh sb="0" eb="2">
      <t>キョタク</t>
    </rPh>
    <rPh sb="2" eb="4">
      <t>ホウモン</t>
    </rPh>
    <rPh sb="4" eb="5">
      <t>ガタ</t>
    </rPh>
    <rPh sb="5" eb="7">
      <t>ジドウ</t>
    </rPh>
    <rPh sb="7" eb="9">
      <t>ハッタツ</t>
    </rPh>
    <rPh sb="9" eb="11">
      <t>シエン</t>
    </rPh>
    <phoneticPr fontId="66"/>
  </si>
  <si>
    <t>児童発達支援管理責任者</t>
    <rPh sb="0" eb="2">
      <t>ジドウ</t>
    </rPh>
    <rPh sb="2" eb="6">
      <t>ハッタツシエン</t>
    </rPh>
    <rPh sb="6" eb="8">
      <t>カンリ</t>
    </rPh>
    <rPh sb="8" eb="11">
      <t>セキニンシャ</t>
    </rPh>
    <phoneticPr fontId="68"/>
  </si>
  <si>
    <t>訪問支援員</t>
    <rPh sb="0" eb="2">
      <t>ホウモン</t>
    </rPh>
    <rPh sb="2" eb="5">
      <t>シエンイン</t>
    </rPh>
    <phoneticPr fontId="6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</si>
  <si>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6"/>
  </si>
  <si>
    <t>保育所等訪問支援</t>
    <rPh sb="0" eb="3">
      <t>ホイクショ</t>
    </rPh>
    <rPh sb="3" eb="4">
      <t>トウ</t>
    </rPh>
    <rPh sb="4" eb="6">
      <t>ホウモン</t>
    </rPh>
    <rPh sb="6" eb="8">
      <t>シエン</t>
    </rPh>
    <phoneticPr fontId="66"/>
  </si>
  <si>
    <t>別紙様式第二号</t>
    <rPh sb="5" eb="6">
      <t>ニ</t>
    </rPh>
    <phoneticPr fontId="12"/>
  </si>
  <si>
    <t>指定障害福祉サービス事業所/指定障害者支援施設</t>
    <phoneticPr fontId="12"/>
  </si>
  <si>
    <t>指定障害児通所支援事業所/指定障害児入所施設</t>
    <phoneticPr fontId="12"/>
  </si>
  <si>
    <t>指定特定相談支援事業所/指定一般相談支援事業所/指定障害児相談支援事業所</t>
    <phoneticPr fontId="12"/>
  </si>
  <si>
    <t>変更届出書</t>
    <rPh sb="0" eb="2">
      <t>ヘンコウ</t>
    </rPh>
    <rPh sb="2" eb="4">
      <t>トドケデ</t>
    </rPh>
    <rPh sb="4" eb="5">
      <t>ショ</t>
    </rPh>
    <phoneticPr fontId="5"/>
  </si>
  <si>
    <t>年</t>
  </si>
  <si>
    <t>月</t>
  </si>
  <si>
    <t>日</t>
  </si>
  <si>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</si>
  <si>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</si>
  <si>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</si>
  <si>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</si>
  <si>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12"/>
  </si>
  <si>
    <t>事業所等の業務管理体制の整備に関する事項の変更の届出先（以下「監督権者」という。）が同一の自治体であり、かつ、</t>
    <phoneticPr fontId="12"/>
  </si>
  <si>
    <t>変更事項が「事業所（施設）の所在地」又は「申請者の代表者の氏名、生年月日、住所及び職名」の場合であって、同事項</t>
    <phoneticPr fontId="12"/>
  </si>
  <si>
    <t>に係る事実の確認に支障がないと認めるときは、監督権者への変更の届出又は届出書への記載については、指定権者</t>
    <phoneticPr fontId="12"/>
  </si>
  <si>
    <t>への変更の届出があったことをもって省略させることができることとされているので、その場合には左のチェックボックス（□）</t>
    <phoneticPr fontId="12"/>
  </si>
  <si>
    <t>に✓を付してください。なお、当該変更届出を受理した指定権者は、当該変更届出の写しを監督権者へ回付してください。</t>
    <phoneticPr fontId="12"/>
  </si>
  <si>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</si>
  <si>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</si>
  <si>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</si>
  <si>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</si>
  <si>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</si>
  <si>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</si>
  <si>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</si>
  <si>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</si>
  <si>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</si>
  <si>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</si>
  <si>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</si>
  <si>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</si>
  <si>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</si>
  <si>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</si>
  <si>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</si>
  <si>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12"/>
  </si>
  <si>
    <t>利用する障害児の推定数</t>
    <phoneticPr fontId="12"/>
  </si>
  <si>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</si>
  <si>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</si>
  <si>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</si>
  <si>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</si>
  <si>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</si>
  <si>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</si>
  <si>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</si>
  <si>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</si>
  <si>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</si>
  <si>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</si>
  <si>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1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</si>
  <si>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</si>
  <si>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</si>
  <si>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</si>
  <si>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1</t>
    <phoneticPr fontId="5"/>
  </si>
  <si>
    <t>変更届の提出に際しては、必要書類を添付してください。</t>
    <phoneticPr fontId="12"/>
  </si>
  <si>
    <t>2</t>
    <phoneticPr fontId="12"/>
  </si>
  <si>
    <t>「変更があった事項」の「変更の内容」は、変更前と変更後の内容が具体的に分かるように記入してください。</t>
  </si>
  <si>
    <t>様式第二号</t>
    <rPh sb="0" eb="2">
      <t>ヨウシキ</t>
    </rPh>
    <rPh sb="2" eb="3">
      <t>ダイ</t>
    </rPh>
    <rPh sb="3" eb="4">
      <t>ニ</t>
    </rPh>
    <rPh sb="4" eb="5">
      <t>ゴウ</t>
    </rPh>
    <phoneticPr fontId="5"/>
  </si>
  <si>
    <t>変更届</t>
    <rPh sb="0" eb="3">
      <t>ヘンコウトドケ</t>
    </rPh>
    <phoneticPr fontId="5"/>
  </si>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</sst>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09]d;@"/>
    <numFmt numFmtId="178" formatCode="aaa"/>
    <numFmt numFmtId="179" formatCode="0.0_ "/>
    <numFmt numFmtId="180" formatCode=";;;"/>
  </numFmts>
  <fonts count="7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HGｺﾞｼｯｸM"/>
      <family val="3"/>
      <charset val="128"/>
    </font>
    <font>
      <sz val="6"/>
      <name val="ＭＳ Ｐゴシック"/>
      <family val="3"/>
      <charset val="128"/>
    </font>
    <font>
      <sz val="16"/>
      <name val="HGｺﾞｼｯｸM"/>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1"/>
      <color theme="1"/>
      <name val="游ゴシック"/>
      <family val="2"/>
      <scheme val="minor"/>
    </font>
    <font>
      <sz val="11"/>
      <name val="ＭＳ Ｐゴシック"/>
      <family val="3"/>
      <charset val="128"/>
    </font>
    <font>
      <sz val="6"/>
      <name val="游ゴシック"/>
      <family val="2"/>
      <charset val="128"/>
      <scheme val="minor"/>
    </font>
    <font>
      <sz val="8"/>
      <name val="HGｺﾞｼｯｸM"/>
      <family val="3"/>
      <charset val="128"/>
    </font>
    <font>
      <b/>
      <sz val="11"/>
      <name val="ＭＳ ゴシック"/>
      <family val="3"/>
      <charset val="128"/>
    </font>
    <font>
      <u/>
      <sz val="11"/>
      <name val="HGｺﾞｼｯｸM"/>
      <family val="3"/>
      <charset val="128"/>
    </font>
    <font>
      <b/>
      <sz val="11"/>
      <name val="HGｺﾞｼｯｸM"/>
      <family val="3"/>
      <charset val="128"/>
    </font>
    <font>
      <sz val="18"/>
      <color theme="3"/>
      <name val="游ゴシック Light"/>
      <family val="2"/>
      <charset val="128"/>
      <scheme val="major"/>
    </font>
    <font>
      <sz val="12"/>
      <name val="ＭＳ Ｐ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sz val="10"/>
      <color rgb="FFFF0000"/>
      <name val="ＭＳ ゴシック"/>
      <family val="3"/>
      <charset val="128"/>
    </font>
    <font>
      <sz val="10"/>
      <color rgb="FF000000"/>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8"/>
      <name val="ＭＳ ゴシック"/>
      <family val="3"/>
      <charset val="128"/>
    </font>
    <font>
      <sz val="14"/>
      <name val="ＭＳ ゴシック"/>
      <family val="3"/>
      <charset val="128"/>
    </font>
    <font>
      <sz val="12"/>
      <name val="ＭＳ ゴシック"/>
      <family val="3"/>
      <charset val="128"/>
    </font>
    <font>
      <sz val="12"/>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14"/>
      <color rgb="FF000000"/>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9"/>
      <name val="游ゴシック"/>
      <family val="3"/>
      <charset val="128"/>
      <scheme val="minor"/>
    </font>
    <font>
      <sz val="9"/>
      <color rgb="FF00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2"/>
      <charset val="128"/>
      <scheme val="minor"/>
    </font>
  </fonts>
  <fills count="12">
    <fill>
      <patternFill patternType="none"/>
    </fill>
    <fill>
      <patternFill patternType="gray125"/>
    </fill>
    <fill>
      <patternFill patternType="solid">
        <fgColor rgb="FFCCCCFF"/>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9">
    <xf numFmtId="0" fontId="0" fillId="0" borderId="0">
      <alignment vertical="center"/>
    </xf>
    <xf numFmtId="0" fontId="3" fillId="0" borderId="0">
      <alignment vertical="center"/>
    </xf>
    <xf numFmtId="0" fontId="3" fillId="0" borderId="0">
      <alignment vertical="center"/>
    </xf>
    <xf numFmtId="0" fontId="10" fillId="0" borderId="0"/>
    <xf numFmtId="0" fontId="11" fillId="0" borderId="0"/>
    <xf numFmtId="0" fontId="18" fillId="0" borderId="0" applyBorder="0"/>
    <xf numFmtId="0" fontId="20" fillId="0" borderId="0">
      <alignment vertical="center"/>
    </xf>
    <xf numFmtId="0" fontId="2" fillId="0" borderId="0">
      <alignment vertical="center"/>
    </xf>
    <xf numFmtId="0" fontId="11" fillId="0" borderId="0"/>
    <xf numFmtId="0" fontId="11" fillId="0" borderId="0"/>
    <xf numFmtId="0" fontId="11" fillId="0" borderId="0">
      <alignment vertical="center"/>
    </xf>
    <xf numFmtId="0" fontId="11" fillId="0" borderId="0"/>
    <xf numFmtId="0" fontId="53" fillId="0" borderId="0"/>
    <xf numFmtId="0" fontId="10" fillId="0" borderId="0"/>
    <xf numFmtId="0" fontId="11" fillId="0" borderId="0">
      <alignment vertical="center"/>
    </xf>
    <xf numFmtId="0" fontId="64" fillId="0" borderId="0">
      <alignment vertical="center"/>
    </xf>
    <xf numFmtId="0" fontId="11" fillId="0" borderId="0"/>
    <xf numFmtId="0" fontId="18" fillId="0" borderId="0" applyBorder="0"/>
    <xf numFmtId="0" fontId="1" fillId="0" borderId="0">
      <alignment vertical="center"/>
    </xf>
  </cellStyleXfs>
  <cellXfs count="962">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lignment vertical="center"/>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4" xfId="0" applyFont="1" applyBorder="1" applyAlignment="1">
      <alignment horizontal="left" vertical="center" wrapText="1"/>
    </xf>
    <xf numFmtId="0" fontId="4" fillId="0" borderId="5" xfId="0" applyFont="1" applyBorder="1" applyAlignment="1">
      <alignment horizontal="left" vertical="center" wrapText="1" shrinkToFit="1"/>
    </xf>
    <xf numFmtId="0" fontId="4" fillId="0" borderId="0" xfId="0" applyFont="1" applyAlignment="1">
      <alignment vertical="center" textRotation="255"/>
    </xf>
    <xf numFmtId="0" fontId="4" fillId="0" borderId="6"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vertical="center" shrinkToFit="1"/>
    </xf>
    <xf numFmtId="0" fontId="4" fillId="0" borderId="11" xfId="0" applyFont="1" applyBorder="1" applyAlignment="1">
      <alignment horizontal="left" vertical="center" shrinkToFit="1"/>
    </xf>
    <xf numFmtId="0" fontId="4" fillId="0" borderId="11" xfId="0" applyFont="1" applyBorder="1" applyAlignment="1">
      <alignment vertical="center" wrapText="1"/>
    </xf>
    <xf numFmtId="0" fontId="4" fillId="0" borderId="16" xfId="0" applyFont="1" applyBorder="1" applyAlignment="1">
      <alignment horizontal="left" vertical="center"/>
    </xf>
    <xf numFmtId="0" fontId="4" fillId="0" borderId="17" xfId="0" applyFont="1" applyBorder="1" applyAlignment="1">
      <alignment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0" xfId="0" applyBorder="1">
      <alignment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9" fillId="0" borderId="40"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vertical="center" wrapText="1"/>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wrapText="1"/>
    </xf>
    <xf numFmtId="0" fontId="9" fillId="0" borderId="28"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4" fillId="0" borderId="0" xfId="4" applyFont="1"/>
    <xf numFmtId="0" fontId="4" fillId="0" borderId="0" xfId="4" applyFont="1" applyAlignment="1">
      <alignment horizontal="left" vertical="center"/>
    </xf>
    <xf numFmtId="0" fontId="14" fillId="4" borderId="29" xfId="4" applyFont="1" applyFill="1" applyBorder="1" applyAlignment="1">
      <alignment horizontal="left" vertical="center" wrapText="1"/>
    </xf>
    <xf numFmtId="0" fontId="14" fillId="4" borderId="43" xfId="4" applyFont="1" applyFill="1" applyBorder="1" applyAlignment="1">
      <alignment horizontal="left" vertical="center" wrapText="1"/>
    </xf>
    <xf numFmtId="0" fontId="14" fillId="4" borderId="43" xfId="4" applyFont="1" applyFill="1" applyBorder="1" applyAlignment="1">
      <alignment horizontal="center" vertical="center" wrapText="1"/>
    </xf>
    <xf numFmtId="0" fontId="4" fillId="0" borderId="0" xfId="4" applyFont="1" applyAlignment="1">
      <alignment vertical="center"/>
    </xf>
    <xf numFmtId="0" fontId="4" fillId="0" borderId="42" xfId="4" applyFont="1" applyBorder="1" applyAlignment="1">
      <alignment vertical="center"/>
    </xf>
    <xf numFmtId="0" fontId="4" fillId="0" borderId="30" xfId="4" applyFont="1" applyBorder="1" applyAlignment="1">
      <alignment vertical="center" shrinkToFit="1"/>
    </xf>
    <xf numFmtId="0" fontId="4" fillId="0" borderId="44" xfId="4" applyFont="1" applyBorder="1" applyAlignment="1">
      <alignment horizontal="center" vertical="center"/>
    </xf>
    <xf numFmtId="0" fontId="4" fillId="0" borderId="29" xfId="4" applyFont="1" applyBorder="1" applyAlignment="1">
      <alignment horizontal="center" vertical="center"/>
    </xf>
    <xf numFmtId="0" fontId="4" fillId="0" borderId="10" xfId="4" applyFont="1" applyBorder="1" applyAlignment="1">
      <alignment vertical="center"/>
    </xf>
    <xf numFmtId="0" fontId="4" fillId="0" borderId="11" xfId="4" applyFont="1" applyBorder="1" applyAlignment="1">
      <alignment vertical="center" shrinkToFit="1"/>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6" xfId="4" applyFont="1" applyBorder="1" applyAlignment="1">
      <alignment vertical="center"/>
    </xf>
    <xf numFmtId="0" fontId="4" fillId="0" borderId="17" xfId="4" applyFont="1" applyBorder="1" applyAlignment="1">
      <alignment vertical="center" shrinkToFit="1"/>
    </xf>
    <xf numFmtId="0" fontId="4" fillId="0" borderId="18" xfId="4" applyFont="1" applyBorder="1" applyAlignment="1">
      <alignment horizontal="center" vertical="center"/>
    </xf>
    <xf numFmtId="0" fontId="4" fillId="0" borderId="19" xfId="4" applyFont="1" applyBorder="1" applyAlignment="1">
      <alignment horizontal="center" vertical="center"/>
    </xf>
    <xf numFmtId="0" fontId="16" fillId="0" borderId="0" xfId="4" applyFont="1" applyAlignment="1">
      <alignment vertical="center"/>
    </xf>
    <xf numFmtId="49" fontId="21" fillId="0" borderId="0" xfId="6" applyNumberFormat="1" applyFont="1">
      <alignment vertical="center"/>
    </xf>
    <xf numFmtId="49" fontId="11" fillId="0" borderId="0" xfId="6" applyNumberFormat="1" applyFont="1">
      <alignment vertical="center"/>
    </xf>
    <xf numFmtId="49" fontId="22" fillId="0" borderId="0" xfId="6" applyNumberFormat="1" applyFont="1">
      <alignment vertical="center"/>
    </xf>
    <xf numFmtId="49" fontId="23" fillId="0" borderId="0" xfId="6" applyNumberFormat="1" applyFont="1">
      <alignment vertical="center"/>
    </xf>
    <xf numFmtId="49" fontId="7" fillId="0" borderId="0" xfId="6" applyNumberFormat="1" applyFont="1">
      <alignment vertical="center"/>
    </xf>
    <xf numFmtId="49" fontId="24" fillId="0" borderId="0" xfId="6" applyNumberFormat="1" applyFont="1">
      <alignment vertical="center"/>
    </xf>
    <xf numFmtId="49" fontId="8" fillId="0" borderId="0" xfId="6" applyNumberFormat="1" applyFont="1">
      <alignment vertical="center"/>
    </xf>
    <xf numFmtId="49" fontId="7" fillId="0" borderId="46" xfId="6" applyNumberFormat="1" applyFont="1" applyBorder="1">
      <alignment vertical="center"/>
    </xf>
    <xf numFmtId="49" fontId="7" fillId="0" borderId="46" xfId="6" applyNumberFormat="1" applyFont="1" applyBorder="1" applyAlignment="1">
      <alignment vertical="center" shrinkToFit="1"/>
    </xf>
    <xf numFmtId="49" fontId="7" fillId="0" borderId="47" xfId="6" applyNumberFormat="1" applyFont="1" applyBorder="1" applyAlignment="1">
      <alignment vertical="center" shrinkToFit="1"/>
    </xf>
    <xf numFmtId="49" fontId="7" fillId="0" borderId="54" xfId="6" applyNumberFormat="1" applyFont="1" applyBorder="1">
      <alignment vertical="center"/>
    </xf>
    <xf numFmtId="49" fontId="7" fillId="0" borderId="56" xfId="6" applyNumberFormat="1" applyFont="1" applyBorder="1">
      <alignment vertical="center"/>
    </xf>
    <xf numFmtId="49" fontId="7" fillId="0" borderId="57" xfId="6" applyNumberFormat="1" applyFont="1" applyBorder="1" applyAlignment="1">
      <alignment horizontal="center" vertical="center" shrinkToFit="1"/>
    </xf>
    <xf numFmtId="49" fontId="7" fillId="0" borderId="0" xfId="6" applyNumberFormat="1" applyFont="1" applyAlignment="1">
      <alignment horizontal="left" vertical="center"/>
    </xf>
    <xf numFmtId="49" fontId="25" fillId="5" borderId="9" xfId="6" applyNumberFormat="1" applyFont="1" applyFill="1" applyBorder="1" applyAlignment="1">
      <alignment horizontal="center" vertical="center" shrinkToFit="1"/>
    </xf>
    <xf numFmtId="49" fontId="7" fillId="0" borderId="12" xfId="6" applyNumberFormat="1" applyFont="1" applyBorder="1">
      <alignment vertical="center"/>
    </xf>
    <xf numFmtId="49" fontId="28" fillId="6" borderId="15" xfId="6" applyNumberFormat="1" applyFont="1" applyFill="1" applyBorder="1" applyAlignment="1">
      <alignment horizontal="center" vertical="center" wrapText="1" shrinkToFit="1"/>
    </xf>
    <xf numFmtId="49" fontId="7" fillId="0" borderId="58" xfId="6" applyNumberFormat="1" applyFont="1" applyBorder="1" applyAlignment="1">
      <alignment horizontal="center" vertical="center"/>
    </xf>
    <xf numFmtId="0" fontId="7" fillId="6" borderId="45" xfId="6" applyFont="1" applyFill="1" applyBorder="1" applyAlignment="1">
      <alignment horizontal="center" vertical="center"/>
    </xf>
    <xf numFmtId="49" fontId="7" fillId="0" borderId="60" xfId="6" applyNumberFormat="1" applyFont="1" applyBorder="1">
      <alignment vertical="center"/>
    </xf>
    <xf numFmtId="49" fontId="7" fillId="0" borderId="0" xfId="6" applyNumberFormat="1" applyFont="1" applyAlignment="1">
      <alignment horizontal="left" vertical="top"/>
    </xf>
    <xf numFmtId="0" fontId="22" fillId="5" borderId="0" xfId="7" applyFont="1" applyFill="1" applyAlignment="1">
      <alignment horizontal="left" vertical="center"/>
    </xf>
    <xf numFmtId="0" fontId="21" fillId="0" borderId="0" xfId="8" applyFont="1" applyAlignment="1">
      <alignment horizontal="center" vertical="center"/>
    </xf>
    <xf numFmtId="0" fontId="11" fillId="0" borderId="0" xfId="8" applyAlignment="1">
      <alignment horizontal="center" vertical="center"/>
    </xf>
    <xf numFmtId="0" fontId="11" fillId="0" borderId="0" xfId="7" applyFont="1" applyAlignment="1">
      <alignment horizontal="left" vertical="center"/>
    </xf>
    <xf numFmtId="0" fontId="21" fillId="0" borderId="0" xfId="8" applyFont="1" applyAlignment="1">
      <alignment horizontal="left" vertical="center"/>
    </xf>
    <xf numFmtId="0" fontId="21" fillId="0" borderId="41" xfId="8" applyFont="1" applyBorder="1" applyAlignment="1">
      <alignment horizontal="center" vertical="center"/>
    </xf>
    <xf numFmtId="0" fontId="21" fillId="0" borderId="65" xfId="8" applyFont="1" applyBorder="1" applyAlignment="1">
      <alignment horizontal="center" vertical="center"/>
    </xf>
    <xf numFmtId="0" fontId="21" fillId="0" borderId="54" xfId="8" applyFont="1" applyBorder="1" applyAlignment="1">
      <alignment horizontal="left" vertical="center"/>
    </xf>
    <xf numFmtId="49" fontId="21" fillId="0" borderId="55" xfId="8" applyNumberFormat="1" applyFont="1" applyBorder="1" applyAlignment="1" applyProtection="1">
      <alignment horizontal="center" vertical="center"/>
      <protection locked="0"/>
    </xf>
    <xf numFmtId="0" fontId="21" fillId="0" borderId="55" xfId="8" applyFont="1" applyBorder="1" applyAlignment="1">
      <alignment horizontal="center" vertical="center"/>
    </xf>
    <xf numFmtId="0" fontId="21" fillId="0" borderId="55" xfId="8" applyFont="1" applyBorder="1" applyAlignment="1">
      <alignment horizontal="left" vertical="center"/>
    </xf>
    <xf numFmtId="0" fontId="21" fillId="0" borderId="56" xfId="8" applyFont="1" applyBorder="1" applyAlignment="1">
      <alignment horizontal="left" vertical="center"/>
    </xf>
    <xf numFmtId="0" fontId="21" fillId="0" borderId="57" xfId="8" applyFont="1" applyBorder="1" applyAlignment="1" applyProtection="1">
      <alignment horizontal="center" vertical="center"/>
      <protection locked="0"/>
    </xf>
    <xf numFmtId="49" fontId="21" fillId="0" borderId="0" xfId="6" applyNumberFormat="1" applyFont="1" applyAlignment="1">
      <alignment horizontal="left" vertical="center"/>
    </xf>
    <xf numFmtId="0" fontId="11" fillId="0" borderId="68" xfId="8" applyBorder="1" applyAlignment="1" applyProtection="1">
      <alignment horizontal="center" vertical="center"/>
      <protection locked="0"/>
    </xf>
    <xf numFmtId="49" fontId="21" fillId="0" borderId="0" xfId="6" applyNumberFormat="1" applyFont="1" applyAlignment="1">
      <alignment horizontal="center" vertical="center" shrinkToFit="1"/>
    </xf>
    <xf numFmtId="0" fontId="30" fillId="5" borderId="14" xfId="8" applyFont="1" applyFill="1" applyBorder="1" applyAlignment="1">
      <alignment horizontal="center" vertical="center"/>
    </xf>
    <xf numFmtId="0" fontId="21" fillId="0" borderId="45" xfId="8" applyFont="1" applyBorder="1" applyAlignment="1">
      <alignment horizontal="center" vertical="center"/>
    </xf>
    <xf numFmtId="0" fontId="21" fillId="0" borderId="57" xfId="8" applyFont="1" applyBorder="1" applyAlignment="1">
      <alignment horizontal="center" vertical="center"/>
    </xf>
    <xf numFmtId="0" fontId="21" fillId="0" borderId="55" xfId="8" applyFont="1" applyBorder="1" applyAlignment="1">
      <alignment horizontal="left"/>
    </xf>
    <xf numFmtId="0" fontId="21" fillId="0" borderId="56" xfId="8" applyFont="1" applyBorder="1" applyAlignment="1">
      <alignment horizontal="left"/>
    </xf>
    <xf numFmtId="0" fontId="21" fillId="0" borderId="51" xfId="8" applyFont="1" applyBorder="1" applyAlignment="1">
      <alignment horizontal="center" vertical="center"/>
    </xf>
    <xf numFmtId="0" fontId="21" fillId="0" borderId="0" xfId="8" applyFont="1"/>
    <xf numFmtId="0" fontId="21" fillId="0" borderId="59" xfId="8" applyFont="1" applyBorder="1" applyAlignment="1">
      <alignment horizontal="left"/>
    </xf>
    <xf numFmtId="0" fontId="21" fillId="0" borderId="25" xfId="8" applyFont="1" applyBorder="1"/>
    <xf numFmtId="0" fontId="21" fillId="0" borderId="63" xfId="8" applyFont="1" applyBorder="1" applyAlignment="1" applyProtection="1">
      <alignment horizontal="center" vertical="center"/>
      <protection locked="0"/>
    </xf>
    <xf numFmtId="0" fontId="21" fillId="0" borderId="64" xfId="8" applyFont="1" applyBorder="1" applyAlignment="1" applyProtection="1">
      <alignment horizontal="center" vertical="center"/>
      <protection locked="0"/>
    </xf>
    <xf numFmtId="0" fontId="21" fillId="0" borderId="59" xfId="8" applyFont="1" applyBorder="1" applyAlignment="1" applyProtection="1">
      <alignment horizontal="center" vertical="center"/>
      <protection locked="0"/>
    </xf>
    <xf numFmtId="0" fontId="21" fillId="0" borderId="8" xfId="8" applyFont="1" applyBorder="1" applyAlignment="1" applyProtection="1">
      <alignment horizontal="center" vertical="center"/>
      <protection locked="0"/>
    </xf>
    <xf numFmtId="0" fontId="21" fillId="0" borderId="55" xfId="8" applyFont="1" applyBorder="1" applyAlignment="1" applyProtection="1">
      <alignment horizontal="left" vertical="center"/>
      <protection locked="0"/>
    </xf>
    <xf numFmtId="0" fontId="21" fillId="0" borderId="56" xfId="8" applyFont="1" applyBorder="1" applyAlignment="1">
      <alignment horizontal="center" vertical="center"/>
    </xf>
    <xf numFmtId="0" fontId="21" fillId="0" borderId="15" xfId="8" applyFont="1" applyBorder="1" applyAlignment="1">
      <alignment horizontal="center" vertical="center"/>
    </xf>
    <xf numFmtId="0" fontId="21" fillId="0" borderId="25" xfId="8" applyFont="1" applyBorder="1" applyAlignment="1">
      <alignment horizontal="center" vertical="center"/>
    </xf>
    <xf numFmtId="0" fontId="21" fillId="0" borderId="12" xfId="8" applyFont="1" applyBorder="1" applyAlignment="1">
      <alignment horizontal="center" vertical="center"/>
    </xf>
    <xf numFmtId="0" fontId="21" fillId="0" borderId="59" xfId="8" applyFont="1" applyBorder="1" applyAlignment="1">
      <alignment horizontal="center" vertical="center"/>
    </xf>
    <xf numFmtId="0" fontId="21" fillId="0" borderId="8" xfId="8" applyFont="1" applyBorder="1" applyAlignment="1">
      <alignment horizontal="center" vertical="center"/>
    </xf>
    <xf numFmtId="0" fontId="21" fillId="0" borderId="15" xfId="8" applyFont="1" applyBorder="1" applyAlignment="1" applyProtection="1">
      <alignment horizontal="center" vertical="center"/>
      <protection locked="0"/>
    </xf>
    <xf numFmtId="49" fontId="20" fillId="0" borderId="45" xfId="6" applyNumberFormat="1" applyBorder="1" applyAlignment="1">
      <alignment horizontal="center" vertical="center"/>
    </xf>
    <xf numFmtId="0" fontId="11" fillId="0" borderId="45" xfId="8" applyBorder="1" applyAlignment="1" applyProtection="1">
      <alignment horizontal="center" vertical="center"/>
      <protection locked="0"/>
    </xf>
    <xf numFmtId="0" fontId="11" fillId="0" borderId="12" xfId="8" applyBorder="1" applyAlignment="1">
      <alignment horizontal="center" vertical="center"/>
    </xf>
    <xf numFmtId="0" fontId="11" fillId="0" borderId="12" xfId="8" applyBorder="1" applyAlignment="1" applyProtection="1">
      <alignment horizontal="center" vertical="center"/>
      <protection locked="0"/>
    </xf>
    <xf numFmtId="49" fontId="20" fillId="0" borderId="12" xfId="6" applyNumberFormat="1" applyBorder="1" applyAlignment="1">
      <alignment horizontal="center" vertical="center"/>
    </xf>
    <xf numFmtId="49" fontId="20" fillId="0" borderId="15" xfId="6" applyNumberFormat="1" applyBorder="1" applyAlignment="1">
      <alignment horizontal="center" vertical="center"/>
    </xf>
    <xf numFmtId="49" fontId="20" fillId="0" borderId="41" xfId="6" applyNumberFormat="1" applyBorder="1" applyAlignment="1">
      <alignment horizontal="center" vertical="center" shrinkToFit="1"/>
    </xf>
    <xf numFmtId="0" fontId="11" fillId="0" borderId="54" xfId="8" applyBorder="1" applyAlignment="1" applyProtection="1">
      <alignment horizontal="center" vertical="center"/>
      <protection locked="0"/>
    </xf>
    <xf numFmtId="0" fontId="11" fillId="0" borderId="55" xfId="8" applyBorder="1" applyAlignment="1">
      <alignment horizontal="center" vertical="center"/>
    </xf>
    <xf numFmtId="0" fontId="21" fillId="0" borderId="14" xfId="8" applyFont="1" applyBorder="1" applyProtection="1">
      <protection locked="0"/>
    </xf>
    <xf numFmtId="0" fontId="21" fillId="0" borderId="14" xfId="8" applyFont="1" applyBorder="1" applyAlignment="1">
      <alignment horizontal="center" vertical="center"/>
    </xf>
    <xf numFmtId="0" fontId="21" fillId="0" borderId="15" xfId="8" applyFont="1" applyBorder="1" applyAlignment="1">
      <alignment horizontal="center" vertical="center" wrapText="1"/>
    </xf>
    <xf numFmtId="0" fontId="21" fillId="0" borderId="70" xfId="8" applyFont="1" applyBorder="1" applyAlignment="1">
      <alignment horizontal="center" vertical="center"/>
    </xf>
    <xf numFmtId="49" fontId="21" fillId="0" borderId="45" xfId="6" applyNumberFormat="1" applyFont="1" applyBorder="1" applyAlignment="1">
      <alignment horizontal="center" vertical="center"/>
    </xf>
    <xf numFmtId="49" fontId="21" fillId="0" borderId="12" xfId="6" applyNumberFormat="1" applyFont="1" applyBorder="1" applyAlignment="1">
      <alignment horizontal="center" vertical="center"/>
    </xf>
    <xf numFmtId="49" fontId="21" fillId="0" borderId="15" xfId="6" applyNumberFormat="1" applyFont="1" applyBorder="1" applyAlignment="1">
      <alignment horizontal="center" vertical="center"/>
    </xf>
    <xf numFmtId="49" fontId="21" fillId="0" borderId="41" xfId="6" applyNumberFormat="1" applyFont="1" applyBorder="1" applyAlignment="1">
      <alignment horizontal="center" vertical="center" shrinkToFit="1"/>
    </xf>
    <xf numFmtId="0" fontId="11" fillId="0" borderId="0" xfId="8" applyAlignment="1">
      <alignment horizontal="left" vertical="center"/>
    </xf>
    <xf numFmtId="0" fontId="21" fillId="0" borderId="71" xfId="8" applyFont="1" applyBorder="1" applyAlignment="1">
      <alignment horizontal="center" vertical="center"/>
    </xf>
    <xf numFmtId="0" fontId="21" fillId="0" borderId="0" xfId="9" applyFont="1" applyAlignment="1">
      <alignment horizontal="left" vertical="center"/>
    </xf>
    <xf numFmtId="0" fontId="21" fillId="0" borderId="0" xfId="9" applyFont="1" applyAlignment="1">
      <alignment horizontal="center" vertical="center"/>
    </xf>
    <xf numFmtId="0" fontId="21" fillId="0" borderId="0" xfId="9" applyFont="1" applyAlignment="1">
      <alignment horizontal="center" vertical="center" shrinkToFit="1"/>
    </xf>
    <xf numFmtId="0" fontId="21" fillId="0" borderId="0" xfId="9" applyFont="1" applyAlignment="1">
      <alignment horizontal="left" vertical="center" shrinkToFit="1"/>
    </xf>
    <xf numFmtId="0" fontId="32" fillId="0" borderId="0" xfId="9" applyFont="1" applyAlignment="1">
      <alignment horizontal="left" vertical="center" shrinkToFit="1"/>
    </xf>
    <xf numFmtId="0" fontId="32" fillId="0" borderId="12" xfId="9" applyFont="1" applyBorder="1" applyAlignment="1">
      <alignment horizontal="left" vertical="center" shrinkToFit="1"/>
    </xf>
    <xf numFmtId="0" fontId="32" fillId="0" borderId="14" xfId="9" applyFont="1" applyBorder="1" applyAlignment="1">
      <alignment horizontal="left" vertical="center" shrinkToFit="1"/>
    </xf>
    <xf numFmtId="0" fontId="30" fillId="5" borderId="0" xfId="8" applyFont="1" applyFill="1" applyAlignment="1">
      <alignment horizontal="left" vertical="center"/>
    </xf>
    <xf numFmtId="0" fontId="21" fillId="0" borderId="0" xfId="8" applyFont="1" applyAlignment="1">
      <alignment vertical="center"/>
    </xf>
    <xf numFmtId="0" fontId="21" fillId="0" borderId="0" xfId="8" applyFont="1" applyAlignment="1">
      <alignment vertical="center" wrapText="1"/>
    </xf>
    <xf numFmtId="0" fontId="21" fillId="5" borderId="14" xfId="8" applyFont="1" applyFill="1" applyBorder="1" applyAlignment="1">
      <alignment horizontal="center" vertical="center"/>
    </xf>
    <xf numFmtId="0" fontId="32" fillId="0" borderId="55" xfId="9" applyFont="1" applyBorder="1" applyAlignment="1">
      <alignment horizontal="left" vertical="center" shrinkToFit="1"/>
    </xf>
    <xf numFmtId="0" fontId="32" fillId="0" borderId="56" xfId="9" applyFont="1" applyBorder="1" applyAlignment="1">
      <alignment horizontal="left" vertical="center" shrinkToFit="1"/>
    </xf>
    <xf numFmtId="0" fontId="32" fillId="0" borderId="25" xfId="9" applyFont="1" applyBorder="1" applyAlignment="1">
      <alignment horizontal="left" vertical="center" shrinkToFit="1"/>
    </xf>
    <xf numFmtId="0" fontId="21" fillId="0" borderId="15" xfId="9" applyFont="1" applyBorder="1" applyAlignment="1">
      <alignment horizontal="left" vertical="center" wrapText="1"/>
    </xf>
    <xf numFmtId="0" fontId="35" fillId="0" borderId="15" xfId="9" applyFont="1" applyBorder="1" applyAlignment="1">
      <alignment horizontal="left" vertical="center" wrapText="1"/>
    </xf>
    <xf numFmtId="0" fontId="31" fillId="0" borderId="15" xfId="9" applyFont="1" applyBorder="1" applyAlignment="1">
      <alignment horizontal="left" vertical="center" wrapText="1"/>
    </xf>
    <xf numFmtId="0" fontId="21" fillId="0" borderId="0" xfId="8" applyFont="1" applyAlignment="1" applyProtection="1">
      <alignment horizontal="center" vertical="center"/>
      <protection locked="0"/>
    </xf>
    <xf numFmtId="0" fontId="21" fillId="0" borderId="0" xfId="8" applyFont="1" applyAlignment="1">
      <alignment horizontal="center" vertical="center" textRotation="255" wrapText="1"/>
    </xf>
    <xf numFmtId="0" fontId="36" fillId="0" borderId="0" xfId="11" applyFont="1"/>
    <xf numFmtId="0" fontId="37" fillId="0" borderId="0" xfId="11" applyFont="1"/>
    <xf numFmtId="0" fontId="37" fillId="0" borderId="54" xfId="11" applyFont="1" applyBorder="1"/>
    <xf numFmtId="0" fontId="37" fillId="0" borderId="55" xfId="11" applyFont="1" applyBorder="1"/>
    <xf numFmtId="0" fontId="37" fillId="0" borderId="56" xfId="11" applyFont="1" applyBorder="1"/>
    <xf numFmtId="0" fontId="37" fillId="0" borderId="57" xfId="11" applyFont="1" applyBorder="1"/>
    <xf numFmtId="0" fontId="37" fillId="0" borderId="25" xfId="11" applyFont="1" applyBorder="1"/>
    <xf numFmtId="0" fontId="37" fillId="0" borderId="58" xfId="11" applyFont="1" applyBorder="1"/>
    <xf numFmtId="0" fontId="37" fillId="0" borderId="59" xfId="11" applyFont="1" applyBorder="1"/>
    <xf numFmtId="0" fontId="37" fillId="0" borderId="8" xfId="11" applyFont="1" applyBorder="1"/>
    <xf numFmtId="0" fontId="21" fillId="0" borderId="0" xfId="11" applyFont="1"/>
    <xf numFmtId="0" fontId="38" fillId="0" borderId="0" xfId="11" applyFont="1" applyAlignment="1">
      <alignment horizontal="left"/>
    </xf>
    <xf numFmtId="0" fontId="4" fillId="0" borderId="0" xfId="11" applyFont="1"/>
    <xf numFmtId="0" fontId="39" fillId="0" borderId="0" xfId="11" applyFont="1"/>
    <xf numFmtId="0" fontId="4" fillId="0" borderId="0" xfId="11" applyFont="1" applyAlignment="1">
      <alignment horizontal="right"/>
    </xf>
    <xf numFmtId="0" fontId="4" fillId="0" borderId="45" xfId="11" applyFont="1" applyBorder="1" applyAlignment="1">
      <alignment horizontal="distributed" vertical="center"/>
    </xf>
    <xf numFmtId="0" fontId="4" fillId="0" borderId="45" xfId="11" applyFont="1" applyBorder="1" applyAlignment="1">
      <alignment horizontal="right"/>
    </xf>
    <xf numFmtId="0" fontId="4" fillId="0" borderId="14" xfId="11" applyFont="1" applyBorder="1" applyAlignment="1">
      <alignment horizontal="right"/>
    </xf>
    <xf numFmtId="0" fontId="4" fillId="0" borderId="33" xfId="11" applyFont="1" applyBorder="1" applyAlignment="1">
      <alignment horizontal="center" vertical="center"/>
    </xf>
    <xf numFmtId="0" fontId="4" fillId="0" borderId="30" xfId="11" applyFont="1" applyBorder="1" applyAlignment="1">
      <alignment horizontal="center" vertical="center"/>
    </xf>
    <xf numFmtId="0" fontId="4" fillId="0" borderId="0" xfId="11" applyFont="1" applyAlignment="1">
      <alignment horizontal="center"/>
    </xf>
    <xf numFmtId="176" fontId="40" fillId="0" borderId="79" xfId="11" applyNumberFormat="1" applyFont="1" applyBorder="1" applyAlignment="1">
      <alignment wrapText="1"/>
    </xf>
    <xf numFmtId="0" fontId="4" fillId="0" borderId="54" xfId="11" applyFont="1" applyBorder="1"/>
    <xf numFmtId="0" fontId="4" fillId="0" borderId="55" xfId="11" applyFont="1" applyBorder="1"/>
    <xf numFmtId="0" fontId="4" fillId="0" borderId="56" xfId="11" applyFont="1" applyBorder="1"/>
    <xf numFmtId="0" fontId="4" fillId="0" borderId="79" xfId="11" applyFont="1" applyBorder="1"/>
    <xf numFmtId="0" fontId="4" fillId="0" borderId="57" xfId="11" applyFont="1" applyBorder="1"/>
    <xf numFmtId="0" fontId="4" fillId="0" borderId="25" xfId="11" applyFont="1" applyBorder="1"/>
    <xf numFmtId="0" fontId="4" fillId="0" borderId="80" xfId="11" applyFont="1" applyBorder="1"/>
    <xf numFmtId="0" fontId="4" fillId="0" borderId="58" xfId="11" applyFont="1" applyBorder="1"/>
    <xf numFmtId="0" fontId="4" fillId="0" borderId="59" xfId="11" applyFont="1" applyBorder="1"/>
    <xf numFmtId="0" fontId="4" fillId="0" borderId="8" xfId="11" applyFont="1" applyBorder="1"/>
    <xf numFmtId="0" fontId="4" fillId="0" borderId="34" xfId="11" applyFont="1" applyBorder="1" applyAlignment="1">
      <alignment horizontal="center" vertical="center"/>
    </xf>
    <xf numFmtId="0" fontId="4" fillId="0" borderId="40" xfId="11" applyFont="1" applyBorder="1"/>
    <xf numFmtId="0" fontId="4" fillId="0" borderId="81" xfId="11" applyFont="1" applyBorder="1"/>
    <xf numFmtId="0" fontId="4" fillId="0" borderId="82" xfId="11" applyFont="1" applyBorder="1"/>
    <xf numFmtId="0" fontId="4" fillId="0" borderId="83" xfId="11" applyFont="1" applyBorder="1"/>
    <xf numFmtId="0" fontId="4" fillId="0" borderId="84" xfId="11" applyFont="1" applyBorder="1"/>
    <xf numFmtId="0" fontId="41" fillId="0" borderId="0" xfId="11" applyFont="1"/>
    <xf numFmtId="0" fontId="4" fillId="0" borderId="15" xfId="11" applyFont="1" applyBorder="1" applyAlignment="1">
      <alignment horizontal="center" vertical="center"/>
    </xf>
    <xf numFmtId="0" fontId="4" fillId="0" borderId="9" xfId="11" applyFont="1" applyBorder="1" applyAlignment="1">
      <alignment horizontal="distributed" vertical="center" indent="1"/>
    </xf>
    <xf numFmtId="0" fontId="4" fillId="0" borderId="41" xfId="11" applyFont="1" applyBorder="1" applyAlignment="1">
      <alignment horizontal="distributed" vertical="center" indent="1"/>
    </xf>
    <xf numFmtId="0" fontId="4" fillId="0" borderId="15" xfId="11" applyFont="1" applyBorder="1" applyAlignment="1">
      <alignment horizontal="distributed" vertical="center" indent="1"/>
    </xf>
    <xf numFmtId="0" fontId="13" fillId="0" borderId="0" xfId="11" applyFont="1"/>
    <xf numFmtId="0" fontId="44" fillId="0" borderId="0" xfId="11" applyFont="1"/>
    <xf numFmtId="0" fontId="43" fillId="0" borderId="0" xfId="11" applyFont="1"/>
    <xf numFmtId="0" fontId="45" fillId="0" borderId="0" xfId="11" applyFont="1" applyAlignment="1">
      <alignment horizontal="center"/>
    </xf>
    <xf numFmtId="0" fontId="43" fillId="0" borderId="0" xfId="11" applyFont="1" applyAlignment="1">
      <alignment horizontal="right"/>
    </xf>
    <xf numFmtId="0" fontId="43" fillId="0" borderId="0" xfId="11" applyFont="1" applyAlignment="1">
      <alignment horizontal="center" vertical="center"/>
    </xf>
    <xf numFmtId="0" fontId="43" fillId="0" borderId="0" xfId="11" applyFont="1" applyAlignment="1">
      <alignment vertical="center"/>
    </xf>
    <xf numFmtId="0" fontId="43" fillId="0" borderId="14" xfId="11" applyFont="1" applyBorder="1" applyAlignment="1">
      <alignment horizontal="right" vertical="center"/>
    </xf>
    <xf numFmtId="0" fontId="43" fillId="0" borderId="14" xfId="11" applyFont="1" applyBorder="1" applyAlignment="1">
      <alignment horizontal="center" vertical="center"/>
    </xf>
    <xf numFmtId="0" fontId="43" fillId="0" borderId="15" xfId="11" applyFont="1" applyBorder="1" applyAlignment="1">
      <alignment horizontal="center" vertical="center"/>
    </xf>
    <xf numFmtId="0" fontId="43" fillId="0" borderId="14" xfId="11" applyFont="1" applyBorder="1" applyAlignment="1">
      <alignment horizontal="center" vertical="center" wrapText="1"/>
    </xf>
    <xf numFmtId="0" fontId="43" fillId="0" borderId="15" xfId="11" applyFont="1" applyBorder="1" applyAlignment="1">
      <alignment vertical="center" wrapText="1"/>
    </xf>
    <xf numFmtId="0" fontId="43" fillId="0" borderId="0" xfId="11" applyFont="1" applyAlignment="1">
      <alignment horizontal="left" vertical="center" shrinkToFit="1"/>
    </xf>
    <xf numFmtId="49" fontId="37" fillId="0" borderId="0" xfId="11" applyNumberFormat="1" applyFont="1" applyAlignment="1">
      <alignment vertical="center"/>
    </xf>
    <xf numFmtId="49" fontId="48" fillId="0" borderId="0" xfId="11" applyNumberFormat="1" applyFont="1" applyAlignment="1">
      <alignment vertical="center"/>
    </xf>
    <xf numFmtId="49" fontId="49" fillId="0" borderId="0" xfId="11" applyNumberFormat="1" applyFont="1" applyAlignment="1">
      <alignment vertical="center"/>
    </xf>
    <xf numFmtId="49" fontId="44" fillId="0" borderId="0" xfId="11" applyNumberFormat="1" applyFont="1" applyAlignment="1">
      <alignment horizontal="center" vertical="center"/>
    </xf>
    <xf numFmtId="49" fontId="49" fillId="0" borderId="0" xfId="11" applyNumberFormat="1" applyFont="1" applyAlignment="1">
      <alignment horizontal="center" vertical="center"/>
    </xf>
    <xf numFmtId="49" fontId="37" fillId="0" borderId="0" xfId="11" applyNumberFormat="1" applyFont="1" applyAlignment="1">
      <alignment horizontal="right" vertical="center"/>
    </xf>
    <xf numFmtId="49" fontId="37" fillId="0" borderId="0" xfId="11" applyNumberFormat="1" applyFont="1" applyAlignment="1">
      <alignment horizontal="center" vertical="center"/>
    </xf>
    <xf numFmtId="49" fontId="37" fillId="0" borderId="86" xfId="11" applyNumberFormat="1" applyFont="1" applyBorder="1" applyAlignment="1">
      <alignment vertical="center"/>
    </xf>
    <xf numFmtId="49" fontId="37" fillId="0" borderId="93" xfId="11" applyNumberFormat="1" applyFont="1" applyBorder="1" applyAlignment="1">
      <alignment vertical="center"/>
    </xf>
    <xf numFmtId="49" fontId="37" fillId="0" borderId="94" xfId="11" applyNumberFormat="1" applyFont="1" applyBorder="1" applyAlignment="1">
      <alignment vertical="center"/>
    </xf>
    <xf numFmtId="49" fontId="37" fillId="0" borderId="98" xfId="11" applyNumberFormat="1" applyFont="1" applyBorder="1" applyAlignment="1">
      <alignment vertical="center"/>
    </xf>
    <xf numFmtId="49" fontId="37" fillId="0" borderId="83" xfId="11" applyNumberFormat="1" applyFont="1" applyBorder="1" applyAlignment="1">
      <alignment vertical="center"/>
    </xf>
    <xf numFmtId="49" fontId="37" fillId="0" borderId="101" xfId="11" applyNumberFormat="1" applyFont="1" applyBorder="1" applyAlignment="1">
      <alignment vertical="center"/>
    </xf>
    <xf numFmtId="49" fontId="37" fillId="0" borderId="0" xfId="11" applyNumberFormat="1" applyFont="1" applyAlignment="1">
      <alignment horizontal="center" vertical="center" shrinkToFit="1"/>
    </xf>
    <xf numFmtId="49" fontId="21" fillId="0" borderId="0" xfId="11" applyNumberFormat="1" applyFont="1" applyAlignment="1">
      <alignment horizontal="right" vertical="center"/>
    </xf>
    <xf numFmtId="49" fontId="21" fillId="0" borderId="0" xfId="11" applyNumberFormat="1" applyFont="1" applyAlignment="1">
      <alignment horizontal="center" vertical="top"/>
    </xf>
    <xf numFmtId="49" fontId="50" fillId="0" borderId="0" xfId="11" applyNumberFormat="1" applyFont="1" applyAlignment="1">
      <alignment vertical="center"/>
    </xf>
    <xf numFmtId="49" fontId="21" fillId="0" borderId="0" xfId="11" applyNumberFormat="1" applyFont="1" applyAlignment="1">
      <alignment vertical="center"/>
    </xf>
    <xf numFmtId="49" fontId="21" fillId="0" borderId="0" xfId="11" applyNumberFormat="1" applyFont="1" applyAlignment="1">
      <alignment vertical="top"/>
    </xf>
    <xf numFmtId="49" fontId="50" fillId="0" borderId="0" xfId="11" applyNumberFormat="1" applyFont="1" applyAlignment="1">
      <alignment horizontal="center" vertical="top"/>
    </xf>
    <xf numFmtId="49" fontId="50" fillId="0" borderId="0" xfId="11" applyNumberFormat="1" applyFont="1" applyAlignment="1">
      <alignment vertical="top" wrapText="1"/>
    </xf>
    <xf numFmtId="49" fontId="50" fillId="0" borderId="0" xfId="11" applyNumberFormat="1" applyFont="1" applyAlignment="1">
      <alignment horizontal="center" vertical="center"/>
    </xf>
    <xf numFmtId="0" fontId="37" fillId="0" borderId="0" xfId="11" applyFont="1" applyAlignment="1">
      <alignment horizontal="center"/>
    </xf>
    <xf numFmtId="0" fontId="23" fillId="0" borderId="15" xfId="11" applyFont="1" applyBorder="1" applyAlignment="1">
      <alignment horizontal="distributed" vertical="center" indent="1"/>
    </xf>
    <xf numFmtId="0" fontId="37" fillId="0" borderId="15" xfId="11" applyFont="1" applyBorder="1" applyAlignment="1">
      <alignment horizontal="left"/>
    </xf>
    <xf numFmtId="0" fontId="21" fillId="0" borderId="15" xfId="11" applyFont="1" applyBorder="1" applyAlignment="1">
      <alignment horizontal="distributed" vertical="center" indent="1"/>
    </xf>
    <xf numFmtId="0" fontId="37" fillId="0" borderId="0" xfId="11" applyFont="1" applyAlignment="1">
      <alignment vertical="center"/>
    </xf>
    <xf numFmtId="0" fontId="37" fillId="0" borderId="25" xfId="11" applyFont="1" applyBorder="1" applyAlignment="1">
      <alignment horizontal="center"/>
    </xf>
    <xf numFmtId="0" fontId="52" fillId="0" borderId="0" xfId="11" applyFont="1"/>
    <xf numFmtId="0" fontId="23" fillId="0" borderId="0" xfId="11" applyFont="1"/>
    <xf numFmtId="0" fontId="51" fillId="0" borderId="0" xfId="11" applyFont="1" applyAlignment="1">
      <alignment horizontal="center"/>
    </xf>
    <xf numFmtId="0" fontId="51" fillId="0" borderId="15" xfId="11" applyFont="1" applyBorder="1" applyAlignment="1">
      <alignment horizontal="center"/>
    </xf>
    <xf numFmtId="0" fontId="21" fillId="0" borderId="57" xfId="11" applyFont="1" applyBorder="1"/>
    <xf numFmtId="0" fontId="23" fillId="0" borderId="25" xfId="11" applyFont="1" applyBorder="1"/>
    <xf numFmtId="0" fontId="23" fillId="0" borderId="58" xfId="11" applyFont="1" applyBorder="1"/>
    <xf numFmtId="0" fontId="23" fillId="0" borderId="8" xfId="11" applyFont="1" applyBorder="1"/>
    <xf numFmtId="0" fontId="54" fillId="5" borderId="0" xfId="12" applyFont="1" applyFill="1" applyAlignment="1">
      <alignment horizontal="left" vertical="center"/>
    </xf>
    <xf numFmtId="0" fontId="54" fillId="5" borderId="0" xfId="12" applyFont="1" applyFill="1" applyAlignment="1">
      <alignment horizontal="left" vertical="top"/>
    </xf>
    <xf numFmtId="0" fontId="56" fillId="5" borderId="0" xfId="12" applyFont="1" applyFill="1" applyAlignment="1">
      <alignment horizontal="center" vertical="center"/>
    </xf>
    <xf numFmtId="0" fontId="57" fillId="5" borderId="0" xfId="12" applyFont="1" applyFill="1" applyAlignment="1">
      <alignment vertical="center"/>
    </xf>
    <xf numFmtId="0" fontId="57" fillId="5" borderId="0" xfId="12" applyFont="1" applyFill="1" applyAlignment="1">
      <alignment horizontal="right" vertical="center"/>
    </xf>
    <xf numFmtId="0" fontId="57" fillId="5" borderId="0" xfId="12" applyFont="1" applyFill="1" applyAlignment="1">
      <alignment horizontal="center" vertical="center"/>
    </xf>
    <xf numFmtId="0" fontId="57" fillId="5" borderId="0" xfId="12" applyFont="1" applyFill="1" applyAlignment="1">
      <alignment horizontal="left" vertical="center"/>
    </xf>
    <xf numFmtId="0" fontId="58" fillId="5" borderId="0" xfId="12" applyFont="1" applyFill="1"/>
    <xf numFmtId="0" fontId="54" fillId="5" borderId="0" xfId="12" applyFont="1" applyFill="1" applyAlignment="1">
      <alignment horizontal="left"/>
    </xf>
    <xf numFmtId="0" fontId="55" fillId="5" borderId="0" xfId="12" applyFont="1" applyFill="1" applyAlignment="1">
      <alignment horizontal="right" vertical="top"/>
    </xf>
    <xf numFmtId="0" fontId="54" fillId="5" borderId="59" xfId="12" applyFont="1" applyFill="1" applyBorder="1"/>
    <xf numFmtId="0" fontId="57" fillId="5" borderId="0" xfId="12" applyFont="1" applyFill="1" applyAlignment="1">
      <alignment horizontal="center" vertical="top"/>
    </xf>
    <xf numFmtId="0" fontId="59" fillId="5" borderId="0" xfId="12" applyFont="1" applyFill="1" applyAlignment="1">
      <alignment vertical="top"/>
    </xf>
    <xf numFmtId="0" fontId="59" fillId="5" borderId="0" xfId="12" applyFont="1" applyFill="1" applyAlignment="1">
      <alignment vertical="top" wrapText="1"/>
    </xf>
    <xf numFmtId="0" fontId="61" fillId="5" borderId="0" xfId="12" applyFont="1" applyFill="1" applyAlignment="1">
      <alignment horizontal="left" vertical="top"/>
    </xf>
    <xf numFmtId="0" fontId="54" fillId="5" borderId="15" xfId="12" applyFont="1" applyFill="1" applyBorder="1" applyAlignment="1">
      <alignment horizontal="center" vertical="center"/>
    </xf>
    <xf numFmtId="0" fontId="54" fillId="0" borderId="0" xfId="12" applyFont="1" applyAlignment="1">
      <alignment horizontal="left" vertical="top"/>
    </xf>
    <xf numFmtId="0" fontId="54" fillId="0" borderId="15" xfId="12" applyFont="1" applyBorder="1" applyAlignment="1">
      <alignment horizontal="center" vertical="center"/>
    </xf>
    <xf numFmtId="0" fontId="54" fillId="5" borderId="0" xfId="12" applyFont="1" applyFill="1" applyAlignment="1">
      <alignment vertical="top"/>
    </xf>
    <xf numFmtId="0" fontId="62" fillId="0" borderId="0" xfId="13" applyFont="1" applyAlignment="1">
      <alignment horizontal="left" vertical="center"/>
    </xf>
    <xf numFmtId="0" fontId="63" fillId="5" borderId="0" xfId="12" applyFont="1" applyFill="1" applyAlignment="1">
      <alignment vertical="top"/>
    </xf>
    <xf numFmtId="0" fontId="63" fillId="5" borderId="0" xfId="12" applyFont="1" applyFill="1" applyAlignment="1">
      <alignment horizontal="left" vertical="top"/>
    </xf>
    <xf numFmtId="0" fontId="63" fillId="5" borderId="0" xfId="12" applyFont="1" applyFill="1" applyAlignment="1">
      <alignment horizontal="left" vertical="top" wrapText="1"/>
    </xf>
    <xf numFmtId="0" fontId="14" fillId="0" borderId="0" xfId="14" applyFont="1" applyAlignment="1">
      <alignment horizontal="left" vertical="center"/>
    </xf>
    <xf numFmtId="0" fontId="37" fillId="0" borderId="0" xfId="14" applyFont="1" applyAlignment="1">
      <alignment vertical="center" textRotation="255" shrinkToFit="1"/>
    </xf>
    <xf numFmtId="0" fontId="23" fillId="0" borderId="0" xfId="14" applyFont="1" applyAlignment="1">
      <alignment horizontal="left" vertical="center"/>
    </xf>
    <xf numFmtId="0" fontId="21" fillId="0" borderId="0" xfId="14" applyFont="1" applyAlignment="1">
      <alignment horizontal="left" vertical="center"/>
    </xf>
    <xf numFmtId="0" fontId="21" fillId="0" borderId="0" xfId="14" applyFont="1">
      <alignment vertical="center"/>
    </xf>
    <xf numFmtId="0" fontId="65" fillId="0" borderId="0" xfId="15" applyFont="1">
      <alignment vertical="center"/>
    </xf>
    <xf numFmtId="0" fontId="21" fillId="0" borderId="0" xfId="14" applyFont="1" applyAlignment="1">
      <alignment horizontal="right" vertical="center"/>
    </xf>
    <xf numFmtId="0" fontId="37" fillId="0" borderId="0" xfId="14" applyFont="1">
      <alignment vertical="center"/>
    </xf>
    <xf numFmtId="0" fontId="21" fillId="0" borderId="0" xfId="14" applyFont="1" applyAlignment="1">
      <alignment horizontal="center" vertical="center"/>
    </xf>
    <xf numFmtId="0" fontId="67" fillId="0" borderId="0" xfId="15" applyFont="1">
      <alignment vertical="center"/>
    </xf>
    <xf numFmtId="0" fontId="20" fillId="0" borderId="0" xfId="15" applyFont="1">
      <alignment vertical="center"/>
    </xf>
    <xf numFmtId="0" fontId="20" fillId="0" borderId="0" xfId="15" applyFont="1" applyAlignment="1">
      <alignment horizontal="right" vertical="center"/>
    </xf>
    <xf numFmtId="0" fontId="21" fillId="0" borderId="0" xfId="15" applyFont="1">
      <alignment vertical="center"/>
    </xf>
    <xf numFmtId="0" fontId="21" fillId="0" borderId="0" xfId="15" applyFont="1" applyAlignment="1">
      <alignment horizontal="right" vertical="center"/>
    </xf>
    <xf numFmtId="0" fontId="20" fillId="11" borderId="9" xfId="15" applyFont="1" applyFill="1" applyBorder="1">
      <alignment vertical="center"/>
    </xf>
    <xf numFmtId="0" fontId="31" fillId="0" borderId="0" xfId="14" applyFont="1" applyAlignment="1">
      <alignment horizontal="center" vertical="center"/>
    </xf>
    <xf numFmtId="177" fontId="31" fillId="0" borderId="15" xfId="14" applyNumberFormat="1" applyFont="1" applyBorder="1">
      <alignment vertical="center"/>
    </xf>
    <xf numFmtId="178" fontId="31" fillId="0" borderId="15" xfId="14" applyNumberFormat="1" applyFont="1" applyBorder="1">
      <alignment vertical="center"/>
    </xf>
    <xf numFmtId="0" fontId="21" fillId="0" borderId="15" xfId="14" applyFont="1" applyBorder="1">
      <alignment vertical="center"/>
    </xf>
    <xf numFmtId="0" fontId="31" fillId="8" borderId="15" xfId="14" applyFont="1" applyFill="1" applyBorder="1" applyAlignment="1">
      <alignment horizontal="left" vertical="center"/>
    </xf>
    <xf numFmtId="0" fontId="31" fillId="8" borderId="45" xfId="14" applyFont="1" applyFill="1" applyBorder="1" applyAlignment="1">
      <alignment horizontal="center" vertical="center"/>
    </xf>
    <xf numFmtId="0" fontId="31" fillId="10" borderId="15" xfId="14" applyFont="1" applyFill="1" applyBorder="1">
      <alignment vertical="center"/>
    </xf>
    <xf numFmtId="0" fontId="31" fillId="10" borderId="45" xfId="14" applyFont="1" applyFill="1" applyBorder="1">
      <alignment vertical="center"/>
    </xf>
    <xf numFmtId="0" fontId="31" fillId="9" borderId="15" xfId="14" applyFont="1" applyFill="1" applyBorder="1" applyAlignment="1">
      <alignment horizontal="right" vertical="center"/>
    </xf>
    <xf numFmtId="0" fontId="31" fillId="0" borderId="14" xfId="14" applyFont="1" applyBorder="1" applyAlignment="1">
      <alignment horizontal="right" vertical="center"/>
    </xf>
    <xf numFmtId="179" fontId="31" fillId="0" borderId="15" xfId="14" applyNumberFormat="1" applyFont="1" applyBorder="1" applyAlignment="1">
      <alignment horizontal="right" vertical="center"/>
    </xf>
    <xf numFmtId="0" fontId="70" fillId="0" borderId="0" xfId="14" applyFont="1">
      <alignment vertical="center"/>
    </xf>
    <xf numFmtId="0" fontId="31" fillId="0" borderId="15" xfId="14" applyFont="1" applyBorder="1" applyAlignment="1">
      <alignment horizontal="right" vertical="center"/>
    </xf>
    <xf numFmtId="0" fontId="71" fillId="0" borderId="0" xfId="14" applyFont="1">
      <alignment vertical="center"/>
    </xf>
    <xf numFmtId="0" fontId="31" fillId="9" borderId="9" xfId="14" applyFont="1" applyFill="1" applyBorder="1" applyAlignment="1">
      <alignment horizontal="right" vertical="center"/>
    </xf>
    <xf numFmtId="0" fontId="31" fillId="0" borderId="61" xfId="14" applyFont="1" applyBorder="1" applyAlignment="1">
      <alignment horizontal="right" vertical="center"/>
    </xf>
    <xf numFmtId="0" fontId="31" fillId="0" borderId="0" xfId="14" applyFont="1">
      <alignment vertical="center"/>
    </xf>
    <xf numFmtId="0" fontId="31" fillId="0" borderId="0" xfId="14" applyFont="1" applyAlignment="1">
      <alignment horizontal="left" vertical="center"/>
    </xf>
    <xf numFmtId="0" fontId="35" fillId="0" borderId="0" xfId="14" applyFont="1">
      <alignment vertical="center"/>
    </xf>
    <xf numFmtId="0" fontId="64" fillId="0" borderId="0" xfId="15">
      <alignment vertical="center"/>
    </xf>
    <xf numFmtId="0" fontId="31" fillId="0" borderId="45" xfId="6" applyFont="1" applyBorder="1" applyAlignment="1">
      <alignment horizontal="center" vertical="center"/>
    </xf>
    <xf numFmtId="0" fontId="31" fillId="0" borderId="15" xfId="6" applyFont="1" applyBorder="1" applyAlignment="1">
      <alignment horizontal="center" vertical="center"/>
    </xf>
    <xf numFmtId="0" fontId="31" fillId="0" borderId="15" xfId="14" applyFont="1" applyBorder="1" applyAlignment="1">
      <alignment horizontal="center" vertical="center"/>
    </xf>
    <xf numFmtId="0" fontId="31" fillId="0" borderId="15" xfId="14" applyFont="1" applyBorder="1" applyAlignment="1">
      <alignment horizontal="center" vertical="center" wrapText="1"/>
    </xf>
    <xf numFmtId="0" fontId="73" fillId="0" borderId="0" xfId="6" applyFont="1" applyAlignment="1">
      <alignment horizontal="center" vertical="center"/>
    </xf>
    <xf numFmtId="0" fontId="21" fillId="0" borderId="0" xfId="6" applyFont="1" applyAlignment="1">
      <alignment horizontal="center" vertical="center"/>
    </xf>
    <xf numFmtId="0" fontId="74" fillId="0" borderId="0" xfId="14" applyFont="1" applyAlignment="1">
      <alignment horizontal="center" vertical="center"/>
    </xf>
    <xf numFmtId="0" fontId="74" fillId="0" borderId="0" xfId="6" applyFont="1" applyAlignment="1">
      <alignment horizontal="center" vertical="center"/>
    </xf>
    <xf numFmtId="0" fontId="74" fillId="0" borderId="0" xfId="14" applyFont="1">
      <alignment vertical="center"/>
    </xf>
    <xf numFmtId="0" fontId="73" fillId="0" borderId="0" xfId="14" applyFont="1">
      <alignment vertical="center"/>
    </xf>
    <xf numFmtId="0" fontId="73" fillId="0" borderId="0" xfId="14" applyFont="1" applyAlignment="1">
      <alignment horizontal="center" vertical="center"/>
    </xf>
    <xf numFmtId="0" fontId="31" fillId="0" borderId="0" xfId="14" applyFont="1" applyAlignment="1">
      <alignment vertical="center" textRotation="255" shrinkToFit="1"/>
    </xf>
    <xf numFmtId="0" fontId="31" fillId="0" borderId="15" xfId="14" applyFont="1" applyBorder="1" applyAlignment="1">
      <alignment vertical="center" textRotation="255" shrinkToFit="1"/>
    </xf>
    <xf numFmtId="0" fontId="20" fillId="11" borderId="15" xfId="15" applyFont="1" applyFill="1" applyBorder="1">
      <alignment vertical="center"/>
    </xf>
    <xf numFmtId="49" fontId="7" fillId="0" borderId="58" xfId="6" applyNumberFormat="1" applyFont="1" applyBorder="1" applyAlignment="1">
      <alignment vertical="center" shrinkToFit="1"/>
    </xf>
    <xf numFmtId="49" fontId="7" fillId="0" borderId="55" xfId="6" applyNumberFormat="1" applyFont="1" applyBorder="1">
      <alignment vertical="center"/>
    </xf>
    <xf numFmtId="49" fontId="7" fillId="0" borderId="0" xfId="6" applyNumberFormat="1" applyFont="1" applyAlignment="1">
      <alignment horizontal="center" vertical="center" shrinkToFit="1"/>
    </xf>
    <xf numFmtId="49" fontId="7" fillId="6" borderId="57" xfId="6" applyNumberFormat="1" applyFont="1" applyFill="1" applyBorder="1">
      <alignment vertical="center"/>
    </xf>
    <xf numFmtId="49" fontId="7" fillId="6" borderId="25" xfId="6" applyNumberFormat="1" applyFont="1" applyFill="1" applyBorder="1">
      <alignment vertical="center"/>
    </xf>
    <xf numFmtId="49" fontId="7" fillId="0" borderId="55" xfId="6" applyNumberFormat="1" applyFont="1" applyBorder="1" applyAlignment="1">
      <alignment vertical="center" shrinkToFit="1"/>
    </xf>
    <xf numFmtId="49" fontId="7" fillId="0" borderId="56" xfId="6" applyNumberFormat="1" applyFont="1" applyBorder="1" applyAlignment="1">
      <alignment vertical="center" shrinkToFit="1"/>
    </xf>
    <xf numFmtId="49" fontId="11" fillId="0" borderId="0" xfId="6" applyNumberFormat="1" applyFont="1" applyAlignment="1">
      <alignment vertical="center" shrinkToFit="1"/>
    </xf>
    <xf numFmtId="49" fontId="7" fillId="0" borderId="48" xfId="6" applyNumberFormat="1" applyFont="1" applyBorder="1" applyAlignment="1">
      <alignment vertical="center" shrinkToFit="1"/>
    </xf>
    <xf numFmtId="49" fontId="7" fillId="0" borderId="55" xfId="6" applyNumberFormat="1" applyFont="1" applyBorder="1" applyAlignment="1">
      <alignment horizontal="center" vertical="center" shrinkToFit="1"/>
    </xf>
    <xf numFmtId="49" fontId="7" fillId="0" borderId="59" xfId="6" applyNumberFormat="1" applyFont="1" applyBorder="1" applyAlignment="1">
      <alignment horizontal="center" vertical="center" shrinkToFit="1"/>
    </xf>
    <xf numFmtId="49" fontId="7" fillId="0" borderId="8" xfId="6" applyNumberFormat="1" applyFont="1" applyBorder="1" applyAlignment="1">
      <alignment horizontal="center" vertical="center" shrinkToFit="1"/>
    </xf>
    <xf numFmtId="49" fontId="11" fillId="0" borderId="0" xfId="6" applyNumberFormat="1" applyFont="1" applyAlignment="1">
      <alignment horizontal="center" vertical="center" shrinkToFit="1"/>
    </xf>
    <xf numFmtId="49" fontId="11" fillId="0" borderId="0" xfId="5" applyNumberFormat="1" applyFont="1" applyAlignment="1">
      <alignment vertical="center"/>
    </xf>
    <xf numFmtId="49" fontId="11" fillId="0" borderId="0" xfId="5" applyNumberFormat="1" applyFont="1" applyBorder="1" applyAlignment="1">
      <alignment vertical="center"/>
    </xf>
    <xf numFmtId="49" fontId="11" fillId="0" borderId="0" xfId="16" applyNumberFormat="1" applyAlignment="1">
      <alignment vertical="center"/>
    </xf>
    <xf numFmtId="49" fontId="11" fillId="0" borderId="0" xfId="5" applyNumberFormat="1" applyFont="1" applyAlignment="1">
      <alignment horizontal="right" vertical="center"/>
    </xf>
    <xf numFmtId="49" fontId="11" fillId="0" borderId="0" xfId="5" applyNumberFormat="1" applyFont="1" applyAlignment="1">
      <alignment horizontal="center" vertical="center"/>
    </xf>
    <xf numFmtId="49" fontId="11" fillId="0" borderId="0" xfId="5" applyNumberFormat="1" applyFont="1" applyBorder="1" applyAlignment="1">
      <alignment vertical="top"/>
    </xf>
    <xf numFmtId="49" fontId="11" fillId="0" borderId="0" xfId="5" applyNumberFormat="1" applyFont="1" applyAlignment="1">
      <alignment horizontal="left" vertical="top"/>
    </xf>
    <xf numFmtId="49" fontId="11" fillId="0" borderId="0" xfId="5" applyNumberFormat="1" applyFont="1" applyAlignment="1">
      <alignment vertical="top"/>
    </xf>
    <xf numFmtId="49" fontId="11" fillId="0" borderId="0" xfId="5" applyNumberFormat="1" applyFont="1" applyAlignment="1">
      <alignment horizontal="left" vertical="top" wrapText="1"/>
    </xf>
    <xf numFmtId="180" fontId="11" fillId="0" borderId="0" xfId="5" applyNumberFormat="1" applyFont="1" applyAlignment="1">
      <alignment vertical="center"/>
    </xf>
    <xf numFmtId="49" fontId="22" fillId="0" borderId="0" xfId="5" applyNumberFormat="1" applyFont="1" applyAlignment="1">
      <alignment vertical="center"/>
    </xf>
    <xf numFmtId="49" fontId="7" fillId="0" borderId="102" xfId="6" applyNumberFormat="1" applyFont="1" applyBorder="1">
      <alignment vertical="center"/>
    </xf>
    <xf numFmtId="49" fontId="11" fillId="0" borderId="103" xfId="16" applyNumberFormat="1" applyBorder="1" applyAlignment="1">
      <alignment horizontal="center" vertical="center"/>
    </xf>
    <xf numFmtId="49" fontId="11" fillId="0" borderId="47" xfId="16" applyNumberFormat="1" applyBorder="1" applyAlignment="1">
      <alignment horizontal="center" vertical="center"/>
    </xf>
    <xf numFmtId="49" fontId="11" fillId="0" borderId="45" xfId="16" applyNumberFormat="1" applyBorder="1" applyAlignment="1">
      <alignment horizontal="center" vertical="center"/>
    </xf>
    <xf numFmtId="49" fontId="11" fillId="0" borderId="46" xfId="16" applyNumberFormat="1" applyBorder="1" applyAlignment="1">
      <alignment horizontal="center" vertical="center"/>
    </xf>
    <xf numFmtId="49" fontId="11" fillId="0" borderId="12" xfId="16" applyNumberFormat="1" applyBorder="1" applyAlignment="1">
      <alignment horizontal="center" vertical="center"/>
    </xf>
    <xf numFmtId="49" fontId="11" fillId="0" borderId="0" xfId="5" applyNumberFormat="1" applyFont="1" applyBorder="1" applyAlignment="1">
      <alignment horizontal="center" vertical="center"/>
    </xf>
    <xf numFmtId="49" fontId="11" fillId="0" borderId="0" xfId="16" applyNumberFormat="1" applyAlignment="1">
      <alignment horizontal="center" vertical="center"/>
    </xf>
    <xf numFmtId="49" fontId="7" fillId="0" borderId="12" xfId="5" applyNumberFormat="1" applyFont="1" applyBorder="1" applyAlignment="1">
      <alignment vertical="center"/>
    </xf>
    <xf numFmtId="49" fontId="11" fillId="0" borderId="57" xfId="5" applyNumberFormat="1" applyFont="1" applyBorder="1" applyAlignment="1">
      <alignment vertical="center"/>
    </xf>
    <xf numFmtId="49" fontId="78" fillId="0" borderId="0" xfId="5" applyNumberFormat="1" applyFont="1" applyBorder="1" applyAlignment="1">
      <alignment vertical="center" wrapText="1"/>
    </xf>
    <xf numFmtId="49" fontId="7" fillId="0" borderId="0" xfId="5" applyNumberFormat="1" applyFont="1" applyBorder="1" applyAlignment="1">
      <alignment horizontal="center" vertical="center"/>
    </xf>
    <xf numFmtId="49" fontId="7" fillId="0" borderId="0" xfId="5" applyNumberFormat="1" applyFont="1" applyBorder="1" applyAlignment="1">
      <alignment vertical="center"/>
    </xf>
    <xf numFmtId="49" fontId="7" fillId="0" borderId="0" xfId="5" applyNumberFormat="1" applyFont="1" applyBorder="1" applyAlignment="1">
      <alignment vertical="center" wrapText="1"/>
    </xf>
    <xf numFmtId="49" fontId="7" fillId="0" borderId="0" xfId="17" applyNumberFormat="1" applyFont="1" applyBorder="1" applyAlignment="1">
      <alignment vertical="center"/>
    </xf>
    <xf numFmtId="49" fontId="7" fillId="0" borderId="0" xfId="5" applyNumberFormat="1" applyFont="1" applyBorder="1" applyAlignment="1">
      <alignment vertical="top" wrapText="1"/>
    </xf>
    <xf numFmtId="49" fontId="11" fillId="0" borderId="0" xfId="5" applyNumberFormat="1" applyFont="1" applyBorder="1" applyAlignment="1">
      <alignment horizontal="left" vertical="center"/>
    </xf>
    <xf numFmtId="49" fontId="11" fillId="0" borderId="0" xfId="17" applyNumberFormat="1" applyFont="1" applyBorder="1" applyAlignment="1">
      <alignment horizontal="left" vertical="center"/>
    </xf>
    <xf numFmtId="49" fontId="7" fillId="0" borderId="0" xfId="17" applyNumberFormat="1" applyFont="1" applyBorder="1" applyAlignment="1">
      <alignment horizontal="right" vertical="center"/>
    </xf>
    <xf numFmtId="49" fontId="11" fillId="0" borderId="0" xfId="17" applyNumberFormat="1" applyFont="1" applyBorder="1" applyAlignment="1">
      <alignment vertical="center"/>
    </xf>
    <xf numFmtId="0" fontId="4" fillId="0" borderId="1" xfId="4" applyFont="1" applyBorder="1" applyAlignment="1">
      <alignment horizontal="center" vertical="center" wrapText="1"/>
    </xf>
    <xf numFmtId="0" fontId="4" fillId="0" borderId="2" xfId="4" applyFont="1" applyBorder="1" applyAlignment="1">
      <alignment horizontal="center" vertical="center" wrapText="1"/>
    </xf>
    <xf numFmtId="0" fontId="11" fillId="5" borderId="0" xfId="5" applyFont="1" applyFill="1" applyAlignment="1">
      <alignment horizontal="left" vertical="center"/>
    </xf>
    <xf numFmtId="49" fontId="11" fillId="0" borderId="0" xfId="6" applyNumberFormat="1" applyFont="1" applyAlignment="1">
      <alignment horizontal="center" vertical="center"/>
    </xf>
    <xf numFmtId="49" fontId="11" fillId="5" borderId="0" xfId="6" applyNumberFormat="1" applyFont="1" applyFill="1" applyAlignment="1">
      <alignment horizontal="right" vertical="center"/>
    </xf>
    <xf numFmtId="49" fontId="11" fillId="0" borderId="0" xfId="6" applyNumberFormat="1" applyFont="1" applyAlignment="1">
      <alignment horizontal="center" vertical="center" shrinkToFit="1"/>
    </xf>
    <xf numFmtId="49" fontId="11" fillId="0" borderId="0" xfId="6" applyNumberFormat="1" applyFont="1" applyAlignment="1">
      <alignment vertical="center" shrinkToFit="1"/>
    </xf>
    <xf numFmtId="49" fontId="8" fillId="0" borderId="45" xfId="6" applyNumberFormat="1" applyFont="1" applyBorder="1" applyAlignment="1">
      <alignment horizontal="center" vertical="center"/>
    </xf>
    <xf numFmtId="49" fontId="8" fillId="0" borderId="12" xfId="6" applyNumberFormat="1" applyFont="1" applyBorder="1" applyAlignment="1">
      <alignment horizontal="center" vertical="center"/>
    </xf>
    <xf numFmtId="49" fontId="8" fillId="0" borderId="14" xfId="6" applyNumberFormat="1" applyFont="1" applyBorder="1" applyAlignment="1">
      <alignment horizontal="center" vertical="center"/>
    </xf>
    <xf numFmtId="49" fontId="7" fillId="6" borderId="41" xfId="6" applyNumberFormat="1" applyFont="1" applyFill="1" applyBorder="1" applyAlignment="1">
      <alignment horizontal="center" vertical="center" textRotation="255"/>
    </xf>
    <xf numFmtId="49" fontId="7" fillId="6" borderId="26" xfId="6" applyNumberFormat="1" applyFont="1" applyFill="1" applyBorder="1" applyAlignment="1">
      <alignment horizontal="center" vertical="center" textRotation="255"/>
    </xf>
    <xf numFmtId="49" fontId="7" fillId="6" borderId="9" xfId="6" applyNumberFormat="1" applyFont="1" applyFill="1" applyBorder="1" applyAlignment="1">
      <alignment horizontal="center" vertical="center" textRotation="255"/>
    </xf>
    <xf numFmtId="49" fontId="7" fillId="6" borderId="48" xfId="6" applyNumberFormat="1" applyFont="1" applyFill="1" applyBorder="1" applyAlignment="1">
      <alignment vertical="center" shrinkToFit="1"/>
    </xf>
    <xf numFmtId="49" fontId="7" fillId="6" borderId="49" xfId="6" applyNumberFormat="1" applyFont="1" applyFill="1" applyBorder="1" applyAlignment="1">
      <alignment vertical="center" shrinkToFit="1"/>
    </xf>
    <xf numFmtId="49" fontId="7" fillId="0" borderId="48" xfId="6" applyNumberFormat="1" applyFont="1" applyBorder="1" applyAlignment="1">
      <alignment vertical="center" shrinkToFit="1"/>
    </xf>
    <xf numFmtId="49" fontId="7" fillId="0" borderId="50" xfId="6" applyNumberFormat="1" applyFont="1" applyBorder="1" applyAlignment="1">
      <alignment vertical="center" shrinkToFit="1"/>
    </xf>
    <xf numFmtId="49" fontId="7" fillId="0" borderId="49" xfId="6" applyNumberFormat="1" applyFont="1" applyBorder="1" applyAlignment="1">
      <alignment vertical="center" shrinkToFit="1"/>
    </xf>
    <xf numFmtId="49" fontId="7" fillId="6" borderId="51" xfId="6" applyNumberFormat="1" applyFont="1" applyFill="1" applyBorder="1" applyAlignment="1">
      <alignment vertical="center" shrinkToFit="1"/>
    </xf>
    <xf numFmtId="49" fontId="7" fillId="6" borderId="52" xfId="6" applyNumberFormat="1" applyFont="1" applyFill="1" applyBorder="1" applyAlignment="1">
      <alignment vertical="center" shrinkToFit="1"/>
    </xf>
    <xf numFmtId="49" fontId="18" fillId="0" borderId="51" xfId="6" applyNumberFormat="1" applyFont="1" applyBorder="1" applyAlignment="1">
      <alignment vertical="center" shrinkToFit="1"/>
    </xf>
    <xf numFmtId="49" fontId="18" fillId="0" borderId="53" xfId="6" applyNumberFormat="1" applyFont="1" applyBorder="1" applyAlignment="1">
      <alignment vertical="center" shrinkToFit="1"/>
    </xf>
    <xf numFmtId="49" fontId="18" fillId="0" borderId="52" xfId="6" applyNumberFormat="1" applyFont="1" applyBorder="1" applyAlignment="1">
      <alignment vertical="center" shrinkToFit="1"/>
    </xf>
    <xf numFmtId="49" fontId="25" fillId="6" borderId="54" xfId="6" applyNumberFormat="1" applyFont="1" applyFill="1" applyBorder="1" applyAlignment="1">
      <alignment vertical="center" wrapText="1"/>
    </xf>
    <xf numFmtId="49" fontId="25" fillId="6" borderId="56" xfId="6" applyNumberFormat="1" applyFont="1" applyFill="1" applyBorder="1" applyAlignment="1">
      <alignment vertical="center" wrapText="1"/>
    </xf>
    <xf numFmtId="49" fontId="25" fillId="6" borderId="58" xfId="6" applyNumberFormat="1" applyFont="1" applyFill="1" applyBorder="1" applyAlignment="1">
      <alignment vertical="center" wrapText="1"/>
    </xf>
    <xf numFmtId="49" fontId="25" fillId="6" borderId="8" xfId="6" applyNumberFormat="1" applyFont="1" applyFill="1" applyBorder="1" applyAlignment="1">
      <alignment vertical="center" wrapText="1"/>
    </xf>
    <xf numFmtId="49" fontId="25" fillId="5" borderId="41" xfId="6" applyNumberFormat="1" applyFont="1" applyFill="1" applyBorder="1" applyAlignment="1">
      <alignment horizontal="center" vertical="center" shrinkToFit="1"/>
    </xf>
    <xf numFmtId="0" fontId="25" fillId="5" borderId="9" xfId="6" applyFont="1" applyFill="1" applyBorder="1" applyAlignment="1">
      <alignment horizontal="center" vertical="center" shrinkToFit="1"/>
    </xf>
    <xf numFmtId="49" fontId="7" fillId="0" borderId="55" xfId="6" applyNumberFormat="1" applyFont="1" applyBorder="1" applyAlignment="1">
      <alignment horizontal="center" vertical="center" shrinkToFit="1"/>
    </xf>
    <xf numFmtId="49" fontId="7" fillId="0" borderId="56" xfId="6" applyNumberFormat="1" applyFont="1" applyBorder="1" applyAlignment="1">
      <alignment horizontal="center" vertical="center" shrinkToFit="1"/>
    </xf>
    <xf numFmtId="49" fontId="7" fillId="0" borderId="59" xfId="6" applyNumberFormat="1" applyFont="1" applyBorder="1" applyAlignment="1">
      <alignment horizontal="center" vertical="center" shrinkToFit="1"/>
    </xf>
    <xf numFmtId="49" fontId="7" fillId="0" borderId="8" xfId="6" applyNumberFormat="1" applyFont="1" applyBorder="1" applyAlignment="1">
      <alignment horizontal="center" vertical="center" shrinkToFit="1"/>
    </xf>
    <xf numFmtId="0" fontId="7" fillId="0" borderId="48" xfId="6" applyFont="1" applyBorder="1" applyAlignment="1">
      <alignment vertical="center" shrinkToFit="1"/>
    </xf>
    <xf numFmtId="0" fontId="7" fillId="0" borderId="50" xfId="6" applyFont="1" applyBorder="1" applyAlignment="1">
      <alignment vertical="center" shrinkToFit="1"/>
    </xf>
    <xf numFmtId="0" fontId="7" fillId="0" borderId="49" xfId="6" applyFont="1" applyBorder="1" applyAlignment="1">
      <alignment vertical="center" shrinkToFit="1"/>
    </xf>
    <xf numFmtId="49" fontId="7" fillId="0" borderId="54" xfId="6" applyNumberFormat="1" applyFont="1" applyBorder="1" applyAlignment="1">
      <alignment vertical="center" wrapText="1"/>
    </xf>
    <xf numFmtId="49" fontId="7" fillId="0" borderId="56" xfId="6" applyNumberFormat="1" applyFont="1" applyBorder="1" applyAlignment="1">
      <alignment vertical="center" wrapText="1"/>
    </xf>
    <xf numFmtId="49" fontId="7" fillId="0" borderId="58" xfId="6" applyNumberFormat="1" applyFont="1" applyBorder="1" applyAlignment="1">
      <alignment vertical="center" wrapText="1"/>
    </xf>
    <xf numFmtId="49" fontId="7" fillId="0" borderId="8" xfId="6" applyNumberFormat="1" applyFont="1" applyBorder="1" applyAlignment="1">
      <alignment vertical="center" wrapText="1"/>
    </xf>
    <xf numFmtId="0" fontId="7" fillId="0" borderId="51" xfId="6" applyFont="1" applyBorder="1" applyAlignment="1">
      <alignment vertical="center" shrinkToFit="1"/>
    </xf>
    <xf numFmtId="0" fontId="7" fillId="0" borderId="53" xfId="6" applyFont="1" applyBorder="1" applyAlignment="1">
      <alignment vertical="center" shrinkToFit="1"/>
    </xf>
    <xf numFmtId="0" fontId="7" fillId="0" borderId="52" xfId="6" applyFont="1" applyBorder="1" applyAlignment="1">
      <alignment vertical="center" shrinkToFit="1"/>
    </xf>
    <xf numFmtId="49" fontId="7" fillId="6" borderId="54" xfId="6" applyNumberFormat="1" applyFont="1" applyFill="1" applyBorder="1" applyAlignment="1">
      <alignment vertical="center" wrapText="1"/>
    </xf>
    <xf numFmtId="49" fontId="7" fillId="6" borderId="55" xfId="6" applyNumberFormat="1" applyFont="1" applyFill="1" applyBorder="1" applyAlignment="1">
      <alignment vertical="center" wrapText="1"/>
    </xf>
    <xf numFmtId="49" fontId="7" fillId="6" borderId="57" xfId="6" applyNumberFormat="1" applyFont="1" applyFill="1" applyBorder="1" applyAlignment="1">
      <alignment vertical="center" wrapText="1"/>
    </xf>
    <xf numFmtId="49" fontId="7" fillId="6" borderId="0" xfId="6" applyNumberFormat="1" applyFont="1" applyFill="1" applyAlignment="1">
      <alignment vertical="center" wrapText="1"/>
    </xf>
    <xf numFmtId="49" fontId="7" fillId="6" borderId="58" xfId="6" applyNumberFormat="1" applyFont="1" applyFill="1" applyBorder="1" applyAlignment="1">
      <alignment vertical="center" wrapText="1"/>
    </xf>
    <xf numFmtId="49" fontId="7" fillId="6" borderId="59" xfId="6" applyNumberFormat="1" applyFont="1" applyFill="1" applyBorder="1" applyAlignment="1">
      <alignment vertical="center" wrapText="1"/>
    </xf>
    <xf numFmtId="49" fontId="7" fillId="0" borderId="55" xfId="6" applyNumberFormat="1" applyFont="1" applyBorder="1">
      <alignment vertical="center"/>
    </xf>
    <xf numFmtId="49" fontId="7" fillId="0" borderId="0" xfId="6" applyNumberFormat="1" applyFont="1" applyAlignment="1">
      <alignment horizontal="center" vertical="center" shrinkToFit="1"/>
    </xf>
    <xf numFmtId="49" fontId="7" fillId="0" borderId="0" xfId="6" applyNumberFormat="1" applyFont="1" applyAlignment="1">
      <alignment vertical="center" shrinkToFit="1"/>
    </xf>
    <xf numFmtId="49" fontId="7" fillId="0" borderId="25" xfId="6" applyNumberFormat="1" applyFont="1" applyBorder="1" applyAlignment="1">
      <alignment vertical="center" shrinkToFit="1"/>
    </xf>
    <xf numFmtId="49" fontId="7" fillId="0" borderId="58" xfId="6" applyNumberFormat="1" applyFont="1" applyBorder="1">
      <alignment vertical="center"/>
    </xf>
    <xf numFmtId="49" fontId="7" fillId="0" borderId="59" xfId="6" applyNumberFormat="1" applyFont="1" applyBorder="1">
      <alignment vertical="center"/>
    </xf>
    <xf numFmtId="49" fontId="7" fillId="0" borderId="8" xfId="6" applyNumberFormat="1" applyFont="1" applyBorder="1">
      <alignment vertical="center"/>
    </xf>
    <xf numFmtId="49" fontId="7" fillId="6" borderId="54" xfId="6" applyNumberFormat="1" applyFont="1" applyFill="1" applyBorder="1">
      <alignment vertical="center"/>
    </xf>
    <xf numFmtId="49" fontId="7" fillId="6" borderId="56" xfId="6" applyNumberFormat="1" applyFont="1" applyFill="1" applyBorder="1">
      <alignment vertical="center"/>
    </xf>
    <xf numFmtId="49" fontId="7" fillId="6" borderId="58" xfId="6" applyNumberFormat="1" applyFont="1" applyFill="1" applyBorder="1">
      <alignment vertical="center"/>
    </xf>
    <xf numFmtId="49" fontId="7" fillId="6" borderId="8" xfId="6" applyNumberFormat="1" applyFont="1" applyFill="1" applyBorder="1">
      <alignment vertical="center"/>
    </xf>
    <xf numFmtId="49" fontId="25" fillId="5" borderId="45" xfId="6" applyNumberFormat="1" applyFont="1" applyFill="1" applyBorder="1" applyAlignment="1">
      <alignment horizontal="center" vertical="center" shrinkToFit="1"/>
    </xf>
    <xf numFmtId="49" fontId="25" fillId="5" borderId="12" xfId="6" applyNumberFormat="1" applyFont="1" applyFill="1" applyBorder="1" applyAlignment="1">
      <alignment horizontal="center" vertical="center" shrinkToFit="1"/>
    </xf>
    <xf numFmtId="49" fontId="25" fillId="5" borderId="45" xfId="6" applyNumberFormat="1" applyFont="1" applyFill="1" applyBorder="1" applyAlignment="1">
      <alignment horizontal="center" vertical="center"/>
    </xf>
    <xf numFmtId="49" fontId="25" fillId="5" borderId="14" xfId="6" applyNumberFormat="1" applyFont="1" applyFill="1" applyBorder="1" applyAlignment="1">
      <alignment horizontal="center" vertical="center"/>
    </xf>
    <xf numFmtId="49" fontId="7" fillId="0" borderId="12" xfId="6" applyNumberFormat="1" applyFont="1" applyBorder="1" applyAlignment="1">
      <alignment vertical="center" shrinkToFit="1"/>
    </xf>
    <xf numFmtId="49" fontId="7" fillId="0" borderId="14" xfId="6" applyNumberFormat="1" applyFont="1" applyBorder="1" applyAlignment="1">
      <alignment vertical="center" shrinkToFit="1"/>
    </xf>
    <xf numFmtId="49" fontId="7" fillId="6" borderId="56" xfId="6" applyNumberFormat="1" applyFont="1" applyFill="1" applyBorder="1" applyAlignment="1">
      <alignment vertical="center" wrapText="1"/>
    </xf>
    <xf numFmtId="49" fontId="7" fillId="6" borderId="25" xfId="6" applyNumberFormat="1" applyFont="1" applyFill="1" applyBorder="1" applyAlignment="1">
      <alignment vertical="center" wrapText="1"/>
    </xf>
    <xf numFmtId="49" fontId="7" fillId="6" borderId="8" xfId="6" applyNumberFormat="1" applyFont="1" applyFill="1" applyBorder="1" applyAlignment="1">
      <alignment vertical="center" wrapText="1"/>
    </xf>
    <xf numFmtId="49" fontId="7" fillId="0" borderId="25" xfId="6" applyNumberFormat="1" applyFont="1" applyBorder="1">
      <alignment vertical="center"/>
    </xf>
    <xf numFmtId="49" fontId="7" fillId="6" borderId="45" xfId="6" applyNumberFormat="1" applyFont="1" applyFill="1" applyBorder="1" applyAlignment="1">
      <alignment horizontal="center" vertical="center" wrapText="1"/>
    </xf>
    <xf numFmtId="49" fontId="7" fillId="6" borderId="12" xfId="6" applyNumberFormat="1" applyFont="1" applyFill="1" applyBorder="1" applyAlignment="1">
      <alignment horizontal="center" vertical="center" wrapText="1"/>
    </xf>
    <xf numFmtId="49" fontId="7" fillId="6" borderId="14" xfId="6" applyNumberFormat="1" applyFont="1" applyFill="1" applyBorder="1" applyAlignment="1">
      <alignment horizontal="center" vertical="center" wrapText="1"/>
    </xf>
    <xf numFmtId="49" fontId="7" fillId="0" borderId="45" xfId="6" applyNumberFormat="1" applyFont="1" applyBorder="1" applyAlignment="1">
      <alignment horizontal="center" vertical="center"/>
    </xf>
    <xf numFmtId="49" fontId="7" fillId="0" borderId="14" xfId="6" applyNumberFormat="1" applyFont="1" applyBorder="1" applyAlignment="1">
      <alignment horizontal="center" vertical="center"/>
    </xf>
    <xf numFmtId="49" fontId="7" fillId="6" borderId="57" xfId="6" applyNumberFormat="1" applyFont="1" applyFill="1" applyBorder="1">
      <alignment vertical="center"/>
    </xf>
    <xf numFmtId="49" fontId="7" fillId="6" borderId="25" xfId="6" applyNumberFormat="1" applyFont="1" applyFill="1" applyBorder="1">
      <alignment vertical="center"/>
    </xf>
    <xf numFmtId="49" fontId="7" fillId="6" borderId="50" xfId="6" applyNumberFormat="1" applyFont="1" applyFill="1" applyBorder="1" applyAlignment="1">
      <alignment vertical="center" shrinkToFit="1"/>
    </xf>
    <xf numFmtId="49" fontId="7" fillId="0" borderId="54" xfId="6" applyNumberFormat="1" applyFont="1" applyBorder="1" applyAlignment="1">
      <alignment vertical="center" shrinkToFit="1"/>
    </xf>
    <xf numFmtId="49" fontId="7" fillId="0" borderId="55" xfId="6" applyNumberFormat="1" applyFont="1" applyBorder="1" applyAlignment="1">
      <alignment vertical="center" shrinkToFit="1"/>
    </xf>
    <xf numFmtId="49" fontId="7" fillId="0" borderId="56" xfId="6" applyNumberFormat="1" applyFont="1" applyBorder="1" applyAlignment="1">
      <alignment vertical="center" shrinkToFit="1"/>
    </xf>
    <xf numFmtId="49" fontId="7" fillId="6" borderId="53" xfId="6" applyNumberFormat="1" applyFont="1" applyFill="1" applyBorder="1" applyAlignment="1">
      <alignment vertical="center" shrinkToFit="1"/>
    </xf>
    <xf numFmtId="49" fontId="7" fillId="0" borderId="54" xfId="6" applyNumberFormat="1" applyFont="1" applyBorder="1" applyAlignment="1">
      <alignment horizontal="center" vertical="center"/>
    </xf>
    <xf numFmtId="49" fontId="7" fillId="0" borderId="55" xfId="6" applyNumberFormat="1" applyFont="1" applyBorder="1" applyAlignment="1">
      <alignment horizontal="center" vertical="center"/>
    </xf>
    <xf numFmtId="49" fontId="7" fillId="0" borderId="56" xfId="6" applyNumberFormat="1" applyFont="1" applyBorder="1" applyAlignment="1">
      <alignment horizontal="center" vertical="center"/>
    </xf>
    <xf numFmtId="49" fontId="7" fillId="0" borderId="45" xfId="6" applyNumberFormat="1" applyFont="1" applyBorder="1" applyAlignment="1">
      <alignment vertical="center" shrinkToFit="1"/>
    </xf>
    <xf numFmtId="0" fontId="7" fillId="0" borderId="12" xfId="6" applyFont="1" applyBorder="1" applyAlignment="1">
      <alignment vertical="center" shrinkToFit="1"/>
    </xf>
    <xf numFmtId="49" fontId="7" fillId="0" borderId="45" xfId="6" applyNumberFormat="1" applyFont="1" applyBorder="1" applyAlignment="1">
      <alignment horizontal="center" vertical="center" shrinkToFit="1"/>
    </xf>
    <xf numFmtId="49" fontId="7" fillId="0" borderId="14" xfId="6" applyNumberFormat="1" applyFont="1" applyBorder="1" applyAlignment="1">
      <alignment horizontal="center" vertical="center" shrinkToFit="1"/>
    </xf>
    <xf numFmtId="49" fontId="7" fillId="0" borderId="12" xfId="6" applyNumberFormat="1" applyFont="1" applyBorder="1" applyAlignment="1">
      <alignment horizontal="center" vertical="center" shrinkToFit="1"/>
    </xf>
    <xf numFmtId="49" fontId="7" fillId="6" borderId="55" xfId="6" applyNumberFormat="1" applyFont="1" applyFill="1" applyBorder="1" applyAlignment="1">
      <alignment horizontal="center" vertical="center" wrapText="1" shrinkToFit="1"/>
    </xf>
    <xf numFmtId="49" fontId="7" fillId="6" borderId="59" xfId="6" applyNumberFormat="1" applyFont="1" applyFill="1" applyBorder="1" applyAlignment="1">
      <alignment horizontal="center" vertical="center" wrapText="1" shrinkToFit="1"/>
    </xf>
    <xf numFmtId="49" fontId="27" fillId="6" borderId="15" xfId="6" applyNumberFormat="1" applyFont="1" applyFill="1" applyBorder="1" applyAlignment="1">
      <alignment horizontal="center" vertical="center" wrapText="1" shrinkToFit="1"/>
    </xf>
    <xf numFmtId="0" fontId="27" fillId="6" borderId="15" xfId="6" applyFont="1" applyFill="1" applyBorder="1" applyAlignment="1">
      <alignment horizontal="center" vertical="center" wrapText="1" shrinkToFit="1"/>
    </xf>
    <xf numFmtId="49" fontId="27" fillId="6" borderId="54" xfId="6" applyNumberFormat="1" applyFont="1" applyFill="1" applyBorder="1" applyAlignment="1">
      <alignment horizontal="center" vertical="center" wrapText="1" shrinkToFit="1"/>
    </xf>
    <xf numFmtId="49" fontId="27" fillId="6" borderId="55" xfId="6" applyNumberFormat="1" applyFont="1" applyFill="1" applyBorder="1" applyAlignment="1">
      <alignment horizontal="center" vertical="center" wrapText="1" shrinkToFit="1"/>
    </xf>
    <xf numFmtId="49" fontId="27" fillId="6" borderId="25" xfId="6" applyNumberFormat="1" applyFont="1" applyFill="1" applyBorder="1" applyAlignment="1">
      <alignment horizontal="center" vertical="center" wrapText="1" shrinkToFit="1"/>
    </xf>
    <xf numFmtId="49" fontId="27" fillId="6" borderId="58" xfId="6" applyNumberFormat="1" applyFont="1" applyFill="1" applyBorder="1" applyAlignment="1">
      <alignment horizontal="center" vertical="center" wrapText="1" shrinkToFit="1"/>
    </xf>
    <xf numFmtId="49" fontId="27" fillId="6" borderId="59" xfId="6" applyNumberFormat="1" applyFont="1" applyFill="1" applyBorder="1" applyAlignment="1">
      <alignment horizontal="center" vertical="center" wrapText="1" shrinkToFit="1"/>
    </xf>
    <xf numFmtId="49" fontId="27" fillId="6" borderId="8" xfId="6" applyNumberFormat="1" applyFont="1" applyFill="1" applyBorder="1" applyAlignment="1">
      <alignment horizontal="center" vertical="center" wrapText="1" shrinkToFit="1"/>
    </xf>
    <xf numFmtId="49" fontId="7" fillId="0" borderId="41" xfId="6" applyNumberFormat="1" applyFont="1" applyBorder="1" applyAlignment="1">
      <alignment horizontal="center" vertical="center" textRotation="255" wrapText="1"/>
    </xf>
    <xf numFmtId="49" fontId="7" fillId="0" borderId="26" xfId="6" applyNumberFormat="1" applyFont="1" applyBorder="1" applyAlignment="1">
      <alignment horizontal="center" vertical="center" textRotation="255" wrapText="1"/>
    </xf>
    <xf numFmtId="49" fontId="7" fillId="0" borderId="9" xfId="6" applyNumberFormat="1" applyFont="1" applyBorder="1" applyAlignment="1">
      <alignment horizontal="center" vertical="center" textRotation="255" wrapText="1"/>
    </xf>
    <xf numFmtId="49" fontId="7" fillId="0" borderId="58" xfId="6" applyNumberFormat="1" applyFont="1" applyBorder="1" applyAlignment="1">
      <alignment vertical="center" shrinkToFit="1"/>
    </xf>
    <xf numFmtId="0" fontId="7" fillId="0" borderId="59" xfId="6" applyFont="1" applyBorder="1" applyAlignment="1">
      <alignment vertical="center" shrinkToFit="1"/>
    </xf>
    <xf numFmtId="49" fontId="7" fillId="5" borderId="45" xfId="6" applyNumberFormat="1" applyFont="1" applyFill="1" applyBorder="1" applyAlignment="1">
      <alignment vertical="center" shrinkToFit="1"/>
    </xf>
    <xf numFmtId="49" fontId="7" fillId="5" borderId="14" xfId="6" applyNumberFormat="1" applyFont="1" applyFill="1" applyBorder="1" applyAlignment="1">
      <alignment vertical="center" shrinkToFit="1"/>
    </xf>
    <xf numFmtId="49" fontId="7" fillId="5" borderId="54" xfId="6" applyNumberFormat="1" applyFont="1" applyFill="1" applyBorder="1" applyAlignment="1">
      <alignment horizontal="center" vertical="center"/>
    </xf>
    <xf numFmtId="49" fontId="7" fillId="5" borderId="55" xfId="6" applyNumberFormat="1" applyFont="1" applyFill="1" applyBorder="1" applyAlignment="1">
      <alignment horizontal="center" vertical="center"/>
    </xf>
    <xf numFmtId="49" fontId="7" fillId="5" borderId="56" xfId="6" applyNumberFormat="1" applyFont="1" applyFill="1" applyBorder="1" applyAlignment="1">
      <alignment horizontal="center" vertical="center"/>
    </xf>
    <xf numFmtId="49" fontId="8" fillId="0" borderId="45" xfId="6" applyNumberFormat="1" applyFont="1" applyBorder="1" applyAlignment="1">
      <alignment vertical="center" wrapText="1"/>
    </xf>
    <xf numFmtId="49" fontId="8" fillId="0" borderId="12" xfId="6" applyNumberFormat="1" applyFont="1" applyBorder="1" applyAlignment="1">
      <alignment vertical="center" wrapText="1"/>
    </xf>
    <xf numFmtId="49" fontId="8" fillId="0" borderId="14" xfId="6" applyNumberFormat="1" applyFont="1" applyBorder="1" applyAlignment="1">
      <alignment vertical="center" wrapText="1"/>
    </xf>
    <xf numFmtId="49" fontId="8" fillId="0" borderId="59" xfId="6" applyNumberFormat="1" applyFont="1" applyBorder="1">
      <alignment vertical="center"/>
    </xf>
    <xf numFmtId="49" fontId="27" fillId="0" borderId="14" xfId="6" applyNumberFormat="1" applyFont="1" applyBorder="1" applyAlignment="1">
      <alignment vertical="center" wrapText="1"/>
    </xf>
    <xf numFmtId="49" fontId="7" fillId="0" borderId="0" xfId="6" applyNumberFormat="1" applyFont="1" applyAlignment="1">
      <alignment horizontal="left" vertical="top" wrapText="1"/>
    </xf>
    <xf numFmtId="49" fontId="7" fillId="5" borderId="15" xfId="6" applyNumberFormat="1" applyFont="1" applyFill="1" applyBorder="1" applyAlignment="1">
      <alignment horizontal="center" vertical="center"/>
    </xf>
    <xf numFmtId="49" fontId="7" fillId="5" borderId="54" xfId="6" applyNumberFormat="1" applyFont="1" applyFill="1" applyBorder="1">
      <alignment vertical="center"/>
    </xf>
    <xf numFmtId="49" fontId="7" fillId="5" borderId="55" xfId="6" applyNumberFormat="1" applyFont="1" applyFill="1" applyBorder="1">
      <alignment vertical="center"/>
    </xf>
    <xf numFmtId="49" fontId="7" fillId="5" borderId="56" xfId="6" applyNumberFormat="1" applyFont="1" applyFill="1" applyBorder="1">
      <alignment vertical="center"/>
    </xf>
    <xf numFmtId="49" fontId="7" fillId="0" borderId="0" xfId="6" applyNumberFormat="1" applyFont="1" applyAlignment="1">
      <alignment vertical="top" wrapText="1"/>
    </xf>
    <xf numFmtId="49" fontId="7" fillId="0" borderId="0" xfId="6" applyNumberFormat="1" applyFont="1" applyAlignment="1">
      <alignment vertical="top" wrapText="1" shrinkToFit="1"/>
    </xf>
    <xf numFmtId="0" fontId="7" fillId="0" borderId="0" xfId="6" applyFont="1" applyAlignment="1">
      <alignment vertical="top" wrapText="1" shrinkToFit="1"/>
    </xf>
    <xf numFmtId="49" fontId="27" fillId="0" borderId="55" xfId="6" applyNumberFormat="1" applyFont="1" applyBorder="1" applyAlignment="1">
      <alignment vertical="center" wrapText="1"/>
    </xf>
    <xf numFmtId="49" fontId="27" fillId="0" borderId="0" xfId="6" applyNumberFormat="1" applyFont="1" applyAlignment="1">
      <alignment vertical="center" wrapText="1"/>
    </xf>
    <xf numFmtId="49" fontId="27" fillId="0" borderId="59" xfId="6" applyNumberFormat="1" applyFont="1" applyBorder="1" applyAlignment="1">
      <alignment vertical="center" wrapText="1"/>
    </xf>
    <xf numFmtId="49" fontId="7" fillId="0" borderId="15" xfId="5" applyNumberFormat="1" applyFont="1" applyBorder="1" applyAlignment="1">
      <alignment horizontal="center" vertical="center"/>
    </xf>
    <xf numFmtId="49" fontId="7" fillId="0" borderId="15" xfId="5" applyNumberFormat="1" applyFont="1" applyBorder="1" applyAlignment="1">
      <alignment horizontal="left" vertical="center"/>
    </xf>
    <xf numFmtId="49" fontId="7" fillId="0" borderId="15" xfId="5" applyNumberFormat="1" applyFont="1" applyBorder="1" applyAlignment="1">
      <alignment horizontal="left" vertical="center" wrapText="1"/>
    </xf>
    <xf numFmtId="49" fontId="7" fillId="5" borderId="15" xfId="5" applyNumberFormat="1" applyFont="1" applyFill="1" applyBorder="1" applyAlignment="1">
      <alignment horizontal="center" vertical="center"/>
    </xf>
    <xf numFmtId="49" fontId="7" fillId="5" borderId="15" xfId="5" applyNumberFormat="1" applyFont="1" applyFill="1" applyBorder="1" applyAlignment="1">
      <alignment horizontal="left" vertical="center" wrapText="1"/>
    </xf>
    <xf numFmtId="49" fontId="7" fillId="0" borderId="45" xfId="5" applyNumberFormat="1" applyFont="1" applyBorder="1" applyAlignment="1">
      <alignment horizontal="center" vertical="center"/>
    </xf>
    <xf numFmtId="49" fontId="7" fillId="0" borderId="14" xfId="5" applyNumberFormat="1" applyFont="1" applyBorder="1" applyAlignment="1">
      <alignment horizontal="center" vertical="center"/>
    </xf>
    <xf numFmtId="49" fontId="7" fillId="0" borderId="45" xfId="5" applyNumberFormat="1" applyFont="1" applyBorder="1" applyAlignment="1">
      <alignment horizontal="left" vertical="center"/>
    </xf>
    <xf numFmtId="49" fontId="7" fillId="0" borderId="12" xfId="5" applyNumberFormat="1" applyFont="1" applyBorder="1" applyAlignment="1">
      <alignment horizontal="left" vertical="center"/>
    </xf>
    <xf numFmtId="49" fontId="7" fillId="0" borderId="14" xfId="5" applyNumberFormat="1" applyFont="1" applyBorder="1" applyAlignment="1">
      <alignment horizontal="left" vertical="center"/>
    </xf>
    <xf numFmtId="49" fontId="7" fillId="0" borderId="57" xfId="5" applyNumberFormat="1" applyFont="1" applyBorder="1" applyAlignment="1">
      <alignment horizontal="center" vertical="top"/>
    </xf>
    <xf numFmtId="49" fontId="7" fillId="0" borderId="0" xfId="5" applyNumberFormat="1" applyFont="1" applyBorder="1" applyAlignment="1">
      <alignment horizontal="center" vertical="top"/>
    </xf>
    <xf numFmtId="49" fontId="7" fillId="0" borderId="25" xfId="5" applyNumberFormat="1" applyFont="1" applyBorder="1" applyAlignment="1">
      <alignment horizontal="center" vertical="top"/>
    </xf>
    <xf numFmtId="49" fontId="7" fillId="0" borderId="58" xfId="5" applyNumberFormat="1" applyFont="1" applyBorder="1" applyAlignment="1">
      <alignment horizontal="center" vertical="top"/>
    </xf>
    <xf numFmtId="49" fontId="7" fillId="0" borderId="59" xfId="5" applyNumberFormat="1" applyFont="1" applyBorder="1" applyAlignment="1">
      <alignment horizontal="center" vertical="top"/>
    </xf>
    <xf numFmtId="49" fontId="7" fillId="0" borderId="8" xfId="5" applyNumberFormat="1" applyFont="1" applyBorder="1" applyAlignment="1">
      <alignment horizontal="center" vertical="top"/>
    </xf>
    <xf numFmtId="49" fontId="7" fillId="0" borderId="15" xfId="5" applyNumberFormat="1" applyFont="1" applyBorder="1" applyAlignment="1">
      <alignment horizontal="left" vertical="top"/>
    </xf>
    <xf numFmtId="49" fontId="7" fillId="0" borderId="15" xfId="5" applyNumberFormat="1" applyFont="1" applyBorder="1" applyAlignment="1">
      <alignment horizontal="left" vertical="top" wrapText="1"/>
    </xf>
    <xf numFmtId="49" fontId="7" fillId="6" borderId="45" xfId="5" applyNumberFormat="1" applyFont="1" applyFill="1" applyBorder="1" applyAlignment="1">
      <alignment horizontal="center" vertical="center"/>
    </xf>
    <xf numFmtId="49" fontId="7" fillId="6" borderId="12" xfId="5" applyNumberFormat="1" applyFont="1" applyFill="1" applyBorder="1" applyAlignment="1">
      <alignment horizontal="center" vertical="center"/>
    </xf>
    <xf numFmtId="49" fontId="7" fillId="6" borderId="14" xfId="5" applyNumberFormat="1" applyFont="1" applyFill="1" applyBorder="1" applyAlignment="1">
      <alignment horizontal="center" vertical="center"/>
    </xf>
    <xf numFmtId="49" fontId="7" fillId="0" borderId="54" xfId="5" applyNumberFormat="1" applyFont="1" applyBorder="1" applyAlignment="1">
      <alignment horizontal="left" vertical="top"/>
    </xf>
    <xf numFmtId="49" fontId="7" fillId="0" borderId="55" xfId="5" applyNumberFormat="1" applyFont="1" applyBorder="1" applyAlignment="1">
      <alignment horizontal="left" vertical="top"/>
    </xf>
    <xf numFmtId="49" fontId="7" fillId="0" borderId="56" xfId="5" applyNumberFormat="1" applyFont="1" applyBorder="1" applyAlignment="1">
      <alignment horizontal="left" vertical="top"/>
    </xf>
    <xf numFmtId="49" fontId="7" fillId="0" borderId="57" xfId="5" applyNumberFormat="1" applyFont="1" applyBorder="1" applyAlignment="1">
      <alignment horizontal="left" vertical="top"/>
    </xf>
    <xf numFmtId="49" fontId="7" fillId="0" borderId="0" xfId="5" applyNumberFormat="1" applyFont="1" applyBorder="1" applyAlignment="1">
      <alignment horizontal="left" vertical="top"/>
    </xf>
    <xf numFmtId="49" fontId="7" fillId="0" borderId="25" xfId="5" applyNumberFormat="1" applyFont="1" applyBorder="1" applyAlignment="1">
      <alignment horizontal="left" vertical="top"/>
    </xf>
    <xf numFmtId="49" fontId="7" fillId="5" borderId="15" xfId="5" applyNumberFormat="1" applyFont="1" applyFill="1" applyBorder="1" applyAlignment="1">
      <alignment horizontal="left" vertical="center"/>
    </xf>
    <xf numFmtId="49" fontId="7" fillId="0" borderId="45" xfId="5" applyNumberFormat="1" applyFont="1" applyBorder="1" applyAlignment="1">
      <alignment horizontal="left" vertical="center" wrapText="1"/>
    </xf>
    <xf numFmtId="49" fontId="7" fillId="0" borderId="12" xfId="5" applyNumberFormat="1" applyFont="1" applyBorder="1" applyAlignment="1">
      <alignment horizontal="left" vertical="center" wrapText="1"/>
    </xf>
    <xf numFmtId="49" fontId="7" fillId="0" borderId="14" xfId="5" applyNumberFormat="1" applyFont="1" applyBorder="1" applyAlignment="1">
      <alignment horizontal="left" vertical="center" wrapText="1"/>
    </xf>
    <xf numFmtId="49" fontId="7" fillId="0" borderId="12" xfId="5" applyNumberFormat="1" applyFont="1" applyBorder="1" applyAlignment="1">
      <alignment horizontal="center" vertical="center"/>
    </xf>
    <xf numFmtId="49" fontId="7" fillId="0" borderId="45" xfId="16" applyNumberFormat="1" applyFont="1" applyBorder="1" applyAlignment="1">
      <alignment horizontal="left" vertical="center"/>
    </xf>
    <xf numFmtId="49" fontId="7" fillId="0" borderId="12" xfId="16" applyNumberFormat="1" applyFont="1" applyBorder="1" applyAlignment="1">
      <alignment horizontal="left" vertical="center"/>
    </xf>
    <xf numFmtId="49" fontId="7" fillId="0" borderId="14" xfId="16" applyNumberFormat="1" applyFont="1" applyBorder="1" applyAlignment="1">
      <alignment horizontal="left" vertical="center"/>
    </xf>
    <xf numFmtId="49" fontId="7" fillId="6" borderId="54" xfId="5" applyNumberFormat="1" applyFont="1" applyFill="1" applyBorder="1" applyAlignment="1">
      <alignment horizontal="center" vertical="center"/>
    </xf>
    <xf numFmtId="49" fontId="7" fillId="6" borderId="55" xfId="5" applyNumberFormat="1" applyFont="1" applyFill="1" applyBorder="1" applyAlignment="1">
      <alignment horizontal="center" vertical="center"/>
    </xf>
    <xf numFmtId="49" fontId="7" fillId="6" borderId="56" xfId="5" applyNumberFormat="1" applyFont="1" applyFill="1" applyBorder="1" applyAlignment="1">
      <alignment horizontal="center" vertical="center"/>
    </xf>
    <xf numFmtId="49" fontId="7" fillId="6" borderId="57" xfId="5" applyNumberFormat="1" applyFont="1" applyFill="1" applyBorder="1" applyAlignment="1">
      <alignment horizontal="center" vertical="center"/>
    </xf>
    <xf numFmtId="49" fontId="7" fillId="6" borderId="0" xfId="5" applyNumberFormat="1" applyFont="1" applyFill="1" applyBorder="1" applyAlignment="1">
      <alignment horizontal="center" vertical="center"/>
    </xf>
    <xf numFmtId="49" fontId="7" fillId="6" borderId="25" xfId="5" applyNumberFormat="1" applyFont="1" applyFill="1" applyBorder="1" applyAlignment="1">
      <alignment horizontal="center" vertical="center"/>
    </xf>
    <xf numFmtId="49" fontId="7" fillId="6" borderId="58" xfId="5" applyNumberFormat="1" applyFont="1" applyFill="1" applyBorder="1" applyAlignment="1">
      <alignment horizontal="center" vertical="center"/>
    </xf>
    <xf numFmtId="49" fontId="7" fillId="6" borderId="59" xfId="5" applyNumberFormat="1" applyFont="1" applyFill="1" applyBorder="1" applyAlignment="1">
      <alignment horizontal="center" vertical="center"/>
    </xf>
    <xf numFmtId="49" fontId="7" fillId="6" borderId="8" xfId="5" applyNumberFormat="1" applyFont="1" applyFill="1" applyBorder="1" applyAlignment="1">
      <alignment horizontal="center" vertical="center"/>
    </xf>
    <xf numFmtId="49" fontId="7" fillId="0" borderId="54" xfId="16" applyNumberFormat="1" applyFont="1" applyBorder="1" applyAlignment="1">
      <alignment horizontal="center" vertical="center"/>
    </xf>
    <xf numFmtId="49" fontId="7" fillId="0" borderId="55" xfId="16" applyNumberFormat="1" applyFont="1" applyBorder="1" applyAlignment="1">
      <alignment horizontal="center" vertical="center"/>
    </xf>
    <xf numFmtId="49" fontId="7" fillId="0" borderId="104" xfId="16" applyNumberFormat="1" applyFont="1" applyBorder="1" applyAlignment="1">
      <alignment horizontal="center" vertical="center"/>
    </xf>
    <xf numFmtId="49" fontId="7" fillId="0" borderId="58" xfId="16" applyNumberFormat="1" applyFont="1" applyBorder="1" applyAlignment="1">
      <alignment horizontal="center" vertical="center"/>
    </xf>
    <xf numFmtId="49" fontId="7" fillId="0" borderId="59" xfId="16" applyNumberFormat="1" applyFont="1" applyBorder="1" applyAlignment="1">
      <alignment horizontal="center" vertical="center"/>
    </xf>
    <xf numFmtId="49" fontId="7" fillId="0" borderId="105" xfId="16" applyNumberFormat="1" applyFont="1" applyBorder="1" applyAlignment="1">
      <alignment horizontal="center" vertical="center"/>
    </xf>
    <xf numFmtId="49" fontId="7" fillId="0" borderId="55" xfId="5" applyNumberFormat="1" applyFont="1" applyBorder="1" applyAlignment="1">
      <alignment horizontal="left" vertical="center" wrapText="1"/>
    </xf>
    <xf numFmtId="49" fontId="7" fillId="0" borderId="56" xfId="5" applyNumberFormat="1" applyFont="1" applyBorder="1" applyAlignment="1">
      <alignment horizontal="left" vertical="center" wrapText="1"/>
    </xf>
    <xf numFmtId="49" fontId="7" fillId="0" borderId="59" xfId="5" applyNumberFormat="1" applyFont="1" applyBorder="1" applyAlignment="1">
      <alignment horizontal="left" vertical="center" wrapText="1"/>
    </xf>
    <xf numFmtId="49" fontId="7" fillId="0" borderId="8" xfId="5" applyNumberFormat="1" applyFont="1" applyBorder="1" applyAlignment="1">
      <alignment horizontal="left" vertical="center" wrapText="1"/>
    </xf>
    <xf numFmtId="49" fontId="7" fillId="0" borderId="57" xfId="16" applyNumberFormat="1" applyFont="1" applyBorder="1" applyAlignment="1">
      <alignment horizontal="center" vertical="center"/>
    </xf>
    <xf numFmtId="49" fontId="7" fillId="0" borderId="0" xfId="16" applyNumberFormat="1" applyFont="1" applyAlignment="1">
      <alignment horizontal="center" vertical="center"/>
    </xf>
    <xf numFmtId="49" fontId="7" fillId="0" borderId="106" xfId="16" applyNumberFormat="1" applyFont="1" applyBorder="1" applyAlignment="1">
      <alignment horizontal="center" vertical="center"/>
    </xf>
    <xf numFmtId="49" fontId="7" fillId="0" borderId="55" xfId="16" applyNumberFormat="1" applyFont="1" applyBorder="1" applyAlignment="1">
      <alignment horizontal="left" vertical="top"/>
    </xf>
    <xf numFmtId="49" fontId="7" fillId="0" borderId="56" xfId="16" applyNumberFormat="1" applyFont="1" applyBorder="1" applyAlignment="1">
      <alignment horizontal="left" vertical="top"/>
    </xf>
    <xf numFmtId="49" fontId="7" fillId="0" borderId="0" xfId="16" applyNumberFormat="1" applyFont="1" applyAlignment="1">
      <alignment horizontal="left" vertical="top"/>
    </xf>
    <xf numFmtId="49" fontId="7" fillId="0" borderId="25" xfId="16" applyNumberFormat="1" applyFont="1" applyBorder="1" applyAlignment="1">
      <alignment horizontal="left" vertical="top"/>
    </xf>
    <xf numFmtId="49" fontId="7" fillId="0" borderId="59" xfId="16" applyNumberFormat="1" applyFont="1" applyBorder="1" applyAlignment="1">
      <alignment horizontal="left" vertical="top"/>
    </xf>
    <xf numFmtId="49" fontId="7" fillId="0" borderId="8" xfId="16" applyNumberFormat="1" applyFont="1" applyBorder="1" applyAlignment="1">
      <alignment horizontal="left" vertical="top"/>
    </xf>
    <xf numFmtId="49" fontId="11" fillId="0" borderId="0" xfId="5" applyNumberFormat="1" applyFont="1" applyAlignment="1">
      <alignment horizontal="left" vertical="top"/>
    </xf>
    <xf numFmtId="49" fontId="11" fillId="0" borderId="0" xfId="5" applyNumberFormat="1" applyFont="1" applyAlignment="1">
      <alignment horizontal="left" vertical="top" wrapText="1"/>
    </xf>
    <xf numFmtId="49" fontId="22" fillId="0" borderId="0" xfId="5" applyNumberFormat="1" applyFont="1" applyAlignment="1">
      <alignment horizontal="left" vertical="top"/>
    </xf>
    <xf numFmtId="49" fontId="11" fillId="0" borderId="0" xfId="5" applyNumberFormat="1" applyFont="1" applyAlignment="1">
      <alignment vertical="center" wrapText="1"/>
    </xf>
    <xf numFmtId="49" fontId="11" fillId="0" borderId="0" xfId="5" applyNumberFormat="1" applyFont="1" applyAlignment="1">
      <alignment horizontal="center" vertical="center"/>
    </xf>
    <xf numFmtId="176" fontId="11" fillId="0" borderId="0" xfId="5" applyNumberFormat="1" applyFont="1" applyAlignment="1">
      <alignment horizontal="center" vertical="center"/>
    </xf>
    <xf numFmtId="0" fontId="21" fillId="0" borderId="45" xfId="9" applyFont="1" applyBorder="1" applyAlignment="1">
      <alignment horizontal="left" vertical="center"/>
    </xf>
    <xf numFmtId="0" fontId="21" fillId="0" borderId="12" xfId="9" applyFont="1" applyBorder="1" applyAlignment="1">
      <alignment horizontal="left" vertical="center"/>
    </xf>
    <xf numFmtId="0" fontId="21" fillId="0" borderId="14" xfId="9" applyFont="1" applyBorder="1" applyAlignment="1">
      <alignment horizontal="left" vertical="center"/>
    </xf>
    <xf numFmtId="0" fontId="21" fillId="0" borderId="45" xfId="9" applyFont="1" applyBorder="1" applyAlignment="1">
      <alignment horizontal="center" vertical="center"/>
    </xf>
    <xf numFmtId="0" fontId="21" fillId="0" borderId="12" xfId="9" applyFont="1" applyBorder="1" applyAlignment="1">
      <alignment horizontal="center" vertical="center"/>
    </xf>
    <xf numFmtId="0" fontId="21" fillId="0" borderId="14" xfId="9" applyFont="1" applyBorder="1" applyAlignment="1">
      <alignment horizontal="center" vertical="center"/>
    </xf>
    <xf numFmtId="0" fontId="21" fillId="0" borderId="15" xfId="9" applyFont="1" applyBorder="1" applyAlignment="1">
      <alignment horizontal="center" vertical="center" shrinkToFit="1"/>
    </xf>
    <xf numFmtId="0" fontId="21" fillId="0" borderId="54" xfId="9" applyFont="1" applyBorder="1" applyAlignment="1">
      <alignment horizontal="center" vertical="center" wrapText="1"/>
    </xf>
    <xf numFmtId="0" fontId="21" fillId="0" borderId="55" xfId="9" applyFont="1" applyBorder="1" applyAlignment="1">
      <alignment horizontal="center" vertical="center"/>
    </xf>
    <xf numFmtId="0" fontId="21" fillId="0" borderId="58" xfId="9" applyFont="1" applyBorder="1" applyAlignment="1">
      <alignment horizontal="center" vertical="center"/>
    </xf>
    <xf numFmtId="0" fontId="21" fillId="0" borderId="59" xfId="9" applyFont="1" applyBorder="1" applyAlignment="1">
      <alignment horizontal="center" vertical="center"/>
    </xf>
    <xf numFmtId="0" fontId="29" fillId="0" borderId="54" xfId="9" applyFont="1" applyBorder="1" applyAlignment="1">
      <alignment horizontal="center" vertical="center"/>
    </xf>
    <xf numFmtId="0" fontId="29" fillId="0" borderId="55" xfId="9" applyFont="1" applyBorder="1" applyAlignment="1">
      <alignment horizontal="center" vertical="center"/>
    </xf>
    <xf numFmtId="0" fontId="29" fillId="0" borderId="56" xfId="9" applyFont="1" applyBorder="1" applyAlignment="1">
      <alignment horizontal="center" vertical="center"/>
    </xf>
    <xf numFmtId="0" fontId="29" fillId="0" borderId="58" xfId="9" applyFont="1" applyBorder="1" applyAlignment="1">
      <alignment horizontal="center" vertical="center"/>
    </xf>
    <xf numFmtId="0" fontId="29" fillId="0" borderId="59" xfId="9" applyFont="1" applyBorder="1" applyAlignment="1">
      <alignment horizontal="center" vertical="center"/>
    </xf>
    <xf numFmtId="0" fontId="29" fillId="0" borderId="8" xfId="9" applyFont="1" applyBorder="1" applyAlignment="1">
      <alignment horizontal="center" vertical="center"/>
    </xf>
    <xf numFmtId="0" fontId="29" fillId="0" borderId="61" xfId="9" applyFont="1" applyBorder="1" applyAlignment="1">
      <alignment horizontal="center" vertical="center" shrinkToFit="1"/>
    </xf>
    <xf numFmtId="0" fontId="21" fillId="0" borderId="68" xfId="8" applyFont="1" applyBorder="1" applyProtection="1">
      <protection locked="0"/>
    </xf>
    <xf numFmtId="0" fontId="21" fillId="0" borderId="69" xfId="8" applyFont="1" applyBorder="1" applyProtection="1">
      <protection locked="0"/>
    </xf>
    <xf numFmtId="0" fontId="21" fillId="0" borderId="51" xfId="8" applyFont="1" applyBorder="1" applyAlignment="1" applyProtection="1">
      <alignment horizontal="center" vertical="center"/>
      <protection locked="0"/>
    </xf>
    <xf numFmtId="0" fontId="21" fillId="0" borderId="53" xfId="8" applyFont="1" applyBorder="1" applyAlignment="1" applyProtection="1">
      <alignment horizontal="center" vertical="center"/>
      <protection locked="0"/>
    </xf>
    <xf numFmtId="0" fontId="21" fillId="0" borderId="52" xfId="8" applyFont="1" applyBorder="1" applyAlignment="1" applyProtection="1">
      <alignment horizontal="center" vertical="center"/>
      <protection locked="0"/>
    </xf>
    <xf numFmtId="0" fontId="21" fillId="0" borderId="41" xfId="8" applyFont="1" applyBorder="1" applyAlignment="1">
      <alignment horizontal="center" vertical="center" textRotation="255" wrapText="1"/>
    </xf>
    <xf numFmtId="0" fontId="21" fillId="0" borderId="26" xfId="8" applyFont="1" applyBorder="1" applyAlignment="1">
      <alignment horizontal="center" vertical="center" textRotation="255" wrapText="1"/>
    </xf>
    <xf numFmtId="0" fontId="21" fillId="0" borderId="9" xfId="8" applyFont="1" applyBorder="1" applyAlignment="1">
      <alignment horizontal="center" vertical="center" textRotation="255" wrapText="1"/>
    </xf>
    <xf numFmtId="0" fontId="21" fillId="0" borderId="62" xfId="8" applyFont="1" applyBorder="1" applyAlignment="1" applyProtection="1">
      <alignment horizontal="center" vertical="center"/>
      <protection locked="0"/>
    </xf>
    <xf numFmtId="0" fontId="21" fillId="0" borderId="63" xfId="8" applyFont="1" applyBorder="1" applyAlignment="1" applyProtection="1">
      <alignment horizontal="center" vertical="center"/>
      <protection locked="0"/>
    </xf>
    <xf numFmtId="0" fontId="21" fillId="0" borderId="64" xfId="8" applyFont="1" applyBorder="1" applyAlignment="1" applyProtection="1">
      <alignment horizontal="center" vertical="center"/>
      <protection locked="0"/>
    </xf>
    <xf numFmtId="0" fontId="21" fillId="0" borderId="65" xfId="8" applyFont="1" applyBorder="1" applyAlignment="1" applyProtection="1">
      <alignment horizontal="center" vertical="center"/>
      <protection locked="0"/>
    </xf>
    <xf numFmtId="0" fontId="21" fillId="0" borderId="66" xfId="8" applyFont="1" applyBorder="1" applyAlignment="1" applyProtection="1">
      <alignment horizontal="center" vertical="center"/>
      <protection locked="0"/>
    </xf>
    <xf numFmtId="0" fontId="21" fillId="0" borderId="67" xfId="8" applyFont="1" applyBorder="1" applyAlignment="1" applyProtection="1">
      <alignment horizontal="center" vertical="center"/>
      <protection locked="0"/>
    </xf>
    <xf numFmtId="0" fontId="21" fillId="0" borderId="55" xfId="8" applyFont="1" applyBorder="1" applyAlignment="1">
      <alignment horizontal="center" vertical="center"/>
    </xf>
    <xf numFmtId="0" fontId="21" fillId="0" borderId="0" xfId="8" applyFont="1" applyAlignment="1">
      <alignment horizontal="center" vertical="center"/>
    </xf>
    <xf numFmtId="0" fontId="21" fillId="0" borderId="59" xfId="8" applyFont="1" applyBorder="1" applyAlignment="1">
      <alignment horizontal="center" vertical="center"/>
    </xf>
    <xf numFmtId="0" fontId="21" fillId="5" borderId="45" xfId="8" applyFont="1" applyFill="1" applyBorder="1" applyAlignment="1">
      <alignment horizontal="center" vertical="center"/>
    </xf>
    <xf numFmtId="0" fontId="21" fillId="5" borderId="12" xfId="8" applyFont="1" applyFill="1" applyBorder="1" applyAlignment="1">
      <alignment horizontal="center" vertical="center"/>
    </xf>
    <xf numFmtId="0" fontId="21" fillId="5" borderId="14" xfId="8" applyFont="1" applyFill="1" applyBorder="1" applyAlignment="1">
      <alignment horizontal="center" vertical="center"/>
    </xf>
    <xf numFmtId="0" fontId="21" fillId="0" borderId="45" xfId="8" applyFont="1" applyBorder="1" applyAlignment="1" applyProtection="1">
      <alignment horizontal="center" vertical="center"/>
      <protection locked="0"/>
    </xf>
    <xf numFmtId="0" fontId="21" fillId="0" borderId="12" xfId="8" applyFont="1" applyBorder="1" applyAlignment="1" applyProtection="1">
      <alignment horizontal="center" vertical="center"/>
      <protection locked="0"/>
    </xf>
    <xf numFmtId="0" fontId="21" fillId="0" borderId="14" xfId="8" applyFont="1" applyBorder="1" applyAlignment="1" applyProtection="1">
      <alignment horizontal="center" vertical="center"/>
      <protection locked="0"/>
    </xf>
    <xf numFmtId="0" fontId="21" fillId="0" borderId="54" xfId="8" applyFont="1" applyBorder="1" applyAlignment="1">
      <alignment horizontal="center" vertical="center"/>
    </xf>
    <xf numFmtId="0" fontId="21" fillId="0" borderId="57" xfId="8" applyFont="1" applyBorder="1" applyAlignment="1">
      <alignment horizontal="center" vertical="center"/>
    </xf>
    <xf numFmtId="0" fontId="21" fillId="0" borderId="58" xfId="8" applyFont="1" applyBorder="1" applyAlignment="1">
      <alignment horizontal="center" vertical="center"/>
    </xf>
    <xf numFmtId="0" fontId="21" fillId="0" borderId="45" xfId="9" applyFont="1" applyBorder="1" applyAlignment="1">
      <alignment horizontal="center" vertical="center" shrinkToFit="1"/>
    </xf>
    <xf numFmtId="0" fontId="21" fillId="0" borderId="12" xfId="9" applyFont="1" applyBorder="1" applyAlignment="1">
      <alignment horizontal="center" vertical="center" shrinkToFit="1"/>
    </xf>
    <xf numFmtId="0" fontId="21" fillId="0" borderId="55" xfId="9" applyFont="1" applyBorder="1" applyAlignment="1">
      <alignment horizontal="center" vertical="center" shrinkToFit="1"/>
    </xf>
    <xf numFmtId="0" fontId="21" fillId="0" borderId="45" xfId="9" applyFont="1" applyBorder="1" applyAlignment="1" applyProtection="1">
      <alignment horizontal="center" vertical="center"/>
      <protection locked="0"/>
    </xf>
    <xf numFmtId="0" fontId="21" fillId="0" borderId="12" xfId="9" applyFont="1" applyBorder="1" applyAlignment="1" applyProtection="1">
      <alignment horizontal="center" vertical="center"/>
      <protection locked="0"/>
    </xf>
    <xf numFmtId="0" fontId="21" fillId="0" borderId="14" xfId="9" applyFont="1" applyBorder="1" applyAlignment="1" applyProtection="1">
      <alignment horizontal="center" vertical="center"/>
      <protection locked="0"/>
    </xf>
    <xf numFmtId="0" fontId="31" fillId="0" borderId="54" xfId="8" applyFont="1" applyBorder="1" applyAlignment="1">
      <alignment horizontal="left" vertical="center" wrapText="1" shrinkToFit="1"/>
    </xf>
    <xf numFmtId="0" fontId="31" fillId="0" borderId="55" xfId="8" applyFont="1" applyBorder="1" applyAlignment="1">
      <alignment horizontal="left" vertical="center" wrapText="1" shrinkToFit="1"/>
    </xf>
    <xf numFmtId="0" fontId="31" fillId="0" borderId="57" xfId="8" applyFont="1" applyBorder="1" applyAlignment="1">
      <alignment horizontal="left" vertical="center" wrapText="1" shrinkToFit="1"/>
    </xf>
    <xf numFmtId="0" fontId="31" fillId="0" borderId="0" xfId="8" applyFont="1" applyAlignment="1">
      <alignment horizontal="left" vertical="center" wrapText="1" shrinkToFit="1"/>
    </xf>
    <xf numFmtId="0" fontId="31" fillId="0" borderId="58" xfId="8" applyFont="1" applyBorder="1" applyAlignment="1">
      <alignment horizontal="left" vertical="center" wrapText="1" shrinkToFit="1"/>
    </xf>
    <xf numFmtId="0" fontId="31" fillId="0" borderId="59" xfId="8" applyFont="1" applyBorder="1" applyAlignment="1">
      <alignment horizontal="left" vertical="center" wrapText="1" shrinkToFit="1"/>
    </xf>
    <xf numFmtId="0" fontId="21" fillId="0" borderId="45" xfId="8" applyFont="1" applyBorder="1" applyAlignment="1">
      <alignment horizontal="left" vertical="center"/>
    </xf>
    <xf numFmtId="0" fontId="21" fillId="0" borderId="14" xfId="8" applyFont="1" applyBorder="1" applyAlignment="1">
      <alignment horizontal="left" vertical="center"/>
    </xf>
    <xf numFmtId="0" fontId="21" fillId="0" borderId="59" xfId="8" applyFont="1" applyBorder="1" applyAlignment="1" applyProtection="1">
      <alignment horizontal="center" vertical="center"/>
      <protection locked="0"/>
    </xf>
    <xf numFmtId="0" fontId="21" fillId="0" borderId="54" xfId="8" applyFont="1" applyBorder="1" applyAlignment="1">
      <alignment horizontal="left" vertical="center" wrapText="1"/>
    </xf>
    <xf numFmtId="0" fontId="21" fillId="0" borderId="56" xfId="8" applyFont="1" applyBorder="1" applyAlignment="1">
      <alignment vertical="center"/>
    </xf>
    <xf numFmtId="0" fontId="21" fillId="0" borderId="58" xfId="8" applyFont="1" applyBorder="1" applyAlignment="1">
      <alignment vertical="center"/>
    </xf>
    <xf numFmtId="0" fontId="21" fillId="0" borderId="8" xfId="8" applyFont="1" applyBorder="1" applyAlignment="1">
      <alignment vertical="center"/>
    </xf>
    <xf numFmtId="0" fontId="21" fillId="0" borderId="48" xfId="8" applyFont="1" applyBorder="1" applyAlignment="1" applyProtection="1">
      <alignment horizontal="center" vertical="center"/>
      <protection locked="0"/>
    </xf>
    <xf numFmtId="0" fontId="21" fillId="0" borderId="50" xfId="8" applyFont="1" applyBorder="1" applyAlignment="1" applyProtection="1">
      <alignment horizontal="center" vertical="center"/>
      <protection locked="0"/>
    </xf>
    <xf numFmtId="0" fontId="21" fillId="0" borderId="49" xfId="8" applyFont="1" applyBorder="1" applyAlignment="1" applyProtection="1">
      <alignment horizontal="center" vertical="center"/>
      <protection locked="0"/>
    </xf>
    <xf numFmtId="0" fontId="21" fillId="0" borderId="15" xfId="8" applyFont="1" applyBorder="1" applyAlignment="1">
      <alignment horizontal="center" vertical="center"/>
    </xf>
    <xf numFmtId="0" fontId="21" fillId="0" borderId="55" xfId="8" applyFont="1" applyBorder="1" applyAlignment="1" applyProtection="1">
      <alignment horizontal="center"/>
      <protection locked="0"/>
    </xf>
    <xf numFmtId="0" fontId="21" fillId="0" borderId="59" xfId="8" applyFont="1" applyBorder="1" applyAlignment="1" applyProtection="1">
      <alignment horizontal="center"/>
      <protection locked="0"/>
    </xf>
    <xf numFmtId="0" fontId="21" fillId="0" borderId="26" xfId="8" applyFont="1" applyBorder="1" applyAlignment="1">
      <alignment horizontal="center" vertical="center" textRotation="255"/>
    </xf>
    <xf numFmtId="0" fontId="21" fillId="0" borderId="9" xfId="8" applyFont="1" applyBorder="1" applyAlignment="1">
      <alignment horizontal="center" vertical="center" textRotation="255"/>
    </xf>
    <xf numFmtId="0" fontId="21" fillId="7" borderId="15" xfId="8" applyFont="1" applyFill="1" applyBorder="1" applyAlignment="1">
      <alignment horizontal="center" vertical="center"/>
    </xf>
    <xf numFmtId="0" fontId="32" fillId="0" borderId="45" xfId="9" applyFont="1" applyBorder="1" applyAlignment="1">
      <alignment horizontal="left" vertical="center" shrinkToFit="1"/>
    </xf>
    <xf numFmtId="0" fontId="32" fillId="0" borderId="12" xfId="9" applyFont="1" applyBorder="1" applyAlignment="1">
      <alignment horizontal="left" vertical="center" shrinkToFit="1"/>
    </xf>
    <xf numFmtId="0" fontId="32" fillId="0" borderId="14" xfId="9" applyFont="1" applyBorder="1" applyAlignment="1">
      <alignment horizontal="left" vertical="center" shrinkToFit="1"/>
    </xf>
    <xf numFmtId="0" fontId="21" fillId="0" borderId="45" xfId="8" applyFont="1" applyBorder="1" applyAlignment="1" applyProtection="1">
      <alignment horizontal="left" vertical="center"/>
      <protection locked="0"/>
    </xf>
    <xf numFmtId="0" fontId="21" fillId="0" borderId="12" xfId="8" applyFont="1" applyBorder="1" applyAlignment="1" applyProtection="1">
      <alignment horizontal="left" vertical="center"/>
      <protection locked="0"/>
    </xf>
    <xf numFmtId="0" fontId="21" fillId="0" borderId="14" xfId="8" applyFont="1" applyBorder="1" applyAlignment="1" applyProtection="1">
      <alignment horizontal="left" vertical="center"/>
      <protection locked="0"/>
    </xf>
    <xf numFmtId="0" fontId="21" fillId="0" borderId="56" xfId="8" applyFont="1" applyBorder="1" applyAlignment="1">
      <alignment horizontal="left" vertical="center" wrapText="1"/>
    </xf>
    <xf numFmtId="0" fontId="21" fillId="0" borderId="58" xfId="8" applyFont="1" applyBorder="1" applyAlignment="1">
      <alignment horizontal="left" vertical="center" wrapText="1"/>
    </xf>
    <xf numFmtId="0" fontId="21" fillId="0" borderId="8" xfId="8" applyFont="1" applyBorder="1" applyAlignment="1">
      <alignment horizontal="left" vertical="center" wrapText="1"/>
    </xf>
    <xf numFmtId="0" fontId="21" fillId="0" borderId="56" xfId="8" applyFont="1" applyBorder="1" applyAlignment="1">
      <alignment horizontal="center" vertical="center"/>
    </xf>
    <xf numFmtId="0" fontId="21" fillId="0" borderId="8" xfId="8" applyFont="1" applyBorder="1" applyAlignment="1">
      <alignment horizontal="center" vertical="center"/>
    </xf>
    <xf numFmtId="0" fontId="21" fillId="0" borderId="54" xfId="10" applyFont="1" applyBorder="1" applyAlignment="1">
      <alignment horizontal="left" vertical="center" wrapText="1"/>
    </xf>
    <xf numFmtId="0" fontId="21" fillId="0" borderId="55" xfId="10" applyFont="1" applyBorder="1" applyAlignment="1">
      <alignment horizontal="left" vertical="center" wrapText="1"/>
    </xf>
    <xf numFmtId="0" fontId="21" fillId="0" borderId="45" xfId="10" applyFont="1" applyBorder="1" applyAlignment="1">
      <alignment horizontal="center" vertical="center"/>
    </xf>
    <xf numFmtId="0" fontId="21"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57" xfId="8" applyFont="1" applyBorder="1" applyAlignment="1">
      <alignment horizontal="left" vertical="center" wrapText="1"/>
    </xf>
    <xf numFmtId="0" fontId="21" fillId="0" borderId="25" xfId="8" applyFont="1" applyBorder="1" applyAlignment="1">
      <alignment horizontal="left" vertical="center" wrapText="1"/>
    </xf>
    <xf numFmtId="0" fontId="21" fillId="0" borderId="45" xfId="8" applyFont="1" applyBorder="1" applyAlignment="1">
      <alignment horizontal="center" vertical="center"/>
    </xf>
    <xf numFmtId="0" fontId="21" fillId="0" borderId="14" xfId="8" applyFont="1" applyBorder="1" applyAlignment="1">
      <alignment horizontal="center" vertical="center"/>
    </xf>
    <xf numFmtId="0" fontId="21" fillId="0" borderId="12" xfId="8" applyFont="1" applyBorder="1" applyProtection="1">
      <protection locked="0"/>
    </xf>
    <xf numFmtId="0" fontId="21" fillId="0" borderId="14" xfId="8" applyFont="1" applyBorder="1" applyProtection="1">
      <protection locked="0"/>
    </xf>
    <xf numFmtId="0" fontId="21" fillId="0" borderId="12" xfId="8" applyFont="1" applyBorder="1" applyAlignment="1">
      <alignment horizontal="center" vertical="center"/>
    </xf>
    <xf numFmtId="0" fontId="21" fillId="0" borderId="45" xfId="8" applyFont="1" applyBorder="1" applyAlignment="1">
      <alignment horizontal="left" vertical="center" wrapText="1"/>
    </xf>
    <xf numFmtId="0" fontId="21" fillId="0" borderId="14" xfId="8" applyFont="1" applyBorder="1" applyAlignment="1">
      <alignment horizontal="left" vertical="center" wrapText="1"/>
    </xf>
    <xf numFmtId="0" fontId="21" fillId="0" borderId="54" xfId="8" applyFont="1" applyBorder="1" applyAlignment="1" applyProtection="1">
      <alignment horizontal="left" vertical="center"/>
      <protection locked="0"/>
    </xf>
    <xf numFmtId="0" fontId="21" fillId="0" borderId="55" xfId="8" applyFont="1" applyBorder="1" applyAlignment="1" applyProtection="1">
      <alignment horizontal="left" vertical="center"/>
      <protection locked="0"/>
    </xf>
    <xf numFmtId="0" fontId="21" fillId="0" borderId="56" xfId="8" applyFont="1" applyBorder="1" applyAlignment="1" applyProtection="1">
      <alignment horizontal="left" vertical="center"/>
      <protection locked="0"/>
    </xf>
    <xf numFmtId="0" fontId="11" fillId="0" borderId="45" xfId="8" applyBorder="1" applyAlignment="1">
      <alignment horizontal="left" vertical="center"/>
    </xf>
    <xf numFmtId="0" fontId="11" fillId="0" borderId="14" xfId="8" applyBorder="1" applyAlignment="1">
      <alignment horizontal="left" vertical="center"/>
    </xf>
    <xf numFmtId="0" fontId="21" fillId="0" borderId="15" xfId="8" applyFont="1" applyBorder="1" applyAlignment="1" applyProtection="1">
      <alignment horizontal="left" vertical="center" wrapText="1"/>
      <protection locked="0"/>
    </xf>
    <xf numFmtId="0" fontId="21" fillId="0" borderId="15" xfId="8" applyFont="1" applyBorder="1" applyAlignment="1">
      <alignment horizontal="center" vertical="center" wrapText="1"/>
    </xf>
    <xf numFmtId="0" fontId="21" fillId="0" borderId="15" xfId="8" applyFont="1" applyBorder="1" applyProtection="1">
      <protection locked="0"/>
    </xf>
    <xf numFmtId="49" fontId="20" fillId="0" borderId="12" xfId="6" applyNumberFormat="1" applyBorder="1" applyAlignment="1" applyProtection="1">
      <alignment horizontal="center" vertical="center" shrinkToFit="1"/>
      <protection locked="0"/>
    </xf>
    <xf numFmtId="49" fontId="20" fillId="0" borderId="14" xfId="6" applyNumberFormat="1" applyBorder="1" applyAlignment="1" applyProtection="1">
      <alignment horizontal="center" vertical="center" shrinkToFit="1"/>
      <protection locked="0"/>
    </xf>
    <xf numFmtId="0" fontId="21" fillId="0" borderId="54" xfId="8" applyFont="1" applyBorder="1" applyAlignment="1">
      <alignment horizontal="left" vertical="center"/>
    </xf>
    <xf numFmtId="0" fontId="21" fillId="0" borderId="55" xfId="8" applyFont="1" applyBorder="1" applyAlignment="1">
      <alignment horizontal="left" vertical="center"/>
    </xf>
    <xf numFmtId="0" fontId="21" fillId="0" borderId="57" xfId="8" applyFont="1" applyBorder="1" applyAlignment="1">
      <alignment horizontal="left" vertical="center"/>
    </xf>
    <xf numFmtId="0" fontId="21" fillId="0" borderId="0" xfId="8" applyFont="1" applyAlignment="1">
      <alignment horizontal="left" vertical="center"/>
    </xf>
    <xf numFmtId="0" fontId="21" fillId="0" borderId="58" xfId="8" applyFont="1" applyBorder="1" applyAlignment="1">
      <alignment horizontal="left" vertical="center"/>
    </xf>
    <xf numFmtId="0" fontId="21" fillId="0" borderId="59" xfId="8" applyFont="1" applyBorder="1" applyAlignment="1">
      <alignment horizontal="left" vertical="center"/>
    </xf>
    <xf numFmtId="49" fontId="20" fillId="0" borderId="12" xfId="6" applyNumberFormat="1" applyBorder="1" applyAlignment="1">
      <alignment horizontal="center" vertical="center" shrinkToFit="1"/>
    </xf>
    <xf numFmtId="0" fontId="33" fillId="0" borderId="45" xfId="9" applyFont="1" applyBorder="1" applyAlignment="1">
      <alignment horizontal="left" vertical="center" shrinkToFit="1"/>
    </xf>
    <xf numFmtId="0" fontId="33" fillId="0" borderId="12" xfId="9" applyFont="1" applyBorder="1" applyAlignment="1">
      <alignment horizontal="left" vertical="center" shrinkToFit="1"/>
    </xf>
    <xf numFmtId="0" fontId="33" fillId="0" borderId="14" xfId="9" applyFont="1" applyBorder="1" applyAlignment="1">
      <alignment horizontal="left" vertical="center" shrinkToFit="1"/>
    </xf>
    <xf numFmtId="49" fontId="21" fillId="0" borderId="12" xfId="6" applyNumberFormat="1" applyFont="1" applyBorder="1" applyAlignment="1" applyProtection="1">
      <alignment horizontal="center" vertical="center" shrinkToFit="1"/>
      <protection locked="0"/>
    </xf>
    <xf numFmtId="49" fontId="21" fillId="0" borderId="12" xfId="6" applyNumberFormat="1" applyFont="1" applyBorder="1" applyAlignment="1">
      <alignment horizontal="center" vertical="center" shrinkToFit="1"/>
    </xf>
    <xf numFmtId="49" fontId="21" fillId="0" borderId="14" xfId="6" applyNumberFormat="1" applyFont="1" applyBorder="1" applyAlignment="1" applyProtection="1">
      <alignment horizontal="center" vertical="center" shrinkToFit="1"/>
      <protection locked="0"/>
    </xf>
    <xf numFmtId="0" fontId="21" fillId="0" borderId="0" xfId="8" applyFont="1" applyAlignment="1">
      <alignment horizontal="left" vertical="center" wrapText="1"/>
    </xf>
    <xf numFmtId="0" fontId="21" fillId="5" borderId="0" xfId="8" applyFont="1" applyFill="1" applyAlignment="1">
      <alignment horizontal="left" vertical="center" wrapText="1"/>
    </xf>
    <xf numFmtId="0" fontId="21" fillId="5" borderId="0" xfId="8" applyFont="1" applyFill="1" applyAlignment="1">
      <alignment vertical="center" wrapText="1"/>
    </xf>
    <xf numFmtId="0" fontId="11" fillId="0" borderId="54" xfId="8" applyBorder="1" applyAlignment="1">
      <alignment horizontal="left" vertical="center"/>
    </xf>
    <xf numFmtId="0" fontId="11" fillId="0" borderId="56" xfId="8" applyBorder="1" applyAlignment="1">
      <alignment horizontal="left" vertical="center"/>
    </xf>
    <xf numFmtId="0" fontId="11" fillId="0" borderId="57" xfId="8" applyBorder="1" applyAlignment="1">
      <alignment horizontal="left" vertical="center"/>
    </xf>
    <xf numFmtId="0" fontId="11" fillId="0" borderId="25" xfId="8" applyBorder="1" applyAlignment="1">
      <alignment horizontal="left" vertical="center"/>
    </xf>
    <xf numFmtId="0" fontId="11" fillId="0" borderId="58" xfId="8" applyBorder="1" applyAlignment="1">
      <alignment horizontal="left" vertical="center"/>
    </xf>
    <xf numFmtId="0" fontId="11" fillId="0" borderId="8" xfId="8" applyBorder="1" applyAlignment="1">
      <alignment horizontal="left" vertical="center"/>
    </xf>
    <xf numFmtId="0" fontId="21" fillId="0" borderId="45" xfId="9" applyFont="1" applyBorder="1" applyAlignment="1">
      <alignment horizontal="left" vertical="center" shrinkToFit="1"/>
    </xf>
    <xf numFmtId="0" fontId="21" fillId="0" borderId="12" xfId="9" applyFont="1" applyBorder="1" applyAlignment="1">
      <alignment horizontal="left" vertical="center" shrinkToFit="1"/>
    </xf>
    <xf numFmtId="0" fontId="21" fillId="0" borderId="15" xfId="8" applyFont="1" applyBorder="1" applyAlignment="1" applyProtection="1">
      <alignment horizontal="center" vertical="center"/>
      <protection locked="0"/>
    </xf>
    <xf numFmtId="0" fontId="21" fillId="0" borderId="72" xfId="8" applyFont="1" applyBorder="1" applyAlignment="1" applyProtection="1">
      <alignment horizontal="center" vertical="center"/>
      <protection locked="0"/>
    </xf>
    <xf numFmtId="0" fontId="21" fillId="0" borderId="73" xfId="8" applyFont="1" applyBorder="1" applyAlignment="1" applyProtection="1">
      <alignment horizontal="center" vertical="center"/>
      <protection locked="0"/>
    </xf>
    <xf numFmtId="0" fontId="21" fillId="0" borderId="74" xfId="8" applyFont="1" applyBorder="1" applyAlignment="1" applyProtection="1">
      <alignment horizontal="center" vertical="center"/>
      <protection locked="0"/>
    </xf>
    <xf numFmtId="0" fontId="32" fillId="0" borderId="55" xfId="9" applyFont="1" applyBorder="1" applyAlignment="1">
      <alignment horizontal="left" vertical="center" shrinkToFit="1"/>
    </xf>
    <xf numFmtId="0" fontId="32" fillId="0" borderId="56" xfId="9" applyFont="1" applyBorder="1" applyAlignment="1">
      <alignment horizontal="left" vertical="center" shrinkToFit="1"/>
    </xf>
    <xf numFmtId="0" fontId="21" fillId="0" borderId="54" xfId="9" applyFont="1" applyBorder="1" applyAlignment="1">
      <alignment horizontal="left" vertical="center" shrinkToFit="1"/>
    </xf>
    <xf numFmtId="0" fontId="21" fillId="0" borderId="56" xfId="9" applyFont="1" applyBorder="1" applyAlignment="1">
      <alignment horizontal="left" vertical="center" shrinkToFit="1"/>
    </xf>
    <xf numFmtId="0" fontId="21" fillId="0" borderId="58" xfId="9" applyFont="1" applyBorder="1" applyAlignment="1">
      <alignment horizontal="left" vertical="center" shrinkToFit="1"/>
    </xf>
    <xf numFmtId="0" fontId="21" fillId="0" borderId="8" xfId="9" applyFont="1" applyBorder="1" applyAlignment="1">
      <alignment horizontal="left" vertical="center" shrinkToFit="1"/>
    </xf>
    <xf numFmtId="0" fontId="21" fillId="0" borderId="15" xfId="9" applyFont="1" applyBorder="1" applyAlignment="1">
      <alignment horizontal="left" vertical="center"/>
    </xf>
    <xf numFmtId="0" fontId="35" fillId="0" borderId="45" xfId="9" applyFont="1" applyBorder="1" applyAlignment="1">
      <alignment horizontal="left" vertical="center"/>
    </xf>
    <xf numFmtId="0" fontId="35" fillId="0" borderId="12" xfId="9" applyFont="1" applyBorder="1" applyAlignment="1">
      <alignment horizontal="left" vertical="center"/>
    </xf>
    <xf numFmtId="0" fontId="35" fillId="0" borderId="56" xfId="9" applyFont="1" applyBorder="1" applyAlignment="1">
      <alignment horizontal="left" vertical="center"/>
    </xf>
    <xf numFmtId="0" fontId="21" fillId="0" borderId="41" xfId="9" applyFont="1" applyBorder="1" applyAlignment="1">
      <alignment horizontal="left" vertical="center"/>
    </xf>
    <xf numFmtId="0" fontId="31" fillId="0" borderId="75" xfId="9" applyFont="1" applyBorder="1" applyAlignment="1">
      <alignment horizontal="left" vertical="center" wrapText="1"/>
    </xf>
    <xf numFmtId="0" fontId="31" fillId="0" borderId="76" xfId="9" applyFont="1" applyBorder="1" applyAlignment="1">
      <alignment horizontal="left" vertical="center" wrapText="1"/>
    </xf>
    <xf numFmtId="0" fontId="31" fillId="0" borderId="77" xfId="9" applyFont="1" applyBorder="1" applyAlignment="1">
      <alignment horizontal="left" vertical="center" wrapText="1"/>
    </xf>
    <xf numFmtId="0" fontId="21" fillId="0" borderId="54" xfId="9" applyFont="1" applyBorder="1" applyAlignment="1">
      <alignment horizontal="left" vertical="center" wrapText="1" shrinkToFit="1"/>
    </xf>
    <xf numFmtId="0" fontId="21" fillId="0" borderId="56" xfId="9" applyFont="1" applyBorder="1" applyAlignment="1">
      <alignment horizontal="left" vertical="center" wrapText="1" shrinkToFit="1"/>
    </xf>
    <xf numFmtId="0" fontId="21" fillId="0" borderId="57" xfId="9" applyFont="1" applyBorder="1" applyAlignment="1">
      <alignment horizontal="left" vertical="center" wrapText="1" shrinkToFit="1"/>
    </xf>
    <xf numFmtId="0" fontId="21" fillId="0" borderId="25" xfId="9" applyFont="1" applyBorder="1" applyAlignment="1">
      <alignment horizontal="left" vertical="center" wrapText="1" shrinkToFit="1"/>
    </xf>
    <xf numFmtId="0" fontId="21" fillId="0" borderId="58" xfId="9" applyFont="1" applyBorder="1" applyAlignment="1">
      <alignment horizontal="left" vertical="center" wrapText="1" shrinkToFit="1"/>
    </xf>
    <xf numFmtId="0" fontId="21" fillId="0" borderId="8" xfId="9" applyFont="1" applyBorder="1" applyAlignment="1">
      <alignment horizontal="left" vertical="center" wrapText="1" shrinkToFit="1"/>
    </xf>
    <xf numFmtId="0" fontId="32" fillId="0" borderId="15" xfId="9" applyFont="1" applyBorder="1" applyAlignment="1">
      <alignment horizontal="left" vertical="center" wrapText="1" shrinkToFit="1"/>
    </xf>
    <xf numFmtId="0" fontId="21" fillId="0" borderId="15" xfId="9" applyFont="1" applyBorder="1" applyAlignment="1">
      <alignment horizontal="left" vertical="center" wrapText="1" shrinkToFit="1"/>
    </xf>
    <xf numFmtId="0" fontId="31" fillId="0" borderId="15" xfId="9" applyFont="1" applyBorder="1" applyAlignment="1">
      <alignment horizontal="left" vertical="center" wrapText="1" shrinkToFit="1"/>
    </xf>
    <xf numFmtId="0" fontId="7" fillId="0" borderId="15" xfId="8" applyFont="1" applyBorder="1" applyAlignment="1">
      <alignment horizontal="left" vertical="center"/>
    </xf>
    <xf numFmtId="0" fontId="11" fillId="0" borderId="15" xfId="8" applyBorder="1" applyAlignment="1">
      <alignment horizontal="left" vertical="center" wrapText="1"/>
    </xf>
    <xf numFmtId="0" fontId="21" fillId="0" borderId="45"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14" xfId="8" applyFont="1" applyBorder="1" applyAlignment="1">
      <alignment horizontal="center" vertical="center" wrapText="1"/>
    </xf>
    <xf numFmtId="0" fontId="11" fillId="0" borderId="15" xfId="8" applyBorder="1" applyAlignment="1">
      <alignment horizontal="left" vertical="center"/>
    </xf>
    <xf numFmtId="0" fontId="35" fillId="0" borderId="15" xfId="9" applyFont="1" applyBorder="1" applyAlignment="1">
      <alignment horizontal="left" vertical="center" wrapText="1" shrinkToFit="1"/>
    </xf>
    <xf numFmtId="0" fontId="21" fillId="0" borderId="45" xfId="9" applyFont="1" applyBorder="1" applyAlignment="1">
      <alignment horizontal="left" vertical="center" wrapText="1"/>
    </xf>
    <xf numFmtId="0" fontId="21" fillId="0" borderId="12" xfId="9" applyFont="1" applyBorder="1" applyAlignment="1">
      <alignment horizontal="left" vertical="center" wrapText="1"/>
    </xf>
    <xf numFmtId="0" fontId="21" fillId="0" borderId="14" xfId="9" applyFont="1" applyBorder="1" applyAlignment="1">
      <alignment horizontal="left" vertical="center" wrapText="1"/>
    </xf>
    <xf numFmtId="0" fontId="11" fillId="0" borderId="54" xfId="8" applyBorder="1" applyAlignment="1">
      <alignment horizontal="left" vertical="center" wrapText="1"/>
    </xf>
    <xf numFmtId="0" fontId="11" fillId="0" borderId="56" xfId="8" applyBorder="1" applyAlignment="1">
      <alignment horizontal="left" vertical="center" wrapText="1"/>
    </xf>
    <xf numFmtId="0" fontId="11" fillId="0" borderId="57" xfId="8" applyBorder="1" applyAlignment="1">
      <alignment horizontal="left" vertical="center" wrapText="1"/>
    </xf>
    <xf numFmtId="0" fontId="11" fillId="0" borderId="25" xfId="8" applyBorder="1" applyAlignment="1">
      <alignment horizontal="left" vertical="center" wrapText="1"/>
    </xf>
    <xf numFmtId="0" fontId="11" fillId="0" borderId="58" xfId="8" applyBorder="1" applyAlignment="1">
      <alignment horizontal="left" vertical="center" wrapText="1"/>
    </xf>
    <xf numFmtId="0" fontId="11" fillId="0" borderId="8" xfId="8" applyBorder="1" applyAlignment="1">
      <alignment horizontal="left" vertical="center" wrapText="1"/>
    </xf>
    <xf numFmtId="0" fontId="23" fillId="0" borderId="45" xfId="11" applyFont="1" applyBorder="1" applyAlignment="1">
      <alignment horizontal="center" vertical="center"/>
    </xf>
    <xf numFmtId="0" fontId="23" fillId="0" borderId="12" xfId="11" applyFont="1" applyBorder="1" applyAlignment="1">
      <alignment horizontal="center" vertical="center"/>
    </xf>
    <xf numFmtId="0" fontId="23" fillId="0" borderId="14" xfId="11" applyFont="1" applyBorder="1" applyAlignment="1">
      <alignment horizontal="center" vertical="center"/>
    </xf>
    <xf numFmtId="0" fontId="37" fillId="0" borderId="45" xfId="11" applyFont="1" applyBorder="1" applyAlignment="1">
      <alignment horizontal="left" vertical="center"/>
    </xf>
    <xf numFmtId="0" fontId="37" fillId="0" borderId="12" xfId="11" applyFont="1" applyBorder="1" applyAlignment="1">
      <alignment horizontal="left" vertical="center"/>
    </xf>
    <xf numFmtId="0" fontId="37" fillId="0" borderId="14" xfId="11" applyFont="1" applyBorder="1" applyAlignment="1">
      <alignment horizontal="left" vertical="center"/>
    </xf>
    <xf numFmtId="0" fontId="4" fillId="0" borderId="43" xfId="11" applyFont="1" applyBorder="1" applyAlignment="1">
      <alignment horizontal="center" vertical="center"/>
    </xf>
    <xf numFmtId="0" fontId="11" fillId="0" borderId="78" xfId="11" applyBorder="1" applyAlignment="1">
      <alignment horizontal="center" vertical="center"/>
    </xf>
    <xf numFmtId="0" fontId="11" fillId="0" borderId="44" xfId="11" applyBorder="1" applyAlignment="1">
      <alignment horizontal="center" vertical="center"/>
    </xf>
    <xf numFmtId="0" fontId="4" fillId="7" borderId="36" xfId="11" applyFont="1" applyFill="1" applyBorder="1" applyAlignment="1">
      <alignment horizontal="center"/>
    </xf>
    <xf numFmtId="0" fontId="4" fillId="7" borderId="27" xfId="11" applyFont="1" applyFill="1" applyBorder="1" applyAlignment="1">
      <alignment horizontal="center"/>
    </xf>
    <xf numFmtId="0" fontId="4" fillId="7" borderId="85" xfId="11" applyFont="1" applyFill="1" applyBorder="1" applyAlignment="1">
      <alignment horizontal="center"/>
    </xf>
    <xf numFmtId="0" fontId="4" fillId="0" borderId="45" xfId="11" applyFont="1" applyBorder="1" applyAlignment="1">
      <alignment horizontal="center" vertical="center"/>
    </xf>
    <xf numFmtId="0" fontId="11" fillId="0" borderId="12" xfId="11" applyBorder="1" applyAlignment="1">
      <alignment horizontal="center" vertical="center"/>
    </xf>
    <xf numFmtId="0" fontId="11" fillId="0" borderId="14" xfId="11" applyBorder="1" applyAlignment="1">
      <alignment horizontal="center" vertical="center"/>
    </xf>
    <xf numFmtId="0" fontId="41" fillId="0" borderId="86" xfId="11" applyFont="1" applyBorder="1" applyAlignment="1">
      <alignment wrapText="1"/>
    </xf>
    <xf numFmtId="0" fontId="41" fillId="0" borderId="86" xfId="11" applyFont="1" applyBorder="1"/>
    <xf numFmtId="0" fontId="42" fillId="0" borderId="0" xfId="11" applyFont="1" applyAlignment="1">
      <alignment horizontal="center"/>
    </xf>
    <xf numFmtId="0" fontId="4" fillId="0" borderId="12" xfId="11" applyFont="1" applyBorder="1" applyAlignment="1">
      <alignment horizontal="distributed" vertical="center"/>
    </xf>
    <xf numFmtId="0" fontId="11" fillId="0" borderId="12" xfId="11" applyBorder="1"/>
    <xf numFmtId="0" fontId="11" fillId="0" borderId="14" xfId="11" applyBorder="1"/>
    <xf numFmtId="0" fontId="4" fillId="0" borderId="68" xfId="11" applyFont="1" applyBorder="1" applyAlignment="1">
      <alignment horizontal="center"/>
    </xf>
    <xf numFmtId="0" fontId="4" fillId="0" borderId="26" xfId="11" applyFont="1" applyBorder="1" applyAlignment="1">
      <alignment horizontal="distributed" vertical="center"/>
    </xf>
    <xf numFmtId="0" fontId="4" fillId="0" borderId="57" xfId="11" applyFont="1" applyBorder="1" applyAlignment="1">
      <alignment horizontal="center" vertical="center"/>
    </xf>
    <xf numFmtId="0" fontId="4" fillId="0" borderId="0" xfId="11" applyFont="1" applyAlignment="1">
      <alignment horizontal="center" vertical="center"/>
    </xf>
    <xf numFmtId="0" fontId="4" fillId="0" borderId="25" xfId="11" applyFont="1" applyBorder="1" applyAlignment="1">
      <alignment horizontal="center" vertical="center"/>
    </xf>
    <xf numFmtId="0" fontId="4" fillId="0" borderId="0" xfId="11" applyFont="1" applyAlignment="1">
      <alignment horizontal="center"/>
    </xf>
    <xf numFmtId="0" fontId="4" fillId="0" borderId="41" xfId="11" applyFont="1" applyBorder="1" applyAlignment="1">
      <alignment horizontal="distributed" vertical="center" indent="1"/>
    </xf>
    <xf numFmtId="0" fontId="4" fillId="0" borderId="9" xfId="11" applyFont="1" applyBorder="1" applyAlignment="1">
      <alignment horizontal="distributed" vertical="center" indent="1"/>
    </xf>
    <xf numFmtId="0" fontId="4" fillId="0" borderId="55" xfId="11" applyFont="1" applyBorder="1" applyAlignment="1">
      <alignment horizontal="left" vertical="top"/>
    </xf>
    <xf numFmtId="0" fontId="4" fillId="0" borderId="56" xfId="11" applyFont="1" applyBorder="1" applyAlignment="1">
      <alignment horizontal="left" vertical="top"/>
    </xf>
    <xf numFmtId="0" fontId="4" fillId="0" borderId="59" xfId="11" applyFont="1" applyBorder="1" applyAlignment="1">
      <alignment horizontal="left" vertical="top"/>
    </xf>
    <xf numFmtId="0" fontId="4" fillId="0" borderId="8" xfId="11" applyFont="1" applyBorder="1" applyAlignment="1">
      <alignment horizontal="left" vertical="top"/>
    </xf>
    <xf numFmtId="0" fontId="4" fillId="0" borderId="12" xfId="11" applyFont="1" applyBorder="1" applyAlignment="1">
      <alignment horizontal="center"/>
    </xf>
    <xf numFmtId="0" fontId="4" fillId="0" borderId="14" xfId="11" applyFont="1" applyBorder="1" applyAlignment="1">
      <alignment horizontal="center"/>
    </xf>
    <xf numFmtId="0" fontId="4" fillId="0" borderId="12" xfId="11" applyFont="1" applyBorder="1" applyAlignment="1">
      <alignment horizontal="center" vertical="center"/>
    </xf>
    <xf numFmtId="0" fontId="4" fillId="0" borderId="14" xfId="11" applyFont="1" applyBorder="1" applyAlignment="1">
      <alignment horizontal="center" vertical="center"/>
    </xf>
    <xf numFmtId="0" fontId="4" fillId="0" borderId="48" xfId="11" applyFont="1" applyBorder="1" applyAlignment="1">
      <alignment horizontal="center"/>
    </xf>
    <xf numFmtId="0" fontId="4" fillId="0" borderId="50" xfId="11" applyFont="1" applyBorder="1" applyAlignment="1">
      <alignment horizontal="center"/>
    </xf>
    <xf numFmtId="0" fontId="4" fillId="0" borderId="49" xfId="11" applyFont="1" applyBorder="1" applyAlignment="1">
      <alignment horizontal="center"/>
    </xf>
    <xf numFmtId="0" fontId="4" fillId="0" borderId="72" xfId="11" applyFont="1" applyBorder="1" applyAlignment="1">
      <alignment horizontal="center"/>
    </xf>
    <xf numFmtId="0" fontId="4" fillId="0" borderId="73" xfId="11" applyFont="1" applyBorder="1" applyAlignment="1">
      <alignment horizontal="center"/>
    </xf>
    <xf numFmtId="0" fontId="4" fillId="0" borderId="74" xfId="11" applyFont="1" applyBorder="1" applyAlignment="1">
      <alignment horizontal="center"/>
    </xf>
    <xf numFmtId="0" fontId="4" fillId="0" borderId="87" xfId="11" applyFont="1" applyBorder="1" applyAlignment="1">
      <alignment horizontal="center"/>
    </xf>
    <xf numFmtId="0" fontId="4" fillId="0" borderId="88" xfId="11" applyFont="1" applyBorder="1" applyAlignment="1">
      <alignment horizontal="center"/>
    </xf>
    <xf numFmtId="0" fontId="4" fillId="0" borderId="89" xfId="11" applyFont="1" applyBorder="1" applyAlignment="1">
      <alignment horizontal="center"/>
    </xf>
    <xf numFmtId="0" fontId="4" fillId="0" borderId="90" xfId="11" applyFont="1" applyBorder="1" applyAlignment="1">
      <alignment horizontal="center"/>
    </xf>
    <xf numFmtId="0" fontId="4" fillId="0" borderId="69" xfId="11" applyFont="1" applyBorder="1" applyAlignment="1">
      <alignment horizontal="center"/>
    </xf>
    <xf numFmtId="0" fontId="4" fillId="0" borderId="54" xfId="11" applyFont="1" applyBorder="1" applyAlignment="1">
      <alignment horizontal="left" vertical="top"/>
    </xf>
    <xf numFmtId="0" fontId="4" fillId="0" borderId="57" xfId="11" applyFont="1" applyBorder="1" applyAlignment="1">
      <alignment horizontal="left" vertical="top"/>
    </xf>
    <xf numFmtId="0" fontId="4" fillId="0" borderId="0" xfId="11" applyFont="1" applyAlignment="1">
      <alignment horizontal="left" vertical="top"/>
    </xf>
    <xf numFmtId="0" fontId="4" fillId="0" borderId="25" xfId="11" applyFont="1" applyBorder="1" applyAlignment="1">
      <alignment horizontal="left" vertical="top"/>
    </xf>
    <xf numFmtId="0" fontId="4" fillId="0" borderId="58" xfId="11" applyFont="1" applyBorder="1" applyAlignment="1">
      <alignment horizontal="left" vertical="top"/>
    </xf>
    <xf numFmtId="0" fontId="4" fillId="0" borderId="58" xfId="11" applyFont="1" applyBorder="1" applyAlignment="1">
      <alignment horizontal="center"/>
    </xf>
    <xf numFmtId="0" fontId="4" fillId="0" borderId="59" xfId="11" applyFont="1" applyBorder="1" applyAlignment="1">
      <alignment horizontal="center"/>
    </xf>
    <xf numFmtId="0" fontId="4" fillId="0" borderId="8" xfId="11" applyFont="1" applyBorder="1" applyAlignment="1">
      <alignment horizontal="center"/>
    </xf>
    <xf numFmtId="0" fontId="4" fillId="0" borderId="54" xfId="11" applyFont="1" applyBorder="1" applyAlignment="1">
      <alignment horizontal="center"/>
    </xf>
    <xf numFmtId="0" fontId="4" fillId="0" borderId="55" xfId="11" applyFont="1" applyBorder="1" applyAlignment="1">
      <alignment horizontal="center"/>
    </xf>
    <xf numFmtId="0" fontId="4" fillId="0" borderId="56" xfId="11" applyFont="1" applyBorder="1" applyAlignment="1">
      <alignment horizontal="center"/>
    </xf>
    <xf numFmtId="0" fontId="4" fillId="0" borderId="57" xfId="11" applyFont="1" applyBorder="1" applyAlignment="1">
      <alignment horizontal="center"/>
    </xf>
    <xf numFmtId="0" fontId="4" fillId="0" borderId="25" xfId="11" applyFont="1" applyBorder="1" applyAlignment="1">
      <alignment horizontal="center"/>
    </xf>
    <xf numFmtId="0" fontId="43" fillId="0" borderId="45" xfId="11" applyFont="1" applyBorder="1" applyAlignment="1">
      <alignment horizontal="center" vertical="center"/>
    </xf>
    <xf numFmtId="0" fontId="43" fillId="0" borderId="14" xfId="11" applyFont="1" applyBorder="1" applyAlignment="1">
      <alignment horizontal="center" vertical="center"/>
    </xf>
    <xf numFmtId="0" fontId="43" fillId="0" borderId="0" xfId="11" applyFont="1"/>
    <xf numFmtId="0" fontId="45" fillId="0" borderId="0" xfId="11" applyFont="1" applyAlignment="1">
      <alignment horizontal="center"/>
    </xf>
    <xf numFmtId="0" fontId="46" fillId="0" borderId="59" xfId="11" applyFont="1" applyBorder="1" applyAlignment="1">
      <alignment wrapText="1"/>
    </xf>
    <xf numFmtId="0" fontId="43" fillId="0" borderId="15" xfId="11" applyFont="1" applyBorder="1" applyAlignment="1">
      <alignment horizontal="center" vertical="center"/>
    </xf>
    <xf numFmtId="0" fontId="43" fillId="0" borderId="12" xfId="11" applyFont="1" applyBorder="1" applyAlignment="1">
      <alignment horizontal="center" vertical="center"/>
    </xf>
    <xf numFmtId="0" fontId="43" fillId="0" borderId="45" xfId="11" applyFont="1" applyBorder="1" applyAlignment="1">
      <alignment horizontal="center" vertical="center" wrapText="1"/>
    </xf>
    <xf numFmtId="0" fontId="43" fillId="0" borderId="14" xfId="11" applyFont="1" applyBorder="1" applyAlignment="1">
      <alignment horizontal="center" vertical="center" wrapText="1"/>
    </xf>
    <xf numFmtId="0" fontId="46" fillId="0" borderId="12" xfId="11" applyFont="1" applyBorder="1" applyAlignment="1">
      <alignment wrapText="1"/>
    </xf>
    <xf numFmtId="0" fontId="47" fillId="0" borderId="45" xfId="11" applyFont="1" applyBorder="1" applyAlignment="1">
      <alignment horizontal="center" vertical="center" wrapText="1"/>
    </xf>
    <xf numFmtId="0" fontId="43" fillId="0" borderId="0" xfId="11" applyFont="1" applyAlignment="1">
      <alignment horizontal="center" vertical="center" shrinkToFit="1"/>
    </xf>
    <xf numFmtId="49" fontId="44" fillId="0" borderId="0" xfId="11" applyNumberFormat="1" applyFont="1" applyAlignment="1">
      <alignment horizontal="center" vertical="center"/>
    </xf>
    <xf numFmtId="49" fontId="37" fillId="0" borderId="33" xfId="11" applyNumberFormat="1" applyFont="1" applyBorder="1" applyAlignment="1">
      <alignment horizontal="center" vertical="center"/>
    </xf>
    <xf numFmtId="49" fontId="37" fillId="0" borderId="78" xfId="11" applyNumberFormat="1" applyFont="1" applyBorder="1" applyAlignment="1">
      <alignment horizontal="center" vertical="center"/>
    </xf>
    <xf numFmtId="49" fontId="37" fillId="0" borderId="91" xfId="11" applyNumberFormat="1" applyFont="1" applyBorder="1" applyAlignment="1">
      <alignment horizontal="center" vertical="center"/>
    </xf>
    <xf numFmtId="49" fontId="37" fillId="0" borderId="78" xfId="11" applyNumberFormat="1" applyFont="1" applyBorder="1" applyAlignment="1">
      <alignment horizontal="right" vertical="center"/>
    </xf>
    <xf numFmtId="49" fontId="37" fillId="0" borderId="91" xfId="11" applyNumberFormat="1" applyFont="1" applyBorder="1" applyAlignment="1">
      <alignment horizontal="right" vertical="center"/>
    </xf>
    <xf numFmtId="49" fontId="37" fillId="0" borderId="92" xfId="11" applyNumberFormat="1" applyFont="1" applyBorder="1" applyAlignment="1">
      <alignment horizontal="center" vertical="center"/>
    </xf>
    <xf numFmtId="49" fontId="37" fillId="0" borderId="93" xfId="11" applyNumberFormat="1" applyFont="1" applyBorder="1" applyAlignment="1">
      <alignment horizontal="center" vertical="center"/>
    </xf>
    <xf numFmtId="49" fontId="37" fillId="0" borderId="94" xfId="11" applyNumberFormat="1" applyFont="1" applyBorder="1" applyAlignment="1">
      <alignment horizontal="center" vertical="center"/>
    </xf>
    <xf numFmtId="49" fontId="37" fillId="0" borderId="95" xfId="11" applyNumberFormat="1" applyFont="1" applyBorder="1" applyAlignment="1">
      <alignment horizontal="center" vertical="center" shrinkToFit="1"/>
    </xf>
    <xf numFmtId="49" fontId="37" fillId="0" borderId="96" xfId="11" applyNumberFormat="1" applyFont="1" applyBorder="1" applyAlignment="1">
      <alignment horizontal="center" vertical="center" shrinkToFit="1"/>
    </xf>
    <xf numFmtId="49" fontId="37" fillId="0" borderId="97" xfId="11" applyNumberFormat="1" applyFont="1" applyBorder="1" applyAlignment="1">
      <alignment horizontal="center" vertical="center" shrinkToFit="1"/>
    </xf>
    <xf numFmtId="49" fontId="37" fillId="0" borderId="80" xfId="11" applyNumberFormat="1" applyFont="1" applyBorder="1" applyAlignment="1">
      <alignment horizontal="center" vertical="center" shrinkToFit="1"/>
    </xf>
    <xf numFmtId="49" fontId="37" fillId="0" borderId="59" xfId="11" applyNumberFormat="1" applyFont="1" applyBorder="1" applyAlignment="1">
      <alignment horizontal="center" vertical="center" shrinkToFit="1"/>
    </xf>
    <xf numFmtId="49" fontId="37" fillId="0" borderId="99" xfId="11" applyNumberFormat="1" applyFont="1" applyBorder="1" applyAlignment="1">
      <alignment horizontal="center" vertical="center" shrinkToFit="1"/>
    </xf>
    <xf numFmtId="49" fontId="37" fillId="0" borderId="80" xfId="11" applyNumberFormat="1" applyFont="1" applyBorder="1" applyAlignment="1">
      <alignment horizontal="left" vertical="center" shrinkToFit="1"/>
    </xf>
    <xf numFmtId="49" fontId="37" fillId="0" borderId="59" xfId="11" applyNumberFormat="1" applyFont="1" applyBorder="1" applyAlignment="1">
      <alignment horizontal="left" vertical="center" shrinkToFit="1"/>
    </xf>
    <xf numFmtId="49" fontId="37" fillId="0" borderId="99" xfId="11" applyNumberFormat="1" applyFont="1" applyBorder="1" applyAlignment="1">
      <alignment horizontal="left" vertical="center" shrinkToFit="1"/>
    </xf>
    <xf numFmtId="49" fontId="37" fillId="0" borderId="40" xfId="11" applyNumberFormat="1" applyFont="1" applyBorder="1" applyAlignment="1">
      <alignment horizontal="center" vertical="center"/>
    </xf>
    <xf numFmtId="49" fontId="37" fillId="0" borderId="55" xfId="11" applyNumberFormat="1" applyFont="1" applyBorder="1" applyAlignment="1">
      <alignment horizontal="center" vertical="center"/>
    </xf>
    <xf numFmtId="49" fontId="37" fillId="0" borderId="100" xfId="11" applyNumberFormat="1" applyFont="1" applyBorder="1" applyAlignment="1">
      <alignment horizontal="center" vertical="center"/>
    </xf>
    <xf numFmtId="49" fontId="37" fillId="0" borderId="80" xfId="11" applyNumberFormat="1" applyFont="1" applyBorder="1" applyAlignment="1">
      <alignment horizontal="center" vertical="center"/>
    </xf>
    <xf numFmtId="49" fontId="37" fillId="0" borderId="59" xfId="11" applyNumberFormat="1" applyFont="1" applyBorder="1" applyAlignment="1">
      <alignment horizontal="center" vertical="center"/>
    </xf>
    <xf numFmtId="49" fontId="37" fillId="0" borderId="99" xfId="11" applyNumberFormat="1" applyFont="1" applyBorder="1" applyAlignment="1">
      <alignment horizontal="center" vertical="center"/>
    </xf>
    <xf numFmtId="49" fontId="37" fillId="0" borderId="34" xfId="11" applyNumberFormat="1" applyFont="1" applyBorder="1" applyAlignment="1">
      <alignment horizontal="left" vertical="center" shrinkToFit="1"/>
    </xf>
    <xf numFmtId="0" fontId="11" fillId="0" borderId="12" xfId="11" applyBorder="1" applyAlignment="1">
      <alignment horizontal="left" vertical="center" shrinkToFit="1"/>
    </xf>
    <xf numFmtId="49" fontId="37" fillId="0" borderId="12" xfId="11" applyNumberFormat="1" applyFont="1" applyBorder="1" applyAlignment="1">
      <alignment horizontal="left" vertical="center" shrinkToFit="1"/>
    </xf>
    <xf numFmtId="0" fontId="11" fillId="0" borderId="13" xfId="11" applyBorder="1" applyAlignment="1">
      <alignment horizontal="left" vertical="center" shrinkToFit="1"/>
    </xf>
    <xf numFmtId="49" fontId="37" fillId="0" borderId="79" xfId="11" applyNumberFormat="1" applyFont="1" applyBorder="1" applyAlignment="1">
      <alignment horizontal="center" vertical="center"/>
    </xf>
    <xf numFmtId="49" fontId="37" fillId="0" borderId="0" xfId="11" applyNumberFormat="1" applyFont="1" applyAlignment="1">
      <alignment horizontal="center" vertical="center"/>
    </xf>
    <xf numFmtId="49" fontId="37" fillId="0" borderId="98" xfId="11" applyNumberFormat="1" applyFont="1" applyBorder="1" applyAlignment="1">
      <alignment horizontal="center" vertical="center"/>
    </xf>
    <xf numFmtId="49" fontId="37" fillId="0" borderId="81" xfId="11" applyNumberFormat="1" applyFont="1" applyBorder="1" applyAlignment="1">
      <alignment horizontal="center" vertical="center"/>
    </xf>
    <xf numFmtId="49" fontId="37" fillId="0" borderId="83" xfId="11" applyNumberFormat="1" applyFont="1" applyBorder="1" applyAlignment="1">
      <alignment horizontal="center" vertical="center"/>
    </xf>
    <xf numFmtId="49" fontId="37" fillId="0" borderId="101" xfId="11" applyNumberFormat="1" applyFont="1" applyBorder="1" applyAlignment="1">
      <alignment horizontal="center" vertical="center"/>
    </xf>
    <xf numFmtId="49" fontId="37" fillId="0" borderId="40" xfId="11" applyNumberFormat="1" applyFont="1" applyBorder="1" applyAlignment="1">
      <alignment horizontal="left" vertical="center"/>
    </xf>
    <xf numFmtId="49" fontId="37" fillId="0" borderId="55" xfId="11" applyNumberFormat="1" applyFont="1" applyBorder="1" applyAlignment="1">
      <alignment horizontal="left" vertical="center"/>
    </xf>
    <xf numFmtId="49" fontId="37" fillId="0" borderId="100" xfId="11" applyNumberFormat="1" applyFont="1" applyBorder="1" applyAlignment="1">
      <alignment horizontal="left" vertical="center"/>
    </xf>
    <xf numFmtId="49" fontId="37" fillId="0" borderId="0" xfId="11" applyNumberFormat="1" applyFont="1" applyAlignment="1">
      <alignment horizontal="center" vertical="center" shrinkToFit="1"/>
    </xf>
    <xf numFmtId="49" fontId="21" fillId="0" borderId="0" xfId="11" applyNumberFormat="1" applyFont="1" applyAlignment="1">
      <alignment horizontal="left" vertical="top" wrapText="1"/>
    </xf>
    <xf numFmtId="0" fontId="51" fillId="0" borderId="0" xfId="11" applyFont="1" applyAlignment="1">
      <alignment horizontal="center"/>
    </xf>
    <xf numFmtId="0" fontId="37" fillId="0" borderId="57" xfId="11" applyFont="1" applyBorder="1" applyAlignment="1">
      <alignment horizontal="center"/>
    </xf>
    <xf numFmtId="0" fontId="37" fillId="0" borderId="0" xfId="11" applyFont="1" applyAlignment="1">
      <alignment horizontal="center"/>
    </xf>
    <xf numFmtId="0" fontId="37" fillId="0" borderId="25" xfId="11" applyFont="1" applyBorder="1" applyAlignment="1">
      <alignment horizontal="center"/>
    </xf>
    <xf numFmtId="0" fontId="23" fillId="0" borderId="57" xfId="11" applyFont="1" applyBorder="1" applyAlignment="1">
      <alignment horizontal="left" vertical="top"/>
    </xf>
    <xf numFmtId="0" fontId="23" fillId="0" borderId="25" xfId="11" applyFont="1" applyBorder="1" applyAlignment="1">
      <alignment horizontal="left" vertical="top"/>
    </xf>
    <xf numFmtId="0" fontId="14" fillId="0" borderId="45" xfId="11" applyFont="1" applyBorder="1" applyAlignment="1">
      <alignment horizontal="center" vertical="center"/>
    </xf>
    <xf numFmtId="0" fontId="14" fillId="0" borderId="14" xfId="11" applyFont="1" applyBorder="1" applyAlignment="1">
      <alignment horizontal="center" vertical="center"/>
    </xf>
    <xf numFmtId="0" fontId="57" fillId="0" borderId="45" xfId="12" applyFont="1" applyBorder="1" applyAlignment="1">
      <alignment horizontal="left" vertical="center"/>
    </xf>
    <xf numFmtId="0" fontId="57" fillId="0" borderId="12" xfId="12" applyFont="1" applyBorder="1" applyAlignment="1">
      <alignment horizontal="left" vertical="center"/>
    </xf>
    <xf numFmtId="0" fontId="57" fillId="0" borderId="14" xfId="12" applyFont="1" applyBorder="1" applyAlignment="1">
      <alignment horizontal="left" vertical="center"/>
    </xf>
    <xf numFmtId="0" fontId="55" fillId="5" borderId="0" xfId="12" applyFont="1" applyFill="1" applyAlignment="1">
      <alignment horizontal="center" vertical="center"/>
    </xf>
    <xf numFmtId="0" fontId="57" fillId="5" borderId="0" xfId="12" applyFont="1" applyFill="1" applyAlignment="1">
      <alignment horizontal="center" vertical="center"/>
    </xf>
    <xf numFmtId="0" fontId="55" fillId="5" borderId="0" xfId="12" applyFont="1" applyFill="1" applyAlignment="1">
      <alignment horizontal="right"/>
    </xf>
    <xf numFmtId="0" fontId="58" fillId="5" borderId="0" xfId="12" applyFont="1" applyFill="1" applyAlignment="1">
      <alignment horizontal="left" vertical="center"/>
    </xf>
    <xf numFmtId="0" fontId="58" fillId="5" borderId="59" xfId="12" applyFont="1" applyFill="1" applyBorder="1" applyAlignment="1">
      <alignment horizontal="left" vertical="center"/>
    </xf>
    <xf numFmtId="0" fontId="58" fillId="5" borderId="55" xfId="12" applyFont="1" applyFill="1" applyBorder="1" applyAlignment="1">
      <alignment horizontal="left"/>
    </xf>
    <xf numFmtId="0" fontId="58" fillId="5" borderId="55" xfId="12" applyFont="1" applyFill="1" applyBorder="1" applyAlignment="1">
      <alignment horizontal="center" vertical="center"/>
    </xf>
    <xf numFmtId="0" fontId="58" fillId="5" borderId="59" xfId="12" applyFont="1" applyFill="1" applyBorder="1" applyAlignment="1">
      <alignment horizontal="center" vertical="center"/>
    </xf>
    <xf numFmtId="0" fontId="54" fillId="5" borderId="59" xfId="12" applyFont="1" applyFill="1" applyBorder="1" applyAlignment="1">
      <alignment horizontal="center"/>
    </xf>
    <xf numFmtId="0" fontId="57" fillId="5" borderId="0" xfId="12" applyFont="1" applyFill="1" applyAlignment="1">
      <alignment horizontal="center" vertical="top"/>
    </xf>
    <xf numFmtId="0" fontId="57" fillId="5" borderId="45" xfId="12" applyFont="1" applyFill="1" applyBorder="1" applyAlignment="1">
      <alignment horizontal="left" vertical="center"/>
    </xf>
    <xf numFmtId="0" fontId="57" fillId="5" borderId="12" xfId="12" applyFont="1" applyFill="1" applyBorder="1" applyAlignment="1">
      <alignment horizontal="left" vertical="center"/>
    </xf>
    <xf numFmtId="0" fontId="57" fillId="5" borderId="14" xfId="12" applyFont="1" applyFill="1" applyBorder="1" applyAlignment="1">
      <alignment horizontal="left" vertical="center"/>
    </xf>
    <xf numFmtId="0" fontId="57" fillId="5" borderId="15" xfId="12" applyFont="1" applyFill="1" applyBorder="1" applyAlignment="1">
      <alignment horizontal="left" vertical="center"/>
    </xf>
    <xf numFmtId="0" fontId="63" fillId="5" borderId="0" xfId="12" applyFont="1" applyFill="1" applyAlignment="1">
      <alignment horizontal="left" vertical="top" wrapText="1"/>
    </xf>
    <xf numFmtId="0" fontId="57" fillId="0" borderId="15" xfId="12" applyFont="1" applyBorder="1" applyAlignment="1">
      <alignment horizontal="left" vertical="center"/>
    </xf>
    <xf numFmtId="0" fontId="54" fillId="5" borderId="0" xfId="12" applyFont="1" applyFill="1" applyAlignment="1">
      <alignment horizontal="left" vertical="top" wrapText="1"/>
    </xf>
    <xf numFmtId="0" fontId="54" fillId="5" borderId="0" xfId="12" applyFont="1" applyFill="1" applyAlignment="1">
      <alignment horizontal="left" vertical="top"/>
    </xf>
    <xf numFmtId="0" fontId="63" fillId="5" borderId="0" xfId="12" applyFont="1" applyFill="1" applyAlignment="1">
      <alignment horizontal="left" vertical="top"/>
    </xf>
    <xf numFmtId="0" fontId="21" fillId="8" borderId="15" xfId="14" applyFont="1" applyFill="1" applyBorder="1" applyAlignment="1">
      <alignment horizontal="center" vertical="center" wrapText="1"/>
    </xf>
    <xf numFmtId="0" fontId="21" fillId="9" borderId="59" xfId="14" applyFont="1" applyFill="1" applyBorder="1" applyAlignment="1">
      <alignment horizontal="center" vertical="center"/>
    </xf>
    <xf numFmtId="0" fontId="21" fillId="0" borderId="59" xfId="14" applyFont="1" applyBorder="1" applyAlignment="1">
      <alignment horizontal="center" vertical="center"/>
    </xf>
    <xf numFmtId="0" fontId="21" fillId="10" borderId="15" xfId="14" applyFont="1" applyFill="1" applyBorder="1" applyAlignment="1">
      <alignment horizontal="center" vertical="center"/>
    </xf>
    <xf numFmtId="0" fontId="21" fillId="8" borderId="15" xfId="14" applyFont="1" applyFill="1" applyBorder="1" applyAlignment="1">
      <alignment horizontal="center" vertical="center"/>
    </xf>
    <xf numFmtId="0" fontId="20" fillId="11" borderId="15" xfId="15" applyFont="1" applyFill="1" applyBorder="1">
      <alignment vertical="center"/>
    </xf>
    <xf numFmtId="0" fontId="21" fillId="0" borderId="15" xfId="14" applyFont="1" applyBorder="1">
      <alignment vertical="center"/>
    </xf>
    <xf numFmtId="0" fontId="31" fillId="0" borderId="54" xfId="14" applyFont="1" applyBorder="1" applyAlignment="1">
      <alignment horizontal="center" vertical="center"/>
    </xf>
    <xf numFmtId="0" fontId="31" fillId="0" borderId="57" xfId="14" applyFont="1" applyBorder="1" applyAlignment="1">
      <alignment horizontal="center" vertical="center"/>
    </xf>
    <xf numFmtId="0" fontId="31" fillId="0" borderId="54" xfId="14" applyFont="1" applyBorder="1" applyAlignment="1">
      <alignment horizontal="center" vertical="center" wrapText="1"/>
    </xf>
    <xf numFmtId="0" fontId="31" fillId="0" borderId="57" xfId="14" applyFont="1" applyBorder="1" applyAlignment="1">
      <alignment horizontal="center" vertical="center" wrapText="1"/>
    </xf>
    <xf numFmtId="0" fontId="31" fillId="0" borderId="58" xfId="14" applyFont="1" applyBorder="1" applyAlignment="1">
      <alignment horizontal="center" vertical="center" wrapText="1"/>
    </xf>
    <xf numFmtId="0" fontId="31" fillId="0" borderId="15" xfId="14" applyFont="1" applyBorder="1" applyAlignment="1">
      <alignment horizontal="center" vertical="center"/>
    </xf>
    <xf numFmtId="0" fontId="31" fillId="0" borderId="45" xfId="14" applyFont="1" applyBorder="1" applyAlignment="1">
      <alignment horizontal="center" vertical="center"/>
    </xf>
    <xf numFmtId="49" fontId="31" fillId="0" borderId="15" xfId="14" applyNumberFormat="1" applyFont="1" applyBorder="1" applyAlignment="1">
      <alignment horizontal="center" vertical="center"/>
    </xf>
    <xf numFmtId="0" fontId="69" fillId="0" borderId="57" xfId="14" applyFont="1" applyBorder="1" applyAlignment="1">
      <alignment horizontal="center" vertical="center" wrapText="1"/>
    </xf>
    <xf numFmtId="0" fontId="69" fillId="0" borderId="58" xfId="14" applyFont="1" applyBorder="1" applyAlignment="1">
      <alignment horizontal="center" vertical="center" wrapText="1"/>
    </xf>
    <xf numFmtId="0" fontId="21" fillId="10" borderId="15" xfId="14" applyFont="1" applyFill="1" applyBorder="1">
      <alignment vertical="center"/>
    </xf>
    <xf numFmtId="0" fontId="31" fillId="0" borderId="14" xfId="14" applyFont="1" applyBorder="1" applyAlignment="1">
      <alignment horizontal="center" vertical="center" wrapText="1"/>
    </xf>
    <xf numFmtId="0" fontId="31" fillId="0" borderId="15" xfId="14" applyFont="1" applyBorder="1" applyAlignment="1">
      <alignment horizontal="center" vertical="center" wrapText="1"/>
    </xf>
    <xf numFmtId="0" fontId="21" fillId="0" borderId="15" xfId="14" applyFont="1" applyBorder="1" applyAlignment="1">
      <alignment horizontal="center" vertical="center" wrapText="1"/>
    </xf>
    <xf numFmtId="0" fontId="31" fillId="0" borderId="45" xfId="6" applyFont="1" applyBorder="1" applyAlignment="1">
      <alignment horizontal="center" vertical="center"/>
    </xf>
    <xf numFmtId="0" fontId="31" fillId="0" borderId="12" xfId="6" applyFont="1" applyBorder="1" applyAlignment="1">
      <alignment horizontal="center" vertical="center"/>
    </xf>
    <xf numFmtId="0" fontId="31" fillId="0" borderId="14" xfId="6" applyFont="1" applyBorder="1" applyAlignment="1">
      <alignment horizontal="center" vertical="center"/>
    </xf>
    <xf numFmtId="0" fontId="31" fillId="0" borderId="45" xfId="6" applyFont="1" applyBorder="1" applyAlignment="1">
      <alignment horizontal="center" vertical="center" wrapText="1"/>
    </xf>
    <xf numFmtId="0" fontId="31" fillId="0" borderId="12" xfId="6" applyFont="1" applyBorder="1" applyAlignment="1">
      <alignment horizontal="center" vertical="center" wrapText="1"/>
    </xf>
    <xf numFmtId="0" fontId="31" fillId="0" borderId="15" xfId="6" applyFont="1" applyBorder="1" applyAlignment="1">
      <alignment horizontal="center" vertical="center" wrapText="1"/>
    </xf>
    <xf numFmtId="0" fontId="31" fillId="0" borderId="14" xfId="6" applyFont="1" applyBorder="1" applyAlignment="1">
      <alignment horizontal="center" vertical="center" wrapText="1"/>
    </xf>
    <xf numFmtId="0" fontId="31" fillId="0" borderId="12" xfId="14" applyFont="1" applyBorder="1" applyAlignment="1">
      <alignment horizontal="center" vertical="center"/>
    </xf>
    <xf numFmtId="0" fontId="31" fillId="0" borderId="14" xfId="14" applyFont="1" applyBorder="1" applyAlignment="1">
      <alignment horizontal="center" vertical="center"/>
    </xf>
    <xf numFmtId="0" fontId="31" fillId="0" borderId="15" xfId="14" applyFont="1" applyBorder="1">
      <alignment vertical="center"/>
    </xf>
    <xf numFmtId="0" fontId="31" fillId="0" borderId="15" xfId="6"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21" xfId="0" applyBorder="1" applyAlignment="1">
      <alignment horizontal="center" vertical="center" textRotation="255" wrapText="1"/>
    </xf>
    <xf numFmtId="0" fontId="0" fillId="0" borderId="25" xfId="0" applyBorder="1" applyAlignment="1">
      <alignment vertical="center"/>
    </xf>
    <xf numFmtId="0" fontId="8" fillId="0" borderId="22"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26" xfId="0" applyFont="1" applyBorder="1" applyAlignment="1">
      <alignment vertical="center" wrapText="1"/>
    </xf>
    <xf numFmtId="0" fontId="0" fillId="0" borderId="22"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6" xfId="0" applyBorder="1" applyAlignment="1">
      <alignment vertical="center" wrapText="1"/>
    </xf>
    <xf numFmtId="0" fontId="0" fillId="0" borderId="23" xfId="0" applyBorder="1" applyAlignment="1">
      <alignment horizontal="center" vertical="center" textRotation="255"/>
    </xf>
    <xf numFmtId="0" fontId="0" fillId="0" borderId="27" xfId="0" applyBorder="1" applyAlignment="1">
      <alignment horizontal="center" vertical="center" textRotation="255"/>
    </xf>
    <xf numFmtId="0" fontId="0" fillId="0" borderId="27" xfId="0" applyBorder="1" applyAlignment="1">
      <alignment vertical="center"/>
    </xf>
    <xf numFmtId="0" fontId="0" fillId="3" borderId="32" xfId="0" applyFill="1" applyBorder="1" applyAlignment="1">
      <alignment horizontal="center" vertical="center"/>
    </xf>
    <xf numFmtId="0" fontId="0" fillId="3" borderId="36"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26" xfId="0" applyBorder="1" applyAlignment="1">
      <alignment horizontal="center" vertical="center" textRotation="255"/>
    </xf>
    <xf numFmtId="0" fontId="0" fillId="0" borderId="26" xfId="0" applyBorder="1" applyAlignment="1">
      <alignment vertical="center"/>
    </xf>
    <xf numFmtId="0" fontId="0" fillId="0" borderId="22" xfId="0" applyBorder="1" applyAlignment="1">
      <alignment horizontal="center" vertical="center" textRotation="255"/>
    </xf>
    <xf numFmtId="0" fontId="7" fillId="0" borderId="22" xfId="0" applyFont="1" applyBorder="1" applyAlignment="1">
      <alignment horizontal="center" vertical="center" textRotation="255" wrapText="1"/>
    </xf>
    <xf numFmtId="0" fontId="7" fillId="0" borderId="26" xfId="0" applyFont="1" applyBorder="1" applyAlignment="1">
      <alignment horizontal="center" vertical="center" textRotation="255" wrapText="1"/>
    </xf>
    <xf numFmtId="0" fontId="7" fillId="0" borderId="26" xfId="0" applyFont="1" applyBorder="1" applyAlignment="1">
      <alignment vertical="center" wrapText="1"/>
    </xf>
    <xf numFmtId="0" fontId="7" fillId="0" borderId="26" xfId="0" applyFont="1" applyBorder="1" applyAlignment="1">
      <alignment horizontal="center" vertical="center" textRotation="255"/>
    </xf>
    <xf numFmtId="0" fontId="7" fillId="0" borderId="26" xfId="0" applyFont="1" applyBorder="1" applyAlignment="1">
      <alignment vertical="center"/>
    </xf>
    <xf numFmtId="0" fontId="8" fillId="0" borderId="26" xfId="0" applyFont="1" applyBorder="1" applyAlignment="1">
      <alignment horizontal="center" vertical="center" textRotation="255"/>
    </xf>
    <xf numFmtId="0" fontId="8" fillId="0" borderId="26" xfId="0" applyFont="1" applyBorder="1" applyAlignment="1">
      <alignment vertical="center"/>
    </xf>
    <xf numFmtId="0" fontId="0" fillId="2" borderId="31" xfId="0" applyFill="1" applyBorder="1" applyAlignment="1">
      <alignment vertical="center"/>
    </xf>
    <xf numFmtId="0" fontId="0" fillId="2" borderId="30"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26" fillId="5" borderId="12" xfId="18" applyFont="1" applyFill="1" applyBorder="1" applyAlignment="1">
      <alignment vertical="center" shrinkToFit="1"/>
    </xf>
    <xf numFmtId="0" fontId="26" fillId="5" borderId="14" xfId="18" applyFont="1" applyFill="1" applyBorder="1" applyAlignment="1">
      <alignment vertical="center" shrinkToFit="1"/>
    </xf>
    <xf numFmtId="0" fontId="11" fillId="6" borderId="56" xfId="18" applyFont="1" applyFill="1" applyBorder="1">
      <alignment vertical="center"/>
    </xf>
    <xf numFmtId="0" fontId="7" fillId="6" borderId="45" xfId="18" applyFont="1" applyFill="1" applyBorder="1">
      <alignment vertical="center"/>
    </xf>
    <xf numFmtId="0" fontId="7" fillId="6" borderId="12" xfId="18" applyFont="1" applyFill="1" applyBorder="1">
      <alignment vertical="center"/>
    </xf>
    <xf numFmtId="0" fontId="7" fillId="6" borderId="14" xfId="18" applyFont="1" applyFill="1" applyBorder="1">
      <alignment vertical="center"/>
    </xf>
    <xf numFmtId="0" fontId="11" fillId="0" borderId="0" xfId="18" applyFont="1">
      <alignment vertical="center"/>
    </xf>
  </cellXfs>
  <cellStyles count="19">
    <cellStyle name="Normal 2" xfId="8" xr:uid="{77915988-FB94-490E-A033-6B6179E48ADB}"/>
    <cellStyle name="標準" xfId="0" builtinId="0"/>
    <cellStyle name="標準 2" xfId="3" xr:uid="{A772342B-7138-4711-9697-9E8D3EE3C89D}"/>
    <cellStyle name="標準 2 2" xfId="1" xr:uid="{10D52DEF-6DAB-4574-9FF2-AAA66BCD0CB2}"/>
    <cellStyle name="標準 2 2 2" xfId="11" xr:uid="{11A7DF85-D816-4EF9-8D8A-4013A92C70DA}"/>
    <cellStyle name="標準 2 3" xfId="4" xr:uid="{22BB9E68-F5D3-4423-AA10-0940921741B8}"/>
    <cellStyle name="標準 2 3 2" xfId="13" xr:uid="{CE78F091-8B2D-4650-8E93-AA73BACB830D}"/>
    <cellStyle name="標準 2 4" xfId="6" xr:uid="{8043BD19-02EA-497D-8DD1-36EF6DF09FB2}"/>
    <cellStyle name="標準 3" xfId="2" xr:uid="{C84417CF-903C-437B-BC62-92C40783433A}"/>
    <cellStyle name="標準 3 2" xfId="9" xr:uid="{B7CB7B1C-D8A3-4E7C-9704-9AC18070B900}"/>
    <cellStyle name="標準 4" xfId="7" xr:uid="{106F86DD-1F82-4347-9E80-03183D764282}"/>
    <cellStyle name="標準 4 2" xfId="12" xr:uid="{CDF8413E-5CA7-4E09-AF64-7FDF53BD8FAB}"/>
    <cellStyle name="標準 4 2 2" xfId="15" xr:uid="{0754FB4B-DC51-424F-A7F8-C6DFF310B371}"/>
    <cellStyle name="標準 5" xfId="18" xr:uid="{127A9B17-CC51-4945-BCBD-98293E30E89D}"/>
    <cellStyle name="標準_③-２加算様式（就労）" xfId="14" xr:uid="{547894D6-B1E7-45E6-9517-45E7835C68A2}"/>
    <cellStyle name="標準_kyotaku_shinnsei" xfId="17" xr:uid="{EFC467C6-371A-41AA-9DF1-24D6FE6CC9DB}"/>
    <cellStyle name="標準_事業者指定様式（多機能用総括表）作業ファイル" xfId="10" xr:uid="{C7CFA9CA-6EA0-4C60-A5EA-6A9EFFB9C43A}"/>
    <cellStyle name="標準_第１号様式・付表" xfId="5" xr:uid="{4D3C76A4-14C9-4804-8331-77902D31E83F}"/>
    <cellStyle name="標準_付表　訪問介護　修正版_第一号様式 2" xfId="16" xr:uid="{C353CCE7-3675-4B2F-A701-5AA34753040C}"/>
  </cellStyles>
  <dxfs count="1">
    <dxf>
      <fill>
        <patternFill>
          <bgColor theme="9" tint="0.79998168889431442"/>
        </patternFill>
      </fill>
    </dxf>
  </dxfs>
  <tableStyles count="0" defaultTableStyle="TableStyleMedium2" defaultPivotStyle="PivotStyleLight16"/>
  <colors>
    <mruColors>
      <color rgb="FFCCFFFF"/>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0.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1.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2.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3.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4.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5.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6.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7.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8.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19.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2.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20.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3.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4.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5.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6.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7.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8.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_rels/drawing9.xml.rels><?xml version="1.0" encoding="UTF-8" standalone="yes"?>
<Relationships xmlns="http://schemas.openxmlformats.org/package/2006/relationships"><Relationship Id="rId1" Type="http://schemas.openxmlformats.org/officeDocument/2006/relationships/hyperlink" Target="#&#22793;&#26356;&#23626;&#25552;&#20986;&#26360;&#39006;&#38306;&#20418;!A1"/></Relationships>
</file>

<file path=xl/drawings/drawing1.xml><?xml version="1.0" encoding="utf-8"?>
<xdr:wsDr xmlns:xdr="http://schemas.openxmlformats.org/drawingml/2006/spreadsheetDrawing" xmlns:a="http://schemas.openxmlformats.org/drawingml/2006/main">
  <xdr:twoCellAnchor>
    <xdr:from>
      <xdr:col>22</xdr:col>
      <xdr:colOff>91440</xdr:colOff>
      <xdr:row>9</xdr:row>
      <xdr:rowOff>121920</xdr:rowOff>
    </xdr:from>
    <xdr:to>
      <xdr:col>41</xdr:col>
      <xdr:colOff>91440</xdr:colOff>
      <xdr:row>14</xdr:row>
      <xdr:rowOff>38100</xdr:rowOff>
    </xdr:to>
    <xdr:sp macro="" textlink="">
      <xdr:nvSpPr>
        <xdr:cNvPr id="3" name="吹き出し: 線 2">
          <a:extLst>
            <a:ext uri="{FF2B5EF4-FFF2-40B4-BE49-F238E27FC236}">
              <a16:creationId xmlns:a16="http://schemas.microsoft.com/office/drawing/2014/main" id="{02256012-3BB7-48F0-8AEC-400912D43127}"/>
            </a:ext>
          </a:extLst>
        </xdr:cNvPr>
        <xdr:cNvSpPr/>
      </xdr:nvSpPr>
      <xdr:spPr>
        <a:xfrm>
          <a:off x="6995160" y="1813560"/>
          <a:ext cx="3185160" cy="868680"/>
        </a:xfrm>
        <a:prstGeom prst="borderCallout1">
          <a:avLst>
            <a:gd name="adj1" fmla="val 18750"/>
            <a:gd name="adj2" fmla="val -8333"/>
            <a:gd name="adj3" fmla="val -91479"/>
            <a:gd name="adj4" fmla="val -115725"/>
          </a:avLst>
        </a:prstGeom>
        <a:solidFill>
          <a:srgbClr val="FFFF00"/>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＊変更内容が「利用定員の増加」の時のみ、プルダウンで”指定変更”を選択</a:t>
          </a:r>
        </a:p>
      </xdr:txBody>
    </xdr:sp>
    <xdr:clientData/>
  </xdr:twoCellAnchor>
  <xdr:twoCellAnchor>
    <xdr:from>
      <xdr:col>25</xdr:col>
      <xdr:colOff>0</xdr:colOff>
      <xdr:row>1</xdr:row>
      <xdr:rowOff>0</xdr:rowOff>
    </xdr:from>
    <xdr:to>
      <xdr:col>33</xdr:col>
      <xdr:colOff>1905</xdr:colOff>
      <xdr:row>4</xdr:row>
      <xdr:rowOff>85725</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972B8CB5-0E47-483D-82D9-7ED9F6518A06}"/>
            </a:ext>
          </a:extLst>
        </xdr:cNvPr>
        <xdr:cNvSpPr/>
      </xdr:nvSpPr>
      <xdr:spPr>
        <a:xfrm>
          <a:off x="7406640" y="167640"/>
          <a:ext cx="13430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45720</xdr:colOff>
      <xdr:row>3</xdr:row>
      <xdr:rowOff>220980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B5031D3-C86C-4724-834D-3084546327C6}"/>
            </a:ext>
          </a:extLst>
        </xdr:cNvPr>
        <xdr:cNvSpPr/>
      </xdr:nvSpPr>
      <xdr:spPr>
        <a:xfrm>
          <a:off x="6734175" y="219075"/>
          <a:ext cx="5617845" cy="61150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10886</xdr:colOff>
      <xdr:row>1</xdr:row>
      <xdr:rowOff>0</xdr:rowOff>
    </xdr:from>
    <xdr:to>
      <xdr:col>15</xdr:col>
      <xdr:colOff>234043</xdr:colOff>
      <xdr:row>2</xdr:row>
      <xdr:rowOff>315687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FC97969-DBE4-4D45-9F81-16EABC90594B}"/>
            </a:ext>
          </a:extLst>
        </xdr:cNvPr>
        <xdr:cNvSpPr/>
      </xdr:nvSpPr>
      <xdr:spPr>
        <a:xfrm>
          <a:off x="11498036" y="361950"/>
          <a:ext cx="5585732" cy="791937"/>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1</xdr:row>
      <xdr:rowOff>0</xdr:rowOff>
    </xdr:from>
    <xdr:to>
      <xdr:col>22</xdr:col>
      <xdr:colOff>45720</xdr:colOff>
      <xdr:row>3</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C742C25-AF81-4206-AA21-8C6BA11EDF43}"/>
            </a:ext>
          </a:extLst>
        </xdr:cNvPr>
        <xdr:cNvSpPr/>
      </xdr:nvSpPr>
      <xdr:spPr>
        <a:xfrm>
          <a:off x="7705725" y="247650"/>
          <a:ext cx="5617845"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129540</xdr:colOff>
      <xdr:row>0</xdr:row>
      <xdr:rowOff>213360</xdr:rowOff>
    </xdr:from>
    <xdr:to>
      <xdr:col>11</xdr:col>
      <xdr:colOff>487680</xdr:colOff>
      <xdr:row>3</xdr:row>
      <xdr:rowOff>121920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2D88021-037D-4B56-81F8-92F72507819C}"/>
            </a:ext>
          </a:extLst>
        </xdr:cNvPr>
        <xdr:cNvSpPr/>
      </xdr:nvSpPr>
      <xdr:spPr>
        <a:xfrm>
          <a:off x="7435215" y="213360"/>
          <a:ext cx="56159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281940</xdr:colOff>
      <xdr:row>1</xdr:row>
      <xdr:rowOff>30480</xdr:rowOff>
    </xdr:from>
    <xdr:to>
      <xdr:col>10</xdr:col>
      <xdr:colOff>518160</xdr:colOff>
      <xdr:row>4</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B578181-52C5-4C0C-B133-BB23E79A9A1B}"/>
            </a:ext>
          </a:extLst>
        </xdr:cNvPr>
        <xdr:cNvSpPr/>
      </xdr:nvSpPr>
      <xdr:spPr>
        <a:xfrm>
          <a:off x="7235190" y="249555"/>
          <a:ext cx="5722620" cy="60388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213360</xdr:colOff>
      <xdr:row>0</xdr:row>
      <xdr:rowOff>190500</xdr:rowOff>
    </xdr:from>
    <xdr:to>
      <xdr:col>24</xdr:col>
      <xdr:colOff>396240</xdr:colOff>
      <xdr:row>3</xdr:row>
      <xdr:rowOff>30480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7B70256-4932-4070-A263-239F1F20EA0F}"/>
            </a:ext>
          </a:extLst>
        </xdr:cNvPr>
        <xdr:cNvSpPr/>
      </xdr:nvSpPr>
      <xdr:spPr>
        <a:xfrm>
          <a:off x="8843010" y="190500"/>
          <a:ext cx="5583555" cy="58293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3581842-F377-4501-AA6A-89FBB07E47C4}"/>
            </a:ext>
          </a:extLst>
        </xdr:cNvPr>
        <xdr:cNvSpPr/>
      </xdr:nvSpPr>
      <xdr:spPr>
        <a:xfrm>
          <a:off x="119538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F111391-9882-4880-92ED-6F270AC41E44}"/>
            </a:ext>
          </a:extLst>
        </xdr:cNvPr>
        <xdr:cNvSpPr/>
      </xdr:nvSpPr>
      <xdr:spPr>
        <a:xfrm>
          <a:off x="1189672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3833C02-2E6A-4552-9C7A-30EB10C2CEC4}"/>
            </a:ext>
          </a:extLst>
        </xdr:cNvPr>
        <xdr:cNvSpPr/>
      </xdr:nvSpPr>
      <xdr:spPr>
        <a:xfrm>
          <a:off x="11887200"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DBB7784-7F5A-4273-93D5-D72195ACF18D}"/>
            </a:ext>
          </a:extLst>
        </xdr:cNvPr>
        <xdr:cNvSpPr/>
      </xdr:nvSpPr>
      <xdr:spPr>
        <a:xfrm>
          <a:off x="118776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0</xdr:colOff>
      <xdr:row>2</xdr:row>
      <xdr:rowOff>0</xdr:rowOff>
    </xdr:from>
    <xdr:to>
      <xdr:col>45</xdr:col>
      <xdr:colOff>123825</xdr:colOff>
      <xdr:row>5</xdr:row>
      <xdr:rowOff>78105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CF9CF634-7B71-4786-A645-2461C5D51A68}"/>
            </a:ext>
          </a:extLst>
        </xdr:cNvPr>
        <xdr:cNvSpPr/>
      </xdr:nvSpPr>
      <xdr:spPr>
        <a:xfrm>
          <a:off x="8707120" y="396240"/>
          <a:ext cx="13430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ACD2580-A435-4591-8113-68A3D3605BB1}"/>
            </a:ext>
          </a:extLst>
        </xdr:cNvPr>
        <xdr:cNvSpPr/>
      </xdr:nvSpPr>
      <xdr:spPr>
        <a:xfrm>
          <a:off x="1193482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381000</xdr:colOff>
      <xdr:row>2</xdr:row>
      <xdr:rowOff>123825</xdr:rowOff>
    </xdr:from>
    <xdr:to>
      <xdr:col>1</xdr:col>
      <xdr:colOff>1889395</xdr:colOff>
      <xdr:row>2</xdr:row>
      <xdr:rowOff>381000</xdr:rowOff>
    </xdr:to>
    <xdr:sp macro="" textlink="">
      <xdr:nvSpPr>
        <xdr:cNvPr id="2" name="ワードアート 1">
          <a:extLst>
            <a:ext uri="{FF2B5EF4-FFF2-40B4-BE49-F238E27FC236}">
              <a16:creationId xmlns:a16="http://schemas.microsoft.com/office/drawing/2014/main" id="{B56DD2E0-E1E9-468B-B00C-7FAD3AF7F63D}"/>
            </a:ext>
          </a:extLst>
        </xdr:cNvPr>
        <xdr:cNvSpPr>
          <a:spLocks noChangeArrowheads="1" noChangeShapeType="1" noTextEdit="1"/>
        </xdr:cNvSpPr>
      </xdr:nvSpPr>
      <xdr:spPr bwMode="auto">
        <a:xfrm>
          <a:off x="381000" y="984885"/>
          <a:ext cx="253709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9525">
                <a:solidFill>
                  <a:srgbClr val="000000"/>
                </a:solidFill>
                <a:round/>
                <a:headEnd/>
                <a:tailEnd/>
              </a:ln>
              <a:solidFill>
                <a:srgbClr val="FFFFFF"/>
              </a:solidFill>
              <a:effectLst/>
              <a:latin typeface="ＭＳ Ｐゴシック" panose="020B0600070205080204" pitchFamily="50" charset="-128"/>
              <a:ea typeface="ＭＳ Ｐゴシック" panose="020B0600070205080204" pitchFamily="50" charset="-128"/>
            </a:rPr>
            <a:t>各種加算等必要書類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FA3639F-A11F-4B31-9108-00E08FFC037D}"/>
            </a:ext>
          </a:extLst>
        </xdr:cNvPr>
        <xdr:cNvSpPr/>
      </xdr:nvSpPr>
      <xdr:spPr>
        <a:xfrm>
          <a:off x="6781800" y="5048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AB70A0A-BC11-4E78-95EE-84E7578322C0}"/>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6B39484-F64B-4614-A0F2-8D36A6C12E17}"/>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F06DAD7-1673-4BAB-8E40-61ACA39F7DD1}"/>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B3A1032-3C9E-4DE8-BDEF-297959EFB936}"/>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0</xdr:colOff>
      <xdr:row>1</xdr:row>
      <xdr:rowOff>0</xdr:rowOff>
    </xdr:from>
    <xdr:to>
      <xdr:col>39</xdr:col>
      <xdr:colOff>45720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E2EBE43-B464-4D04-8623-FAC44AE222CC}"/>
            </a:ext>
          </a:extLst>
        </xdr:cNvPr>
        <xdr:cNvSpPr/>
      </xdr:nvSpPr>
      <xdr:spPr>
        <a:xfrm>
          <a:off x="9782175" y="200025"/>
          <a:ext cx="5617845" cy="60007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45720</xdr:colOff>
      <xdr:row>4</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0DFC3B1-BBCD-45C6-A131-D7D001EB6912}"/>
            </a:ext>
          </a:extLst>
        </xdr:cNvPr>
        <xdr:cNvSpPr/>
      </xdr:nvSpPr>
      <xdr:spPr>
        <a:xfrm>
          <a:off x="6457950" y="352425"/>
          <a:ext cx="5617845" cy="61341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児発管兼務調書）"/>
      <sheetName val="県様式４（実務経験証明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32A8-DD1F-4BFF-8844-7BE81D42A95F}">
  <dimension ref="A1:R30"/>
  <sheetViews>
    <sheetView view="pageBreakPreview" zoomScaleNormal="100" zoomScaleSheetLayoutView="100" workbookViewId="0">
      <pane ySplit="2" topLeftCell="A3" activePane="bottomLeft" state="frozen"/>
      <selection activeCell="B9" sqref="B9"/>
      <selection pane="bottomLeft"/>
    </sheetView>
  </sheetViews>
  <sheetFormatPr defaultColWidth="9" defaultRowHeight="13.2" x14ac:dyDescent="0.2"/>
  <cols>
    <col min="1" max="1" width="12.44140625" style="55" customWidth="1"/>
    <col min="2" max="2" width="45.88671875" style="55" customWidth="1"/>
    <col min="3" max="18" width="11.77734375" style="55" customWidth="1"/>
    <col min="19" max="16384" width="9" style="55"/>
  </cols>
  <sheetData>
    <row r="1" spans="1:18" ht="17.399999999999999" customHeight="1" thickBot="1" x14ac:dyDescent="0.25">
      <c r="A1" s="56" t="s">
        <v>126</v>
      </c>
    </row>
    <row r="2" spans="1:18" s="60" customFormat="1" ht="81" customHeight="1" thickBot="1" x14ac:dyDescent="0.25">
      <c r="A2" s="378" t="s">
        <v>163</v>
      </c>
      <c r="B2" s="379"/>
      <c r="C2" s="57" t="s">
        <v>117</v>
      </c>
      <c r="D2" s="57" t="s">
        <v>139</v>
      </c>
      <c r="E2" s="57" t="s">
        <v>125</v>
      </c>
      <c r="F2" s="57" t="s">
        <v>140</v>
      </c>
      <c r="G2" s="57" t="s">
        <v>141</v>
      </c>
      <c r="H2" s="57" t="s">
        <v>142</v>
      </c>
      <c r="I2" s="57" t="s">
        <v>127</v>
      </c>
      <c r="J2" s="57" t="s">
        <v>128</v>
      </c>
      <c r="K2" s="57" t="s">
        <v>129</v>
      </c>
      <c r="L2" s="57" t="s">
        <v>132</v>
      </c>
      <c r="M2" s="57" t="s">
        <v>148</v>
      </c>
      <c r="N2" s="57" t="s">
        <v>133</v>
      </c>
      <c r="O2" s="58" t="s">
        <v>134</v>
      </c>
      <c r="P2" s="59" t="s">
        <v>118</v>
      </c>
      <c r="Q2" s="57" t="s">
        <v>135</v>
      </c>
      <c r="R2" s="57" t="s">
        <v>156</v>
      </c>
    </row>
    <row r="3" spans="1:18" ht="18" customHeight="1" x14ac:dyDescent="0.2">
      <c r="A3" s="61" t="s">
        <v>663</v>
      </c>
      <c r="B3" s="62" t="s">
        <v>664</v>
      </c>
      <c r="C3" s="63" t="s">
        <v>11</v>
      </c>
      <c r="D3" s="63" t="s">
        <v>11</v>
      </c>
      <c r="E3" s="63" t="s">
        <v>11</v>
      </c>
      <c r="F3" s="64" t="s">
        <v>11</v>
      </c>
      <c r="G3" s="64" t="s">
        <v>11</v>
      </c>
      <c r="H3" s="64" t="s">
        <v>11</v>
      </c>
      <c r="I3" s="64" t="s">
        <v>11</v>
      </c>
      <c r="J3" s="64" t="s">
        <v>11</v>
      </c>
      <c r="K3" s="64" t="s">
        <v>57</v>
      </c>
      <c r="L3" s="64" t="s">
        <v>11</v>
      </c>
      <c r="M3" s="64" t="s">
        <v>147</v>
      </c>
      <c r="N3" s="64" t="s">
        <v>11</v>
      </c>
      <c r="O3" s="64" t="s">
        <v>11</v>
      </c>
      <c r="P3" s="64" t="s">
        <v>11</v>
      </c>
      <c r="Q3" s="64" t="s">
        <v>11</v>
      </c>
      <c r="R3" s="64" t="s">
        <v>57</v>
      </c>
    </row>
    <row r="4" spans="1:18" ht="18" customHeight="1" x14ac:dyDescent="0.2">
      <c r="A4" s="65" t="s">
        <v>119</v>
      </c>
      <c r="B4" s="66" t="s">
        <v>144</v>
      </c>
      <c r="C4" s="67" t="s">
        <v>11</v>
      </c>
      <c r="D4" s="67" t="s">
        <v>11</v>
      </c>
      <c r="E4" s="67" t="s">
        <v>11</v>
      </c>
      <c r="F4" s="68" t="s">
        <v>11</v>
      </c>
      <c r="G4" s="68" t="s">
        <v>11</v>
      </c>
      <c r="H4" s="68" t="s">
        <v>11</v>
      </c>
      <c r="I4" s="68"/>
      <c r="J4" s="68"/>
      <c r="K4" s="68" t="s">
        <v>57</v>
      </c>
      <c r="L4" s="68"/>
      <c r="M4" s="68" t="s">
        <v>147</v>
      </c>
      <c r="N4" s="68" t="s">
        <v>11</v>
      </c>
      <c r="O4" s="68" t="s">
        <v>11</v>
      </c>
      <c r="P4" s="68" t="s">
        <v>91</v>
      </c>
      <c r="Q4" s="68" t="s">
        <v>11</v>
      </c>
      <c r="R4" s="68"/>
    </row>
    <row r="5" spans="1:18" ht="18" customHeight="1" x14ac:dyDescent="0.2">
      <c r="A5" s="65" t="s">
        <v>18</v>
      </c>
      <c r="B5" s="66" t="s">
        <v>136</v>
      </c>
      <c r="C5" s="67" t="s">
        <v>91</v>
      </c>
      <c r="D5" s="68"/>
      <c r="E5" s="67"/>
      <c r="F5" s="68" t="s">
        <v>91</v>
      </c>
      <c r="G5" s="68" t="s">
        <v>91</v>
      </c>
      <c r="H5" s="68" t="s">
        <v>91</v>
      </c>
      <c r="I5" s="68" t="s">
        <v>91</v>
      </c>
      <c r="J5" s="68" t="s">
        <v>91</v>
      </c>
      <c r="K5" s="68"/>
      <c r="L5" s="68"/>
      <c r="M5" s="68"/>
      <c r="N5" s="68"/>
      <c r="O5" s="68"/>
      <c r="P5" s="68"/>
      <c r="Q5" s="68"/>
      <c r="R5" s="68"/>
    </row>
    <row r="6" spans="1:18" ht="18" customHeight="1" x14ac:dyDescent="0.2">
      <c r="A6" s="65" t="s">
        <v>108</v>
      </c>
      <c r="B6" s="66" t="s">
        <v>149</v>
      </c>
      <c r="C6" s="67"/>
      <c r="D6" s="67"/>
      <c r="E6" s="67"/>
      <c r="F6" s="68"/>
      <c r="G6" s="68"/>
      <c r="H6" s="68"/>
      <c r="I6" s="68"/>
      <c r="J6" s="68"/>
      <c r="K6" s="68" t="s">
        <v>57</v>
      </c>
      <c r="L6" s="68" t="s">
        <v>11</v>
      </c>
      <c r="M6" s="68"/>
      <c r="N6" s="68"/>
      <c r="O6" s="68"/>
      <c r="P6" s="68"/>
      <c r="Q6" s="68"/>
      <c r="R6" s="68"/>
    </row>
    <row r="7" spans="1:18" ht="18" customHeight="1" x14ac:dyDescent="0.2">
      <c r="A7" s="65" t="s">
        <v>110</v>
      </c>
      <c r="B7" s="66" t="s">
        <v>151</v>
      </c>
      <c r="C7" s="67"/>
      <c r="D7" s="67" t="s">
        <v>11</v>
      </c>
      <c r="E7" s="67"/>
      <c r="F7" s="68"/>
      <c r="G7" s="68"/>
      <c r="H7" s="68"/>
      <c r="I7" s="68"/>
      <c r="J7" s="68"/>
      <c r="K7" s="68" t="s">
        <v>57</v>
      </c>
      <c r="L7" s="68" t="s">
        <v>11</v>
      </c>
      <c r="M7" s="68"/>
      <c r="N7" s="68"/>
      <c r="O7" s="68"/>
      <c r="P7" s="68"/>
      <c r="Q7" s="68"/>
      <c r="R7" s="68"/>
    </row>
    <row r="8" spans="1:18" ht="18" customHeight="1" x14ac:dyDescent="0.2">
      <c r="A8" s="65" t="s">
        <v>18</v>
      </c>
      <c r="B8" s="66" t="s">
        <v>120</v>
      </c>
      <c r="C8" s="67"/>
      <c r="D8" s="67" t="s">
        <v>91</v>
      </c>
      <c r="E8" s="67"/>
      <c r="F8" s="68"/>
      <c r="G8" s="68"/>
      <c r="H8" s="68"/>
      <c r="I8" s="68"/>
      <c r="J8" s="68"/>
      <c r="K8" s="68"/>
      <c r="L8" s="68" t="s">
        <v>91</v>
      </c>
      <c r="M8" s="68"/>
      <c r="N8" s="68"/>
      <c r="O8" s="68"/>
      <c r="P8" s="68"/>
      <c r="Q8" s="68"/>
      <c r="R8" s="68"/>
    </row>
    <row r="9" spans="1:18" ht="18" customHeight="1" x14ac:dyDescent="0.2">
      <c r="A9" s="65" t="s">
        <v>18</v>
      </c>
      <c r="B9" s="66" t="s">
        <v>121</v>
      </c>
      <c r="C9" s="67"/>
      <c r="D9" s="67" t="s">
        <v>91</v>
      </c>
      <c r="E9" s="67"/>
      <c r="F9" s="67"/>
      <c r="G9" s="67"/>
      <c r="H9" s="67"/>
      <c r="I9" s="67"/>
      <c r="J9" s="67"/>
      <c r="K9" s="67"/>
      <c r="L9" s="67" t="s">
        <v>91</v>
      </c>
      <c r="M9" s="67"/>
      <c r="N9" s="67"/>
      <c r="O9" s="67"/>
      <c r="P9" s="67"/>
      <c r="Q9" s="68"/>
      <c r="R9" s="68"/>
    </row>
    <row r="10" spans="1:18" ht="18" customHeight="1" x14ac:dyDescent="0.2">
      <c r="A10" s="65" t="s">
        <v>109</v>
      </c>
      <c r="B10" s="66" t="s">
        <v>131</v>
      </c>
      <c r="C10" s="67"/>
      <c r="D10" s="67"/>
      <c r="E10" s="67"/>
      <c r="F10" s="68"/>
      <c r="G10" s="68"/>
      <c r="H10" s="68"/>
      <c r="I10" s="68"/>
      <c r="J10" s="68"/>
      <c r="K10" s="68" t="s">
        <v>91</v>
      </c>
      <c r="L10" s="68"/>
      <c r="M10" s="68"/>
      <c r="N10" s="68" t="s">
        <v>11</v>
      </c>
      <c r="O10" s="68" t="s">
        <v>145</v>
      </c>
      <c r="P10" s="68"/>
      <c r="Q10" s="68"/>
      <c r="R10" s="68"/>
    </row>
    <row r="11" spans="1:18" ht="18" customHeight="1" x14ac:dyDescent="0.2">
      <c r="A11" s="65" t="s">
        <v>111</v>
      </c>
      <c r="B11" s="66" t="s">
        <v>130</v>
      </c>
      <c r="C11" s="67"/>
      <c r="D11" s="67"/>
      <c r="E11" s="67"/>
      <c r="F11" s="68"/>
      <c r="G11" s="68"/>
      <c r="H11" s="68"/>
      <c r="I11" s="68"/>
      <c r="J11" s="68"/>
      <c r="K11" s="68" t="s">
        <v>91</v>
      </c>
      <c r="L11" s="68"/>
      <c r="M11" s="68"/>
      <c r="N11" s="68"/>
      <c r="O11" s="68" t="s">
        <v>145</v>
      </c>
      <c r="P11" s="68"/>
      <c r="Q11" s="68"/>
      <c r="R11" s="68"/>
    </row>
    <row r="12" spans="1:18" ht="18" customHeight="1" x14ac:dyDescent="0.2">
      <c r="A12" s="65" t="s">
        <v>112</v>
      </c>
      <c r="B12" s="66" t="s">
        <v>152</v>
      </c>
      <c r="C12" s="67"/>
      <c r="D12" s="67"/>
      <c r="E12" s="67"/>
      <c r="F12" s="68"/>
      <c r="G12" s="68"/>
      <c r="H12" s="68"/>
      <c r="I12" s="68"/>
      <c r="J12" s="68"/>
      <c r="K12" s="68" t="s">
        <v>91</v>
      </c>
      <c r="L12" s="68"/>
      <c r="M12" s="68"/>
      <c r="N12" s="68" t="s">
        <v>11</v>
      </c>
      <c r="O12" s="68" t="s">
        <v>11</v>
      </c>
      <c r="P12" s="68"/>
      <c r="Q12" s="68"/>
      <c r="R12" s="68"/>
    </row>
    <row r="13" spans="1:18" ht="18" customHeight="1" x14ac:dyDescent="0.2">
      <c r="A13" s="65" t="s">
        <v>18</v>
      </c>
      <c r="B13" s="66" t="s">
        <v>153</v>
      </c>
      <c r="C13" s="67"/>
      <c r="D13" s="67"/>
      <c r="E13" s="67"/>
      <c r="F13" s="68"/>
      <c r="G13" s="68"/>
      <c r="H13" s="68"/>
      <c r="I13" s="68"/>
      <c r="J13" s="68"/>
      <c r="K13" s="68" t="s">
        <v>91</v>
      </c>
      <c r="L13" s="68"/>
      <c r="M13" s="68"/>
      <c r="N13" s="68" t="s">
        <v>91</v>
      </c>
      <c r="O13" s="68" t="s">
        <v>11</v>
      </c>
      <c r="P13" s="68"/>
      <c r="Q13" s="68"/>
      <c r="R13" s="68"/>
    </row>
    <row r="14" spans="1:18" ht="18" customHeight="1" x14ac:dyDescent="0.2">
      <c r="A14" s="65" t="s">
        <v>115</v>
      </c>
      <c r="B14" s="66" t="s">
        <v>154</v>
      </c>
      <c r="C14" s="67"/>
      <c r="D14" s="67"/>
      <c r="E14" s="67"/>
      <c r="F14" s="67"/>
      <c r="G14" s="67"/>
      <c r="H14" s="67"/>
      <c r="I14" s="67"/>
      <c r="J14" s="67"/>
      <c r="K14" s="67" t="s">
        <v>146</v>
      </c>
      <c r="L14" s="67"/>
      <c r="M14" s="67"/>
      <c r="N14" s="67"/>
      <c r="O14" s="67"/>
      <c r="P14" s="67"/>
      <c r="Q14" s="68"/>
      <c r="R14" s="68" t="s">
        <v>57</v>
      </c>
    </row>
    <row r="15" spans="1:18" ht="18" customHeight="1" x14ac:dyDescent="0.2">
      <c r="A15" s="65" t="s">
        <v>113</v>
      </c>
      <c r="B15" s="66" t="s">
        <v>122</v>
      </c>
      <c r="C15" s="67"/>
      <c r="D15" s="67"/>
      <c r="E15" s="67"/>
      <c r="F15" s="68"/>
      <c r="G15" s="68"/>
      <c r="H15" s="68"/>
      <c r="I15" s="68"/>
      <c r="J15" s="68"/>
      <c r="K15" s="68"/>
      <c r="L15" s="68"/>
      <c r="M15" s="68"/>
      <c r="N15" s="68"/>
      <c r="O15" s="68"/>
      <c r="P15" s="68"/>
      <c r="Q15" s="68"/>
      <c r="R15" s="68"/>
    </row>
    <row r="16" spans="1:18" ht="18" customHeight="1" x14ac:dyDescent="0.2">
      <c r="A16" s="65" t="s">
        <v>114</v>
      </c>
      <c r="B16" s="66" t="s">
        <v>138</v>
      </c>
      <c r="C16" s="67"/>
      <c r="D16" s="67"/>
      <c r="E16" s="67"/>
      <c r="F16" s="68" t="s">
        <v>11</v>
      </c>
      <c r="G16" s="68"/>
      <c r="H16" s="68"/>
      <c r="I16" s="68"/>
      <c r="J16" s="68"/>
      <c r="K16" s="68"/>
      <c r="L16" s="68"/>
      <c r="M16" s="68"/>
      <c r="N16" s="68"/>
      <c r="O16" s="68"/>
      <c r="P16" s="68"/>
      <c r="Q16" s="68"/>
      <c r="R16" s="68"/>
    </row>
    <row r="17" spans="1:18" ht="18" customHeight="1" x14ac:dyDescent="0.2">
      <c r="A17" s="65" t="s">
        <v>116</v>
      </c>
      <c r="B17" s="66" t="s">
        <v>155</v>
      </c>
      <c r="C17" s="67"/>
      <c r="D17" s="67"/>
      <c r="E17" s="67"/>
      <c r="F17" s="68"/>
      <c r="G17" s="68"/>
      <c r="H17" s="68"/>
      <c r="I17" s="68"/>
      <c r="J17" s="68"/>
      <c r="K17" s="68" t="s">
        <v>145</v>
      </c>
      <c r="L17" s="68"/>
      <c r="M17" s="68" t="s">
        <v>147</v>
      </c>
      <c r="N17" s="68" t="s">
        <v>11</v>
      </c>
      <c r="O17" s="68" t="s">
        <v>11</v>
      </c>
      <c r="P17" s="68" t="s">
        <v>91</v>
      </c>
      <c r="Q17" s="68"/>
      <c r="R17" s="68" t="s">
        <v>57</v>
      </c>
    </row>
    <row r="18" spans="1:18" ht="18" customHeight="1" x14ac:dyDescent="0.2">
      <c r="A18" s="65" t="s">
        <v>18</v>
      </c>
      <c r="B18" s="66" t="s">
        <v>164</v>
      </c>
      <c r="C18" s="67" t="s">
        <v>11</v>
      </c>
      <c r="D18" s="67" t="s">
        <v>11</v>
      </c>
      <c r="E18" s="67" t="s">
        <v>137</v>
      </c>
      <c r="F18" s="68"/>
      <c r="G18" s="68"/>
      <c r="H18" s="68"/>
      <c r="I18" s="68"/>
      <c r="J18" s="68"/>
      <c r="K18" s="68" t="s">
        <v>145</v>
      </c>
      <c r="L18" s="68"/>
      <c r="M18" s="68" t="s">
        <v>147</v>
      </c>
      <c r="N18" s="68"/>
      <c r="O18" s="68"/>
      <c r="P18" s="68" t="s">
        <v>11</v>
      </c>
      <c r="Q18" s="68"/>
      <c r="R18" s="68" t="s">
        <v>91</v>
      </c>
    </row>
    <row r="19" spans="1:18" ht="18" customHeight="1" x14ac:dyDescent="0.2">
      <c r="A19" s="65" t="s">
        <v>18</v>
      </c>
      <c r="B19" s="66" t="s">
        <v>143</v>
      </c>
      <c r="C19" s="67" t="s">
        <v>145</v>
      </c>
      <c r="D19" s="67" t="s">
        <v>145</v>
      </c>
      <c r="E19" s="67" t="s">
        <v>57</v>
      </c>
      <c r="F19" s="68"/>
      <c r="G19" s="68"/>
      <c r="H19" s="68"/>
      <c r="I19" s="68"/>
      <c r="J19" s="68"/>
      <c r="K19" s="68" t="s">
        <v>145</v>
      </c>
      <c r="L19" s="68"/>
      <c r="M19" s="68" t="s">
        <v>147</v>
      </c>
      <c r="N19" s="68"/>
      <c r="O19" s="68"/>
      <c r="P19" s="68"/>
      <c r="Q19" s="68"/>
      <c r="R19" s="68"/>
    </row>
    <row r="20" spans="1:18" ht="18" customHeight="1" x14ac:dyDescent="0.2">
      <c r="A20" s="65" t="s">
        <v>18</v>
      </c>
      <c r="B20" s="66" t="s">
        <v>123</v>
      </c>
      <c r="C20" s="67"/>
      <c r="D20" s="67"/>
      <c r="E20" s="67"/>
      <c r="F20" s="68"/>
      <c r="G20" s="68"/>
      <c r="H20" s="68"/>
      <c r="I20" s="68"/>
      <c r="J20" s="68"/>
      <c r="K20" s="68"/>
      <c r="L20" s="68"/>
      <c r="M20" s="68"/>
      <c r="N20" s="68"/>
      <c r="O20" s="68"/>
      <c r="P20" s="68"/>
      <c r="Q20" s="68" t="s">
        <v>11</v>
      </c>
      <c r="R20" s="68"/>
    </row>
    <row r="21" spans="1:18" ht="18" customHeight="1" thickBot="1" x14ac:dyDescent="0.25">
      <c r="A21" s="69" t="s">
        <v>18</v>
      </c>
      <c r="B21" s="70" t="s">
        <v>124</v>
      </c>
      <c r="C21" s="71" t="s">
        <v>91</v>
      </c>
      <c r="D21" s="71" t="s">
        <v>91</v>
      </c>
      <c r="E21" s="71" t="s">
        <v>146</v>
      </c>
      <c r="F21" s="71" t="s">
        <v>91</v>
      </c>
      <c r="G21" s="71" t="s">
        <v>91</v>
      </c>
      <c r="H21" s="71" t="s">
        <v>91</v>
      </c>
      <c r="I21" s="71" t="s">
        <v>91</v>
      </c>
      <c r="J21" s="71" t="s">
        <v>91</v>
      </c>
      <c r="K21" s="71" t="s">
        <v>91</v>
      </c>
      <c r="L21" s="71"/>
      <c r="M21" s="71"/>
      <c r="N21" s="71"/>
      <c r="O21" s="71"/>
      <c r="P21" s="71"/>
      <c r="Q21" s="72"/>
      <c r="R21" s="72"/>
    </row>
    <row r="22" spans="1:18" s="60" customFormat="1" ht="12" customHeight="1" x14ac:dyDescent="0.2"/>
    <row r="23" spans="1:18" s="60" customFormat="1" ht="12" customHeight="1" x14ac:dyDescent="0.2">
      <c r="B23" s="60" t="s">
        <v>150</v>
      </c>
    </row>
    <row r="24" spans="1:18" s="60" customFormat="1" ht="12" customHeight="1" x14ac:dyDescent="0.2">
      <c r="B24" s="60" t="s">
        <v>157</v>
      </c>
    </row>
    <row r="25" spans="1:18" s="60" customFormat="1" ht="12" customHeight="1" x14ac:dyDescent="0.2">
      <c r="B25" s="60" t="s">
        <v>159</v>
      </c>
    </row>
    <row r="26" spans="1:18" s="60" customFormat="1" ht="12" customHeight="1" x14ac:dyDescent="0.2">
      <c r="B26" s="60" t="s">
        <v>158</v>
      </c>
    </row>
    <row r="27" spans="1:18" s="60" customFormat="1" ht="12" customHeight="1" x14ac:dyDescent="0.2">
      <c r="B27" s="60" t="s">
        <v>160</v>
      </c>
    </row>
    <row r="28" spans="1:18" s="60" customFormat="1" ht="12" customHeight="1" x14ac:dyDescent="0.2">
      <c r="B28" s="60" t="s">
        <v>161</v>
      </c>
    </row>
    <row r="29" spans="1:18" s="60" customFormat="1" ht="12" customHeight="1" x14ac:dyDescent="0.2">
      <c r="B29" s="73" t="s">
        <v>162</v>
      </c>
    </row>
    <row r="30" spans="1:18" s="60" customFormat="1" ht="12" customHeight="1" x14ac:dyDescent="0.2"/>
  </sheetData>
  <mergeCells count="1">
    <mergeCell ref="A2:B2"/>
  </mergeCells>
  <phoneticPr fontId="5"/>
  <conditionalFormatting sqref="A3:R21">
    <cfRule type="expression" dxfId="0" priority="2">
      <formula>MOD(ROW(),2)=0</formula>
    </cfRule>
  </conditionalFormatting>
  <printOptions horizontalCentered="1" verticalCentered="1"/>
  <pageMargins left="0.19685039370078741" right="0.19685039370078741" top="0.59055118110236227" bottom="0.19685039370078741" header="0.31496062992125984" footer="0.31496062992125984"/>
  <pageSetup paperSize="9" scale="59" fitToHeight="2" orientation="landscape" r:id="rId1"/>
  <headerFooter alignWithMargins="0">
    <oddHeader>&amp;C&amp;"ＭＳ Ｐゴシック,太字"&amp;14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A643-BDBE-423A-B764-69E24CCD2489}">
  <dimension ref="A1:E53"/>
  <sheetViews>
    <sheetView zoomScaleNormal="100" zoomScaleSheetLayoutView="100" workbookViewId="0">
      <selection activeCell="I8" sqref="I8"/>
    </sheetView>
  </sheetViews>
  <sheetFormatPr defaultColWidth="8.109375" defaultRowHeight="13.2" x14ac:dyDescent="0.2"/>
  <cols>
    <col min="1" max="1" width="17.109375" style="182" customWidth="1"/>
    <col min="2" max="2" width="20.77734375" style="182" customWidth="1"/>
    <col min="3" max="3" width="13.21875" style="182" customWidth="1"/>
    <col min="4" max="4" width="15.88671875" style="182" customWidth="1"/>
    <col min="5" max="5" width="9.6640625" style="182" customWidth="1"/>
    <col min="6" max="16384" width="8.109375" style="182"/>
  </cols>
  <sheetData>
    <row r="1" spans="1:5" ht="14.4" x14ac:dyDescent="0.2">
      <c r="A1" s="181" t="s">
        <v>374</v>
      </c>
    </row>
    <row r="3" spans="1:5" ht="16.2" x14ac:dyDescent="0.2">
      <c r="A3" s="183" t="s">
        <v>375</v>
      </c>
    </row>
    <row r="4" spans="1:5" ht="23.25" customHeight="1" x14ac:dyDescent="0.2">
      <c r="A4" s="184"/>
      <c r="B4" s="184"/>
      <c r="C4" s="185" t="s">
        <v>376</v>
      </c>
      <c r="D4" s="186"/>
      <c r="E4" s="187"/>
    </row>
    <row r="5" spans="1:5" ht="23.25" customHeight="1" x14ac:dyDescent="0.2">
      <c r="A5" s="184"/>
      <c r="B5" s="184"/>
      <c r="C5" s="185" t="s">
        <v>377</v>
      </c>
      <c r="D5" s="186"/>
      <c r="E5" s="187"/>
    </row>
    <row r="6" spans="1:5" ht="13.8" thickBot="1" x14ac:dyDescent="0.25">
      <c r="A6" s="184"/>
      <c r="B6" s="184"/>
      <c r="C6" s="184"/>
      <c r="D6" s="184"/>
      <c r="E6" s="184"/>
    </row>
    <row r="7" spans="1:5" s="190" customFormat="1" ht="22.5" customHeight="1" x14ac:dyDescent="0.2">
      <c r="A7" s="188" t="s">
        <v>378</v>
      </c>
      <c r="B7" s="753" t="s">
        <v>379</v>
      </c>
      <c r="C7" s="754"/>
      <c r="D7" s="755"/>
      <c r="E7" s="189" t="s">
        <v>380</v>
      </c>
    </row>
    <row r="8" spans="1:5" ht="29.25" customHeight="1" x14ac:dyDescent="0.2">
      <c r="A8" s="191" t="s">
        <v>381</v>
      </c>
      <c r="B8" s="192"/>
      <c r="C8" s="193"/>
      <c r="D8" s="194"/>
      <c r="E8" s="756"/>
    </row>
    <row r="9" spans="1:5" x14ac:dyDescent="0.2">
      <c r="A9" s="195"/>
      <c r="B9" s="196"/>
      <c r="D9" s="197"/>
      <c r="E9" s="757"/>
    </row>
    <row r="10" spans="1:5" x14ac:dyDescent="0.2">
      <c r="A10" s="195"/>
      <c r="B10" s="196"/>
      <c r="D10" s="197"/>
      <c r="E10" s="757"/>
    </row>
    <row r="11" spans="1:5" x14ac:dyDescent="0.2">
      <c r="A11" s="195"/>
      <c r="B11" s="196"/>
      <c r="D11" s="197"/>
      <c r="E11" s="757"/>
    </row>
    <row r="12" spans="1:5" x14ac:dyDescent="0.2">
      <c r="A12" s="195"/>
      <c r="B12" s="196"/>
      <c r="D12" s="197"/>
      <c r="E12" s="757"/>
    </row>
    <row r="13" spans="1:5" x14ac:dyDescent="0.2">
      <c r="A13" s="195"/>
      <c r="B13" s="196"/>
      <c r="D13" s="197"/>
      <c r="E13" s="757"/>
    </row>
    <row r="14" spans="1:5" x14ac:dyDescent="0.2">
      <c r="A14" s="195"/>
      <c r="B14" s="196"/>
      <c r="D14" s="197"/>
      <c r="E14" s="757"/>
    </row>
    <row r="15" spans="1:5" x14ac:dyDescent="0.2">
      <c r="A15" s="195"/>
      <c r="B15" s="196"/>
      <c r="D15" s="197"/>
      <c r="E15" s="757"/>
    </row>
    <row r="16" spans="1:5" x14ac:dyDescent="0.2">
      <c r="A16" s="195"/>
      <c r="B16" s="196"/>
      <c r="D16" s="197"/>
      <c r="E16" s="757"/>
    </row>
    <row r="17" spans="1:5" x14ac:dyDescent="0.2">
      <c r="A17" s="195"/>
      <c r="B17" s="196"/>
      <c r="D17" s="197"/>
      <c r="E17" s="757"/>
    </row>
    <row r="18" spans="1:5" x14ac:dyDescent="0.2">
      <c r="A18" s="195"/>
      <c r="B18" s="196"/>
      <c r="D18" s="197"/>
      <c r="E18" s="757"/>
    </row>
    <row r="19" spans="1:5" x14ac:dyDescent="0.2">
      <c r="A19" s="195" t="s">
        <v>382</v>
      </c>
      <c r="B19" s="196"/>
      <c r="D19" s="197"/>
      <c r="E19" s="757"/>
    </row>
    <row r="20" spans="1:5" x14ac:dyDescent="0.2">
      <c r="A20" s="195"/>
      <c r="B20" s="196"/>
      <c r="D20" s="197"/>
      <c r="E20" s="757"/>
    </row>
    <row r="21" spans="1:5" x14ac:dyDescent="0.2">
      <c r="A21" s="195"/>
      <c r="B21" s="196"/>
      <c r="D21" s="197"/>
      <c r="E21" s="757"/>
    </row>
    <row r="22" spans="1:5" x14ac:dyDescent="0.2">
      <c r="A22" s="195"/>
      <c r="B22" s="196"/>
      <c r="D22" s="197"/>
      <c r="E22" s="757"/>
    </row>
    <row r="23" spans="1:5" x14ac:dyDescent="0.2">
      <c r="A23" s="195"/>
      <c r="B23" s="196"/>
      <c r="D23" s="197"/>
      <c r="E23" s="757"/>
    </row>
    <row r="24" spans="1:5" x14ac:dyDescent="0.2">
      <c r="A24" s="195"/>
      <c r="B24" s="196"/>
      <c r="D24" s="197"/>
      <c r="E24" s="757"/>
    </row>
    <row r="25" spans="1:5" x14ac:dyDescent="0.2">
      <c r="A25" s="195"/>
      <c r="B25" s="196"/>
      <c r="D25" s="197"/>
      <c r="E25" s="757"/>
    </row>
    <row r="26" spans="1:5" x14ac:dyDescent="0.2">
      <c r="A26" s="195"/>
      <c r="B26" s="196"/>
      <c r="D26" s="197"/>
      <c r="E26" s="757"/>
    </row>
    <row r="27" spans="1:5" x14ac:dyDescent="0.2">
      <c r="A27" s="195"/>
      <c r="B27" s="196"/>
      <c r="D27" s="197"/>
      <c r="E27" s="757"/>
    </row>
    <row r="28" spans="1:5" x14ac:dyDescent="0.2">
      <c r="A28" s="195"/>
      <c r="B28" s="196"/>
      <c r="D28" s="197"/>
      <c r="E28" s="757"/>
    </row>
    <row r="29" spans="1:5" x14ac:dyDescent="0.2">
      <c r="A29" s="198"/>
      <c r="B29" s="199"/>
      <c r="C29" s="200"/>
      <c r="D29" s="201"/>
      <c r="E29" s="757"/>
    </row>
    <row r="30" spans="1:5" ht="22.5" customHeight="1" x14ac:dyDescent="0.2">
      <c r="A30" s="202" t="s">
        <v>383</v>
      </c>
      <c r="B30" s="759" t="s">
        <v>384</v>
      </c>
      <c r="C30" s="760"/>
      <c r="D30" s="761"/>
      <c r="E30" s="757"/>
    </row>
    <row r="31" spans="1:5" x14ac:dyDescent="0.2">
      <c r="A31" s="203"/>
      <c r="B31" s="192"/>
      <c r="C31" s="193"/>
      <c r="D31" s="194"/>
      <c r="E31" s="757"/>
    </row>
    <row r="32" spans="1:5" x14ac:dyDescent="0.2">
      <c r="A32" s="195"/>
      <c r="B32" s="196"/>
      <c r="D32" s="197"/>
      <c r="E32" s="757"/>
    </row>
    <row r="33" spans="1:5" x14ac:dyDescent="0.2">
      <c r="A33" s="195"/>
      <c r="B33" s="196"/>
      <c r="D33" s="197"/>
      <c r="E33" s="757"/>
    </row>
    <row r="34" spans="1:5" x14ac:dyDescent="0.2">
      <c r="A34" s="195"/>
      <c r="B34" s="196"/>
      <c r="D34" s="197"/>
      <c r="E34" s="757"/>
    </row>
    <row r="35" spans="1:5" x14ac:dyDescent="0.2">
      <c r="A35" s="195"/>
      <c r="B35" s="196"/>
      <c r="D35" s="197"/>
      <c r="E35" s="757"/>
    </row>
    <row r="36" spans="1:5" x14ac:dyDescent="0.2">
      <c r="A36" s="195"/>
      <c r="B36" s="196"/>
      <c r="D36" s="197"/>
      <c r="E36" s="757"/>
    </row>
    <row r="37" spans="1:5" x14ac:dyDescent="0.2">
      <c r="A37" s="195"/>
      <c r="B37" s="196"/>
      <c r="D37" s="197"/>
      <c r="E37" s="757"/>
    </row>
    <row r="38" spans="1:5" x14ac:dyDescent="0.2">
      <c r="A38" s="195"/>
      <c r="B38" s="196"/>
      <c r="D38" s="197"/>
      <c r="E38" s="757"/>
    </row>
    <row r="39" spans="1:5" x14ac:dyDescent="0.2">
      <c r="A39" s="195"/>
      <c r="B39" s="196"/>
      <c r="D39" s="197"/>
      <c r="E39" s="757"/>
    </row>
    <row r="40" spans="1:5" x14ac:dyDescent="0.2">
      <c r="A40" s="195"/>
      <c r="B40" s="196"/>
      <c r="D40" s="197"/>
      <c r="E40" s="757"/>
    </row>
    <row r="41" spans="1:5" x14ac:dyDescent="0.2">
      <c r="A41" s="195"/>
      <c r="B41" s="196"/>
      <c r="D41" s="197"/>
      <c r="E41" s="757"/>
    </row>
    <row r="42" spans="1:5" x14ac:dyDescent="0.2">
      <c r="A42" s="195"/>
      <c r="B42" s="196"/>
      <c r="D42" s="197"/>
      <c r="E42" s="757"/>
    </row>
    <row r="43" spans="1:5" x14ac:dyDescent="0.2">
      <c r="A43" s="195"/>
      <c r="B43" s="196"/>
      <c r="D43" s="197"/>
      <c r="E43" s="757"/>
    </row>
    <row r="44" spans="1:5" x14ac:dyDescent="0.2">
      <c r="A44" s="195"/>
      <c r="B44" s="196"/>
      <c r="D44" s="197"/>
      <c r="E44" s="757"/>
    </row>
    <row r="45" spans="1:5" x14ac:dyDescent="0.2">
      <c r="A45" s="195"/>
      <c r="B45" s="196"/>
      <c r="D45" s="197"/>
      <c r="E45" s="757"/>
    </row>
    <row r="46" spans="1:5" x14ac:dyDescent="0.2">
      <c r="A46" s="195"/>
      <c r="B46" s="196"/>
      <c r="D46" s="197"/>
      <c r="E46" s="757"/>
    </row>
    <row r="47" spans="1:5" x14ac:dyDescent="0.2">
      <c r="A47" s="195"/>
      <c r="B47" s="196"/>
      <c r="D47" s="197"/>
      <c r="E47" s="757"/>
    </row>
    <row r="48" spans="1:5" x14ac:dyDescent="0.2">
      <c r="A48" s="195"/>
      <c r="B48" s="196"/>
      <c r="D48" s="197"/>
      <c r="E48" s="757"/>
    </row>
    <row r="49" spans="1:5" ht="13.8" thickBot="1" x14ac:dyDescent="0.25">
      <c r="A49" s="204"/>
      <c r="B49" s="205"/>
      <c r="C49" s="206"/>
      <c r="D49" s="207"/>
      <c r="E49" s="758"/>
    </row>
    <row r="50" spans="1:5" s="208" customFormat="1" ht="25.5" customHeight="1" x14ac:dyDescent="0.15">
      <c r="A50" s="762" t="s">
        <v>385</v>
      </c>
      <c r="B50" s="763"/>
      <c r="C50" s="763"/>
      <c r="D50" s="763"/>
      <c r="E50" s="763"/>
    </row>
    <row r="51" spans="1:5" s="208" customFormat="1" ht="10.8" x14ac:dyDescent="0.15">
      <c r="A51" s="208" t="s">
        <v>386</v>
      </c>
    </row>
    <row r="52" spans="1:5" s="208" customFormat="1" ht="10.8" x14ac:dyDescent="0.15">
      <c r="A52" s="208" t="s">
        <v>387</v>
      </c>
    </row>
    <row r="53" spans="1:5" x14ac:dyDescent="0.2">
      <c r="A53" s="182" t="s">
        <v>388</v>
      </c>
    </row>
  </sheetData>
  <mergeCells count="4">
    <mergeCell ref="B7:D7"/>
    <mergeCell ref="E8:E49"/>
    <mergeCell ref="B30:D30"/>
    <mergeCell ref="A50:E50"/>
  </mergeCells>
  <phoneticPr fontId="5"/>
  <pageMargins left="0.92" right="0.78740157480314965" top="0.98425196850393704" bottom="0.76"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2BBD-A758-4BAD-9BE5-88736AAB89FF}">
  <dimension ref="A1:I41"/>
  <sheetViews>
    <sheetView zoomScaleNormal="100" zoomScaleSheetLayoutView="100" workbookViewId="0">
      <selection activeCell="O17" sqref="O17"/>
    </sheetView>
  </sheetViews>
  <sheetFormatPr defaultColWidth="8.109375" defaultRowHeight="13.2" x14ac:dyDescent="0.2"/>
  <cols>
    <col min="1" max="1" width="14.77734375" style="182" customWidth="1"/>
    <col min="2" max="2" width="8" style="182" customWidth="1"/>
    <col min="3" max="3" width="6.44140625" style="182" customWidth="1"/>
    <col min="4" max="5" width="8" style="182" customWidth="1"/>
    <col min="6" max="9" width="8.77734375" style="182" customWidth="1"/>
    <col min="10" max="16384" width="8.109375" style="182"/>
  </cols>
  <sheetData>
    <row r="1" spans="1:9" ht="16.2" x14ac:dyDescent="0.2">
      <c r="A1" s="183" t="s">
        <v>389</v>
      </c>
    </row>
    <row r="2" spans="1:9" ht="16.2" x14ac:dyDescent="0.2">
      <c r="A2" s="183"/>
      <c r="C2" s="764" t="s">
        <v>390</v>
      </c>
      <c r="D2" s="764"/>
      <c r="E2" s="764"/>
      <c r="F2" s="764"/>
      <c r="G2" s="764"/>
    </row>
    <row r="4" spans="1:9" ht="22.5" customHeight="1" x14ac:dyDescent="0.2">
      <c r="A4" s="209" t="s">
        <v>371</v>
      </c>
      <c r="B4" s="765"/>
      <c r="C4" s="766"/>
      <c r="D4" s="766"/>
      <c r="E4" s="766"/>
      <c r="F4" s="766"/>
      <c r="G4" s="766"/>
      <c r="H4" s="766"/>
      <c r="I4" s="767"/>
    </row>
    <row r="5" spans="1:9" ht="22.5" customHeight="1" x14ac:dyDescent="0.2">
      <c r="A5" s="210" t="s">
        <v>268</v>
      </c>
      <c r="B5" s="768"/>
      <c r="C5" s="768"/>
      <c r="D5" s="768"/>
      <c r="E5" s="768"/>
      <c r="F5" s="769" t="s">
        <v>391</v>
      </c>
      <c r="G5" s="770" t="s">
        <v>392</v>
      </c>
      <c r="H5" s="771"/>
      <c r="I5" s="772"/>
    </row>
    <row r="6" spans="1:9" ht="22.5" customHeight="1" x14ac:dyDescent="0.2">
      <c r="A6" s="211" t="s">
        <v>393</v>
      </c>
      <c r="B6" s="773"/>
      <c r="C6" s="773"/>
      <c r="D6" s="773"/>
      <c r="E6" s="773"/>
      <c r="F6" s="769"/>
      <c r="G6" s="770"/>
      <c r="H6" s="771"/>
      <c r="I6" s="772"/>
    </row>
    <row r="7" spans="1:9" ht="22.5" customHeight="1" x14ac:dyDescent="0.2">
      <c r="A7" s="774" t="s">
        <v>394</v>
      </c>
      <c r="B7" s="776" t="s">
        <v>395</v>
      </c>
      <c r="C7" s="776"/>
      <c r="D7" s="776"/>
      <c r="E7" s="776"/>
      <c r="F7" s="776"/>
      <c r="G7" s="776"/>
      <c r="H7" s="776"/>
      <c r="I7" s="777"/>
    </row>
    <row r="8" spans="1:9" ht="22.5" customHeight="1" x14ac:dyDescent="0.2">
      <c r="A8" s="775"/>
      <c r="B8" s="778"/>
      <c r="C8" s="778"/>
      <c r="D8" s="778"/>
      <c r="E8" s="778"/>
      <c r="F8" s="778"/>
      <c r="G8" s="778"/>
      <c r="H8" s="778"/>
      <c r="I8" s="779"/>
    </row>
    <row r="9" spans="1:9" ht="22.5" customHeight="1" x14ac:dyDescent="0.2">
      <c r="A9" s="212" t="s">
        <v>274</v>
      </c>
      <c r="B9" s="780"/>
      <c r="C9" s="780"/>
      <c r="D9" s="780"/>
      <c r="E9" s="780"/>
      <c r="F9" s="780"/>
      <c r="G9" s="780"/>
      <c r="H9" s="780"/>
      <c r="I9" s="781"/>
    </row>
    <row r="10" spans="1:9" ht="22.5" customHeight="1" x14ac:dyDescent="0.2">
      <c r="A10" s="759" t="s">
        <v>396</v>
      </c>
      <c r="B10" s="782"/>
      <c r="C10" s="782"/>
      <c r="D10" s="782"/>
      <c r="E10" s="782"/>
      <c r="F10" s="782"/>
      <c r="G10" s="782"/>
      <c r="H10" s="782"/>
      <c r="I10" s="783"/>
    </row>
    <row r="11" spans="1:9" ht="22.5" customHeight="1" x14ac:dyDescent="0.2">
      <c r="A11" s="759" t="s">
        <v>397</v>
      </c>
      <c r="B11" s="782"/>
      <c r="C11" s="783"/>
      <c r="D11" s="759" t="s">
        <v>398</v>
      </c>
      <c r="E11" s="782"/>
      <c r="F11" s="783"/>
      <c r="G11" s="782" t="s">
        <v>399</v>
      </c>
      <c r="H11" s="782"/>
      <c r="I11" s="783"/>
    </row>
    <row r="12" spans="1:9" ht="22.5" customHeight="1" x14ac:dyDescent="0.2">
      <c r="A12" s="784"/>
      <c r="B12" s="785"/>
      <c r="C12" s="786"/>
      <c r="D12" s="784"/>
      <c r="E12" s="785"/>
      <c r="F12" s="786"/>
      <c r="G12" s="785"/>
      <c r="H12" s="785"/>
      <c r="I12" s="786"/>
    </row>
    <row r="13" spans="1:9" ht="22.5" customHeight="1" x14ac:dyDescent="0.2">
      <c r="A13" s="787"/>
      <c r="B13" s="788"/>
      <c r="C13" s="789"/>
      <c r="D13" s="787"/>
      <c r="E13" s="788"/>
      <c r="F13" s="789"/>
      <c r="G13" s="788"/>
      <c r="H13" s="788"/>
      <c r="I13" s="789"/>
    </row>
    <row r="14" spans="1:9" ht="22.5" customHeight="1" x14ac:dyDescent="0.2">
      <c r="A14" s="790"/>
      <c r="B14" s="791"/>
      <c r="C14" s="792"/>
      <c r="D14" s="790"/>
      <c r="E14" s="791"/>
      <c r="F14" s="792"/>
      <c r="G14" s="791"/>
      <c r="H14" s="791"/>
      <c r="I14" s="792"/>
    </row>
    <row r="15" spans="1:9" ht="22.5" customHeight="1" x14ac:dyDescent="0.2">
      <c r="A15" s="793"/>
      <c r="B15" s="768"/>
      <c r="C15" s="794"/>
      <c r="D15" s="793"/>
      <c r="E15" s="768"/>
      <c r="F15" s="794"/>
      <c r="G15" s="768"/>
      <c r="H15" s="768"/>
      <c r="I15" s="794"/>
    </row>
    <row r="16" spans="1:9" ht="22.5" customHeight="1" x14ac:dyDescent="0.2">
      <c r="A16" s="793"/>
      <c r="B16" s="768"/>
      <c r="C16" s="794"/>
      <c r="D16" s="793"/>
      <c r="E16" s="768"/>
      <c r="F16" s="794"/>
      <c r="G16" s="768"/>
      <c r="H16" s="768"/>
      <c r="I16" s="794"/>
    </row>
    <row r="17" spans="1:9" ht="22.5" customHeight="1" x14ac:dyDescent="0.2">
      <c r="A17" s="793"/>
      <c r="B17" s="768"/>
      <c r="C17" s="794"/>
      <c r="D17" s="793"/>
      <c r="E17" s="768"/>
      <c r="F17" s="794"/>
      <c r="G17" s="768"/>
      <c r="H17" s="768"/>
      <c r="I17" s="794"/>
    </row>
    <row r="18" spans="1:9" ht="22.5" customHeight="1" x14ac:dyDescent="0.2">
      <c r="A18" s="793"/>
      <c r="B18" s="768"/>
      <c r="C18" s="794"/>
      <c r="D18" s="793"/>
      <c r="E18" s="768"/>
      <c r="F18" s="794"/>
      <c r="G18" s="768"/>
      <c r="H18" s="768"/>
      <c r="I18" s="794"/>
    </row>
    <row r="19" spans="1:9" ht="22.5" customHeight="1" x14ac:dyDescent="0.2">
      <c r="A19" s="793"/>
      <c r="B19" s="768"/>
      <c r="C19" s="794"/>
      <c r="D19" s="793"/>
      <c r="E19" s="768"/>
      <c r="F19" s="794"/>
      <c r="G19" s="768"/>
      <c r="H19" s="768"/>
      <c r="I19" s="794"/>
    </row>
    <row r="20" spans="1:9" ht="22.5" customHeight="1" x14ac:dyDescent="0.2">
      <c r="A20" s="793"/>
      <c r="B20" s="768"/>
      <c r="C20" s="794"/>
      <c r="D20" s="793"/>
      <c r="E20" s="768"/>
      <c r="F20" s="794"/>
      <c r="G20" s="768"/>
      <c r="H20" s="768"/>
      <c r="I20" s="794"/>
    </row>
    <row r="21" spans="1:9" ht="22.5" customHeight="1" x14ac:dyDescent="0.2">
      <c r="A21" s="793"/>
      <c r="B21" s="768"/>
      <c r="C21" s="794"/>
      <c r="D21" s="793"/>
      <c r="E21" s="768"/>
      <c r="F21" s="794"/>
      <c r="G21" s="768"/>
      <c r="H21" s="768"/>
      <c r="I21" s="794"/>
    </row>
    <row r="22" spans="1:9" ht="22.5" customHeight="1" x14ac:dyDescent="0.2">
      <c r="A22" s="793"/>
      <c r="B22" s="768"/>
      <c r="C22" s="794"/>
      <c r="D22" s="793"/>
      <c r="E22" s="768"/>
      <c r="F22" s="794"/>
      <c r="G22" s="768"/>
      <c r="H22" s="768"/>
      <c r="I22" s="794"/>
    </row>
    <row r="23" spans="1:9" ht="22.5" customHeight="1" x14ac:dyDescent="0.2">
      <c r="A23" s="793"/>
      <c r="B23" s="768"/>
      <c r="C23" s="794"/>
      <c r="D23" s="793"/>
      <c r="E23" s="768"/>
      <c r="F23" s="794"/>
      <c r="G23" s="768"/>
      <c r="H23" s="768"/>
      <c r="I23" s="794"/>
    </row>
    <row r="24" spans="1:9" ht="22.5" customHeight="1" x14ac:dyDescent="0.2">
      <c r="A24" s="793"/>
      <c r="B24" s="768"/>
      <c r="C24" s="794"/>
      <c r="D24" s="793"/>
      <c r="E24" s="768"/>
      <c r="F24" s="794"/>
      <c r="G24" s="768"/>
      <c r="H24" s="768"/>
      <c r="I24" s="794"/>
    </row>
    <row r="25" spans="1:9" ht="22.5" customHeight="1" x14ac:dyDescent="0.2">
      <c r="A25" s="800"/>
      <c r="B25" s="801"/>
      <c r="C25" s="802"/>
      <c r="D25" s="800"/>
      <c r="E25" s="801"/>
      <c r="F25" s="802"/>
      <c r="G25" s="800"/>
      <c r="H25" s="801"/>
      <c r="I25" s="802"/>
    </row>
    <row r="26" spans="1:9" ht="24" customHeight="1" x14ac:dyDescent="0.2">
      <c r="A26" s="759" t="s">
        <v>400</v>
      </c>
      <c r="B26" s="782"/>
      <c r="C26" s="782"/>
      <c r="D26" s="782"/>
      <c r="E26" s="782"/>
      <c r="F26" s="782"/>
      <c r="G26" s="782"/>
      <c r="H26" s="782"/>
      <c r="I26" s="783"/>
    </row>
    <row r="27" spans="1:9" ht="24" customHeight="1" x14ac:dyDescent="0.2">
      <c r="A27" s="759" t="s">
        <v>401</v>
      </c>
      <c r="B27" s="782"/>
      <c r="C27" s="782"/>
      <c r="D27" s="783"/>
      <c r="E27" s="759" t="s">
        <v>402</v>
      </c>
      <c r="F27" s="782"/>
      <c r="G27" s="782"/>
      <c r="H27" s="782"/>
      <c r="I27" s="783"/>
    </row>
    <row r="28" spans="1:9" ht="15" customHeight="1" x14ac:dyDescent="0.2">
      <c r="A28" s="803"/>
      <c r="B28" s="804"/>
      <c r="C28" s="804"/>
      <c r="D28" s="805"/>
      <c r="E28" s="803"/>
      <c r="F28" s="804"/>
      <c r="G28" s="804"/>
      <c r="H28" s="804"/>
      <c r="I28" s="805"/>
    </row>
    <row r="29" spans="1:9" ht="15" customHeight="1" x14ac:dyDescent="0.2">
      <c r="A29" s="806"/>
      <c r="B29" s="773"/>
      <c r="C29" s="773"/>
      <c r="D29" s="807"/>
      <c r="E29" s="806"/>
      <c r="F29" s="773"/>
      <c r="G29" s="773"/>
      <c r="H29" s="773"/>
      <c r="I29" s="807"/>
    </row>
    <row r="30" spans="1:9" ht="15" customHeight="1" x14ac:dyDescent="0.2">
      <c r="A30" s="806"/>
      <c r="B30" s="773"/>
      <c r="C30" s="773"/>
      <c r="D30" s="807"/>
      <c r="E30" s="806"/>
      <c r="F30" s="773"/>
      <c r="G30" s="773"/>
      <c r="H30" s="773"/>
      <c r="I30" s="807"/>
    </row>
    <row r="31" spans="1:9" ht="15" customHeight="1" x14ac:dyDescent="0.2">
      <c r="A31" s="806"/>
      <c r="B31" s="773"/>
      <c r="C31" s="773"/>
      <c r="D31" s="807"/>
      <c r="E31" s="806"/>
      <c r="F31" s="773"/>
      <c r="G31" s="773"/>
      <c r="H31" s="773"/>
      <c r="I31" s="807"/>
    </row>
    <row r="32" spans="1:9" ht="15" customHeight="1" x14ac:dyDescent="0.2">
      <c r="A32" s="800"/>
      <c r="B32" s="801"/>
      <c r="C32" s="801"/>
      <c r="D32" s="802"/>
      <c r="E32" s="800"/>
      <c r="F32" s="801"/>
      <c r="G32" s="801"/>
      <c r="H32" s="801"/>
      <c r="I32" s="802"/>
    </row>
    <row r="33" spans="1:9" ht="15" customHeight="1" x14ac:dyDescent="0.2">
      <c r="A33" s="795" t="s">
        <v>403</v>
      </c>
      <c r="B33" s="776"/>
      <c r="C33" s="776"/>
      <c r="D33" s="776"/>
      <c r="E33" s="776"/>
      <c r="F33" s="776"/>
      <c r="G33" s="776"/>
      <c r="H33" s="776"/>
      <c r="I33" s="777"/>
    </row>
    <row r="34" spans="1:9" ht="15" customHeight="1" x14ac:dyDescent="0.2">
      <c r="A34" s="796"/>
      <c r="B34" s="797"/>
      <c r="C34" s="797"/>
      <c r="D34" s="797"/>
      <c r="E34" s="797"/>
      <c r="F34" s="797"/>
      <c r="G34" s="797"/>
      <c r="H34" s="797"/>
      <c r="I34" s="798"/>
    </row>
    <row r="35" spans="1:9" ht="15" customHeight="1" x14ac:dyDescent="0.2">
      <c r="A35" s="796"/>
      <c r="B35" s="797"/>
      <c r="C35" s="797"/>
      <c r="D35" s="797"/>
      <c r="E35" s="797"/>
      <c r="F35" s="797"/>
      <c r="G35" s="797"/>
      <c r="H35" s="797"/>
      <c r="I35" s="798"/>
    </row>
    <row r="36" spans="1:9" ht="15" customHeight="1" x14ac:dyDescent="0.2">
      <c r="A36" s="799"/>
      <c r="B36" s="778"/>
      <c r="C36" s="778"/>
      <c r="D36" s="778"/>
      <c r="E36" s="778"/>
      <c r="F36" s="778"/>
      <c r="G36" s="778"/>
      <c r="H36" s="778"/>
      <c r="I36" s="779"/>
    </row>
    <row r="37" spans="1:9" x14ac:dyDescent="0.2">
      <c r="A37" s="213" t="s">
        <v>404</v>
      </c>
    </row>
    <row r="38" spans="1:9" x14ac:dyDescent="0.2">
      <c r="A38" s="213" t="s">
        <v>405</v>
      </c>
    </row>
    <row r="39" spans="1:9" x14ac:dyDescent="0.2">
      <c r="A39" s="213" t="s">
        <v>406</v>
      </c>
    </row>
    <row r="40" spans="1:9" x14ac:dyDescent="0.2">
      <c r="A40" s="213" t="s">
        <v>407</v>
      </c>
    </row>
    <row r="41" spans="1:9" x14ac:dyDescent="0.2">
      <c r="A41" s="213" t="s">
        <v>408</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5"/>
  <pageMargins left="0.75" right="0.43" top="0.71" bottom="0.7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BC52-42AB-4124-83F2-C51BEE2684B6}">
  <sheetPr>
    <pageSetUpPr fitToPage="1"/>
  </sheetPr>
  <dimension ref="A1:I40"/>
  <sheetViews>
    <sheetView zoomScaleNormal="100" workbookViewId="0">
      <selection activeCell="K5" sqref="K5"/>
    </sheetView>
  </sheetViews>
  <sheetFormatPr defaultColWidth="8.109375" defaultRowHeight="21" x14ac:dyDescent="0.25"/>
  <cols>
    <col min="1" max="1" width="4.33203125" style="215" customWidth="1"/>
    <col min="2" max="2" width="16.88671875" style="215" customWidth="1"/>
    <col min="3" max="3" width="20.77734375" style="215" customWidth="1"/>
    <col min="4" max="4" width="7" style="215" customWidth="1"/>
    <col min="5" max="6" width="38.109375" style="215" customWidth="1"/>
    <col min="7" max="7" width="3.88671875" style="215" customWidth="1"/>
    <col min="8" max="9" width="21.6640625" style="215" customWidth="1"/>
    <col min="10" max="16384" width="8.109375" style="215"/>
  </cols>
  <sheetData>
    <row r="1" spans="1:9" ht="28.2" x14ac:dyDescent="0.35">
      <c r="A1" s="810" t="s">
        <v>409</v>
      </c>
      <c r="B1" s="810"/>
      <c r="C1" s="810"/>
      <c r="D1" s="810"/>
      <c r="E1" s="810"/>
      <c r="F1" s="810"/>
      <c r="G1" s="214"/>
      <c r="H1" s="214"/>
      <c r="I1" s="214"/>
    </row>
    <row r="2" spans="1:9" ht="37.5" customHeight="1" x14ac:dyDescent="0.35">
      <c r="G2" s="214"/>
      <c r="H2" s="214"/>
      <c r="I2" s="214"/>
    </row>
    <row r="3" spans="1:9" ht="41.25" customHeight="1" x14ac:dyDescent="0.35">
      <c r="A3" s="811" t="s">
        <v>410</v>
      </c>
      <c r="B3" s="811"/>
      <c r="C3" s="811"/>
      <c r="D3" s="811"/>
      <c r="E3" s="811"/>
      <c r="F3" s="811"/>
      <c r="G3" s="811"/>
      <c r="H3" s="214"/>
      <c r="I3" s="214"/>
    </row>
    <row r="4" spans="1:9" ht="51" customHeight="1" x14ac:dyDescent="0.35">
      <c r="A4" s="216"/>
      <c r="B4" s="216"/>
      <c r="C4" s="216"/>
      <c r="D4" s="216"/>
      <c r="E4" s="216"/>
      <c r="F4" s="216"/>
      <c r="G4" s="216"/>
      <c r="H4" s="214"/>
      <c r="I4" s="214"/>
    </row>
    <row r="5" spans="1:9" ht="27" customHeight="1" x14ac:dyDescent="0.35">
      <c r="A5" s="216"/>
      <c r="B5" s="215" t="s">
        <v>411</v>
      </c>
      <c r="C5" s="216"/>
      <c r="D5" s="216"/>
      <c r="E5" s="216"/>
      <c r="F5" s="217" t="s">
        <v>412</v>
      </c>
      <c r="G5" s="216"/>
      <c r="H5" s="214"/>
      <c r="I5" s="214"/>
    </row>
    <row r="6" spans="1:9" ht="39.75" customHeight="1" x14ac:dyDescent="0.25"/>
    <row r="7" spans="1:9" ht="28.5" customHeight="1" x14ac:dyDescent="0.25">
      <c r="E7" s="215" t="s">
        <v>413</v>
      </c>
    </row>
    <row r="8" spans="1:9" ht="28.5" customHeight="1" x14ac:dyDescent="0.25">
      <c r="E8" s="215" t="s">
        <v>414</v>
      </c>
      <c r="F8" s="217" t="s">
        <v>415</v>
      </c>
    </row>
    <row r="9" spans="1:9" ht="28.5" customHeight="1" x14ac:dyDescent="0.25">
      <c r="E9" s="215" t="s">
        <v>274</v>
      </c>
    </row>
    <row r="10" spans="1:9" ht="27" customHeight="1" x14ac:dyDescent="0.25"/>
    <row r="11" spans="1:9" ht="35.1" customHeight="1" x14ac:dyDescent="0.25">
      <c r="B11" s="215" t="s">
        <v>416</v>
      </c>
      <c r="G11" s="218"/>
      <c r="H11" s="218"/>
      <c r="I11" s="218"/>
    </row>
    <row r="12" spans="1:9" ht="81" customHeight="1" x14ac:dyDescent="0.3">
      <c r="B12" s="812" t="s">
        <v>417</v>
      </c>
      <c r="C12" s="812"/>
      <c r="D12" s="812"/>
      <c r="E12" s="812"/>
      <c r="F12" s="812"/>
      <c r="G12" s="219"/>
      <c r="H12" s="219"/>
      <c r="I12" s="219"/>
    </row>
    <row r="13" spans="1:9" s="218" customFormat="1" ht="81" customHeight="1" x14ac:dyDescent="0.2">
      <c r="B13" s="813" t="s">
        <v>418</v>
      </c>
      <c r="C13" s="813"/>
      <c r="D13" s="808"/>
      <c r="E13" s="814"/>
      <c r="F13" s="220" t="s">
        <v>419</v>
      </c>
      <c r="G13" s="219"/>
      <c r="H13" s="219"/>
      <c r="I13" s="219"/>
    </row>
    <row r="14" spans="1:9" s="218" customFormat="1" ht="81" customHeight="1" x14ac:dyDescent="0.2">
      <c r="B14" s="813" t="s">
        <v>420</v>
      </c>
      <c r="C14" s="813"/>
      <c r="D14" s="808"/>
      <c r="E14" s="814"/>
      <c r="F14" s="809"/>
      <c r="G14" s="219"/>
      <c r="H14" s="219"/>
      <c r="I14" s="219"/>
    </row>
    <row r="15" spans="1:9" s="219" customFormat="1" ht="81" customHeight="1" x14ac:dyDescent="0.2">
      <c r="B15" s="808" t="s">
        <v>421</v>
      </c>
      <c r="C15" s="809"/>
      <c r="D15" s="808"/>
      <c r="E15" s="814"/>
      <c r="F15" s="809"/>
    </row>
    <row r="16" spans="1:9" s="219" customFormat="1" ht="81" customHeight="1" x14ac:dyDescent="0.2">
      <c r="B16" s="815" t="s">
        <v>422</v>
      </c>
      <c r="C16" s="816"/>
      <c r="D16" s="808"/>
      <c r="E16" s="814"/>
      <c r="F16" s="809"/>
    </row>
    <row r="17" spans="2:9" s="219" customFormat="1" ht="81" customHeight="1" x14ac:dyDescent="0.3">
      <c r="B17" s="817" t="s">
        <v>423</v>
      </c>
      <c r="C17" s="817"/>
      <c r="D17" s="817"/>
      <c r="E17" s="817"/>
      <c r="F17" s="817"/>
    </row>
    <row r="18" spans="2:9" s="219" customFormat="1" ht="81" customHeight="1" x14ac:dyDescent="0.2">
      <c r="B18" s="808" t="s">
        <v>421</v>
      </c>
      <c r="C18" s="809"/>
      <c r="D18" s="221" t="s">
        <v>424</v>
      </c>
      <c r="E18" s="222" t="s">
        <v>422</v>
      </c>
      <c r="F18" s="222" t="s">
        <v>425</v>
      </c>
    </row>
    <row r="19" spans="2:9" s="219" customFormat="1" ht="81" customHeight="1" x14ac:dyDescent="0.2">
      <c r="B19" s="818" t="s">
        <v>426</v>
      </c>
      <c r="C19" s="816"/>
      <c r="D19" s="223"/>
      <c r="E19" s="224" t="s">
        <v>427</v>
      </c>
      <c r="F19" s="222" t="s">
        <v>428</v>
      </c>
    </row>
    <row r="20" spans="2:9" s="219" customFormat="1" ht="81" customHeight="1" x14ac:dyDescent="0.2">
      <c r="B20" s="818" t="s">
        <v>429</v>
      </c>
      <c r="C20" s="816"/>
      <c r="D20" s="223" t="s">
        <v>430</v>
      </c>
      <c r="E20" s="224" t="s">
        <v>431</v>
      </c>
      <c r="F20" s="222" t="s">
        <v>432</v>
      </c>
    </row>
    <row r="21" spans="2:9" s="219" customFormat="1" ht="81" customHeight="1" x14ac:dyDescent="0.2">
      <c r="B21" s="815"/>
      <c r="C21" s="816"/>
      <c r="D21" s="223"/>
      <c r="E21" s="224"/>
      <c r="F21" s="222"/>
    </row>
    <row r="22" spans="2:9" s="219" customFormat="1" ht="81" customHeight="1" x14ac:dyDescent="0.2">
      <c r="B22" s="815"/>
      <c r="C22" s="816"/>
      <c r="D22" s="223"/>
      <c r="E22" s="224"/>
      <c r="F22" s="222"/>
    </row>
    <row r="23" spans="2:9" s="219" customFormat="1" ht="81" customHeight="1" x14ac:dyDescent="0.25">
      <c r="B23" s="215" t="s">
        <v>433</v>
      </c>
      <c r="E23" s="215"/>
      <c r="F23" s="215"/>
    </row>
    <row r="24" spans="2:9" s="219" customFormat="1" ht="29.25" customHeight="1" x14ac:dyDescent="0.2">
      <c r="B24" s="219" t="s">
        <v>434</v>
      </c>
    </row>
    <row r="25" spans="2:9" s="219" customFormat="1" ht="35.25" customHeight="1" x14ac:dyDescent="0.2">
      <c r="B25" s="819"/>
      <c r="C25" s="819"/>
      <c r="D25" s="819"/>
      <c r="E25" s="819"/>
      <c r="F25" s="819"/>
    </row>
    <row r="26" spans="2:9" s="219" customFormat="1" ht="35.25" customHeight="1" x14ac:dyDescent="0.2">
      <c r="G26" s="225"/>
      <c r="H26" s="225"/>
      <c r="I26" s="225"/>
    </row>
    <row r="27" spans="2:9" s="219" customFormat="1" ht="41.25" customHeight="1" x14ac:dyDescent="0.2"/>
    <row r="28" spans="2:9" s="219" customFormat="1" x14ac:dyDescent="0.2"/>
    <row r="29" spans="2:9" s="219" customFormat="1" x14ac:dyDescent="0.2"/>
    <row r="30" spans="2:9" s="219" customFormat="1" x14ac:dyDescent="0.2"/>
    <row r="31" spans="2:9" s="219" customFormat="1" x14ac:dyDescent="0.2"/>
    <row r="32" spans="2:9" s="219" customFormat="1" x14ac:dyDescent="0.2"/>
    <row r="33" spans="2:9" s="219" customFormat="1" x14ac:dyDescent="0.2"/>
    <row r="34" spans="2:9" s="219" customFormat="1" x14ac:dyDescent="0.2"/>
    <row r="35" spans="2:9" s="219" customFormat="1" x14ac:dyDescent="0.2"/>
    <row r="36" spans="2:9" s="219" customFormat="1" x14ac:dyDescent="0.2"/>
    <row r="37" spans="2:9" s="219" customFormat="1" x14ac:dyDescent="0.2"/>
    <row r="38" spans="2:9" s="219" customFormat="1" x14ac:dyDescent="0.25">
      <c r="C38" s="215"/>
      <c r="D38" s="215"/>
      <c r="E38" s="215"/>
      <c r="F38" s="215"/>
    </row>
    <row r="39" spans="2:9" s="219" customFormat="1" x14ac:dyDescent="0.25">
      <c r="C39" s="215"/>
      <c r="D39" s="215"/>
      <c r="E39" s="215"/>
      <c r="F39" s="215"/>
      <c r="G39" s="215"/>
      <c r="H39" s="215"/>
      <c r="I39" s="215"/>
    </row>
    <row r="40" spans="2:9" s="219" customFormat="1" x14ac:dyDescent="0.25">
      <c r="B40" s="215"/>
      <c r="C40" s="215"/>
      <c r="D40" s="215"/>
      <c r="E40" s="215"/>
      <c r="F40" s="215"/>
      <c r="G40" s="215"/>
      <c r="H40" s="215"/>
      <c r="I40" s="215"/>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5"/>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8DA9-C00D-4A78-A73E-09749352A61F}">
  <dimension ref="A1:K50"/>
  <sheetViews>
    <sheetView zoomScaleNormal="100" zoomScaleSheetLayoutView="100" workbookViewId="0">
      <selection activeCell="R15" sqref="R15"/>
    </sheetView>
  </sheetViews>
  <sheetFormatPr defaultColWidth="8.109375" defaultRowHeight="19.5" customHeight="1" x14ac:dyDescent="0.2"/>
  <cols>
    <col min="1" max="1" width="9" style="227" customWidth="1"/>
    <col min="2" max="3" width="3.88671875" style="227" customWidth="1"/>
    <col min="4" max="9" width="9" style="227" customWidth="1"/>
    <col min="10" max="10" width="9.6640625" style="227" customWidth="1"/>
    <col min="11" max="11" width="4.44140625" style="227" customWidth="1"/>
    <col min="12" max="16384" width="8.109375" style="227"/>
  </cols>
  <sheetData>
    <row r="1" spans="1:11" ht="19.5" customHeight="1" x14ac:dyDescent="0.2">
      <c r="A1" s="226" t="s">
        <v>435</v>
      </c>
      <c r="B1" s="226"/>
      <c r="C1" s="226"/>
      <c r="D1" s="226"/>
      <c r="E1" s="226"/>
      <c r="F1" s="226"/>
      <c r="G1" s="226"/>
      <c r="H1" s="226"/>
      <c r="I1" s="226"/>
      <c r="J1" s="226"/>
    </row>
    <row r="2" spans="1:11" ht="30" customHeight="1" x14ac:dyDescent="0.2">
      <c r="A2" s="820" t="s">
        <v>436</v>
      </c>
      <c r="B2" s="820"/>
      <c r="C2" s="820"/>
      <c r="D2" s="820"/>
      <c r="E2" s="820"/>
      <c r="F2" s="820"/>
      <c r="G2" s="820"/>
      <c r="H2" s="820"/>
      <c r="I2" s="820"/>
      <c r="J2" s="820"/>
      <c r="K2" s="228"/>
    </row>
    <row r="3" spans="1:11" ht="15" customHeight="1" x14ac:dyDescent="0.2">
      <c r="A3" s="229"/>
      <c r="B3" s="229"/>
      <c r="C3" s="229"/>
      <c r="D3" s="229"/>
      <c r="E3" s="229"/>
      <c r="F3" s="229"/>
      <c r="G3" s="229"/>
      <c r="H3" s="229"/>
      <c r="I3" s="229"/>
      <c r="J3" s="229"/>
      <c r="K3" s="230"/>
    </row>
    <row r="4" spans="1:11" ht="22.5" customHeight="1" x14ac:dyDescent="0.2">
      <c r="A4" s="226"/>
      <c r="B4" s="226"/>
      <c r="C4" s="226"/>
      <c r="D4" s="226"/>
      <c r="E4" s="226"/>
      <c r="F4" s="226"/>
      <c r="G4" s="226"/>
      <c r="H4" s="226"/>
      <c r="I4" s="226"/>
      <c r="J4" s="231" t="s">
        <v>437</v>
      </c>
    </row>
    <row r="5" spans="1:11" ht="22.5" customHeight="1" x14ac:dyDescent="0.2">
      <c r="A5" s="226"/>
      <c r="B5" s="226"/>
      <c r="C5" s="226"/>
      <c r="D5" s="232" t="s">
        <v>438</v>
      </c>
      <c r="E5" s="226"/>
      <c r="F5" s="226"/>
      <c r="G5" s="226"/>
      <c r="H5" s="226"/>
      <c r="I5" s="226"/>
      <c r="J5" s="231" t="s">
        <v>439</v>
      </c>
    </row>
    <row r="6" spans="1:11" ht="22.5" customHeight="1" x14ac:dyDescent="0.2">
      <c r="A6" s="226"/>
      <c r="B6" s="226"/>
      <c r="C6" s="226"/>
      <c r="D6" s="226"/>
      <c r="E6" s="226"/>
      <c r="F6" s="226"/>
      <c r="G6" s="226"/>
      <c r="H6" s="226"/>
      <c r="I6" s="226"/>
      <c r="J6" s="226"/>
    </row>
    <row r="7" spans="1:11" ht="22.5" customHeight="1" x14ac:dyDescent="0.2">
      <c r="A7" s="226"/>
      <c r="B7" s="226"/>
      <c r="C7" s="226"/>
      <c r="D7" s="226"/>
      <c r="E7" s="226" t="s">
        <v>413</v>
      </c>
      <c r="F7" s="226"/>
      <c r="G7" s="226"/>
      <c r="H7" s="226"/>
      <c r="I7" s="226"/>
      <c r="J7" s="226"/>
    </row>
    <row r="8" spans="1:11" ht="45" customHeight="1" x14ac:dyDescent="0.2">
      <c r="A8" s="226"/>
      <c r="B8" s="226"/>
      <c r="C8" s="226"/>
      <c r="D8" s="226"/>
      <c r="E8" s="226"/>
      <c r="F8" s="226"/>
      <c r="G8" s="226"/>
      <c r="H8" s="226"/>
      <c r="I8" s="226"/>
      <c r="J8" s="226"/>
    </row>
    <row r="9" spans="1:11" ht="22.5" customHeight="1" x14ac:dyDescent="0.2">
      <c r="A9" s="226"/>
      <c r="B9" s="226"/>
      <c r="C9" s="226"/>
      <c r="D9" s="226"/>
      <c r="E9" s="226" t="s">
        <v>414</v>
      </c>
      <c r="F9" s="226"/>
      <c r="G9" s="226"/>
      <c r="H9" s="226"/>
      <c r="I9" s="226"/>
      <c r="J9" s="231" t="s">
        <v>415</v>
      </c>
    </row>
    <row r="10" spans="1:11" ht="22.5" customHeight="1" x14ac:dyDescent="0.2">
      <c r="A10" s="226"/>
      <c r="B10" s="226"/>
      <c r="C10" s="226"/>
      <c r="D10" s="226"/>
      <c r="E10" s="226" t="s">
        <v>274</v>
      </c>
      <c r="F10" s="226"/>
      <c r="G10" s="226"/>
      <c r="H10" s="226"/>
      <c r="I10" s="226"/>
      <c r="J10" s="226"/>
    </row>
    <row r="11" spans="1:11" ht="22.5" customHeight="1" x14ac:dyDescent="0.2">
      <c r="A11" s="226"/>
      <c r="B11" s="226"/>
      <c r="C11" s="226"/>
      <c r="D11" s="226"/>
      <c r="E11" s="226"/>
      <c r="F11" s="226"/>
      <c r="G11" s="226"/>
      <c r="H11" s="226"/>
      <c r="I11" s="226"/>
      <c r="J11" s="226"/>
    </row>
    <row r="12" spans="1:11" ht="22.5" customHeight="1" x14ac:dyDescent="0.2">
      <c r="A12" s="226" t="s">
        <v>440</v>
      </c>
      <c r="B12" s="226"/>
      <c r="C12" s="226"/>
      <c r="D12" s="226"/>
      <c r="E12" s="226"/>
      <c r="F12" s="226"/>
      <c r="G12" s="226"/>
      <c r="H12" s="226"/>
      <c r="I12" s="226"/>
      <c r="J12" s="226"/>
    </row>
    <row r="13" spans="1:11" ht="6.75" customHeight="1" thickBot="1" x14ac:dyDescent="0.25">
      <c r="A13" s="226"/>
      <c r="B13" s="226"/>
      <c r="C13" s="226"/>
      <c r="D13" s="226"/>
      <c r="E13" s="226"/>
      <c r="F13" s="226"/>
      <c r="G13" s="226"/>
      <c r="H13" s="226"/>
      <c r="I13" s="226"/>
      <c r="J13" s="226"/>
    </row>
    <row r="14" spans="1:11" ht="30" customHeight="1" x14ac:dyDescent="0.2">
      <c r="A14" s="821" t="s">
        <v>441</v>
      </c>
      <c r="B14" s="822"/>
      <c r="C14" s="823"/>
      <c r="D14" s="233"/>
      <c r="E14" s="233"/>
      <c r="F14" s="233"/>
      <c r="G14" s="824" t="s">
        <v>442</v>
      </c>
      <c r="H14" s="824"/>
      <c r="I14" s="824"/>
      <c r="J14" s="825"/>
    </row>
    <row r="15" spans="1:11" ht="36.75" customHeight="1" thickBot="1" x14ac:dyDescent="0.25">
      <c r="A15" s="826" t="s">
        <v>443</v>
      </c>
      <c r="B15" s="827"/>
      <c r="C15" s="828"/>
      <c r="D15" s="234"/>
      <c r="E15" s="234"/>
      <c r="F15" s="234"/>
      <c r="G15" s="234"/>
      <c r="H15" s="234"/>
      <c r="I15" s="234"/>
      <c r="J15" s="235"/>
    </row>
    <row r="16" spans="1:11" ht="37.5" customHeight="1" thickTop="1" x14ac:dyDescent="0.2">
      <c r="A16" s="829" t="s">
        <v>444</v>
      </c>
      <c r="B16" s="830"/>
      <c r="C16" s="831"/>
      <c r="D16" s="226"/>
      <c r="E16" s="226"/>
      <c r="F16" s="226"/>
      <c r="G16" s="226"/>
      <c r="H16" s="226"/>
      <c r="I16" s="226"/>
      <c r="J16" s="236"/>
    </row>
    <row r="17" spans="1:10" ht="22.5" customHeight="1" x14ac:dyDescent="0.2">
      <c r="A17" s="832"/>
      <c r="B17" s="833"/>
      <c r="C17" s="834"/>
      <c r="D17" s="835" t="s">
        <v>445</v>
      </c>
      <c r="E17" s="836"/>
      <c r="F17" s="836"/>
      <c r="G17" s="836"/>
      <c r="H17" s="836"/>
      <c r="I17" s="836"/>
      <c r="J17" s="837"/>
    </row>
    <row r="18" spans="1:10" ht="26.25" customHeight="1" x14ac:dyDescent="0.2">
      <c r="A18" s="838" t="s">
        <v>446</v>
      </c>
      <c r="B18" s="839"/>
      <c r="C18" s="840"/>
      <c r="D18" s="835" t="s">
        <v>447</v>
      </c>
      <c r="E18" s="836"/>
      <c r="F18" s="836"/>
      <c r="G18" s="836"/>
      <c r="H18" s="836"/>
      <c r="I18" s="836"/>
      <c r="J18" s="837"/>
    </row>
    <row r="19" spans="1:10" ht="26.25" customHeight="1" x14ac:dyDescent="0.2">
      <c r="A19" s="841"/>
      <c r="B19" s="842"/>
      <c r="C19" s="843"/>
      <c r="D19" s="844" t="s">
        <v>448</v>
      </c>
      <c r="E19" s="845"/>
      <c r="F19" s="845"/>
      <c r="G19" s="845"/>
      <c r="H19" s="845"/>
      <c r="I19" s="846" t="s">
        <v>449</v>
      </c>
      <c r="J19" s="847"/>
    </row>
    <row r="20" spans="1:10" ht="30" customHeight="1" x14ac:dyDescent="0.2">
      <c r="A20" s="838" t="s">
        <v>450</v>
      </c>
      <c r="B20" s="839"/>
      <c r="C20" s="840"/>
      <c r="D20" s="854" t="s">
        <v>451</v>
      </c>
      <c r="E20" s="855"/>
      <c r="F20" s="855"/>
      <c r="G20" s="855"/>
      <c r="H20" s="855"/>
      <c r="I20" s="855"/>
      <c r="J20" s="856"/>
    </row>
    <row r="21" spans="1:10" ht="30" customHeight="1" x14ac:dyDescent="0.2">
      <c r="A21" s="848"/>
      <c r="B21" s="849"/>
      <c r="C21" s="850"/>
      <c r="D21" s="226"/>
      <c r="E21" s="226"/>
      <c r="F21" s="226"/>
      <c r="G21" s="226"/>
      <c r="H21" s="226"/>
      <c r="I21" s="226"/>
      <c r="J21" s="236"/>
    </row>
    <row r="22" spans="1:10" ht="30" customHeight="1" thickBot="1" x14ac:dyDescent="0.25">
      <c r="A22" s="851"/>
      <c r="B22" s="852"/>
      <c r="C22" s="853"/>
      <c r="D22" s="237"/>
      <c r="E22" s="237"/>
      <c r="F22" s="237"/>
      <c r="G22" s="237"/>
      <c r="H22" s="237"/>
      <c r="I22" s="237"/>
      <c r="J22" s="238"/>
    </row>
    <row r="23" spans="1:10" ht="14.25" customHeight="1" x14ac:dyDescent="0.2">
      <c r="A23" s="226"/>
      <c r="B23" s="226"/>
      <c r="C23" s="226"/>
      <c r="D23" s="226"/>
      <c r="E23" s="226"/>
      <c r="F23" s="226"/>
      <c r="G23" s="226"/>
      <c r="H23" s="226"/>
      <c r="I23" s="226"/>
      <c r="J23" s="226"/>
    </row>
    <row r="24" spans="1:10" ht="15" customHeight="1" x14ac:dyDescent="0.2">
      <c r="A24" s="857"/>
      <c r="B24" s="857"/>
      <c r="C24" s="857"/>
      <c r="D24" s="857"/>
      <c r="E24" s="857"/>
      <c r="F24" s="226"/>
      <c r="G24" s="226"/>
      <c r="H24" s="226"/>
      <c r="I24" s="226"/>
      <c r="J24" s="226"/>
    </row>
    <row r="25" spans="1:10" ht="6.75" customHeight="1" x14ac:dyDescent="0.2">
      <c r="A25" s="239"/>
      <c r="B25" s="239"/>
      <c r="C25" s="239"/>
      <c r="D25" s="239"/>
      <c r="E25" s="239"/>
      <c r="F25" s="226"/>
      <c r="G25" s="226"/>
      <c r="H25" s="226"/>
      <c r="I25" s="226"/>
      <c r="J25" s="226"/>
    </row>
    <row r="26" spans="1:10" s="242" customFormat="1" ht="15" customHeight="1" x14ac:dyDescent="0.2">
      <c r="A26" s="240" t="s">
        <v>452</v>
      </c>
      <c r="B26" s="241" t="s">
        <v>453</v>
      </c>
      <c r="C26" s="858" t="s">
        <v>454</v>
      </c>
      <c r="D26" s="858"/>
      <c r="E26" s="858"/>
      <c r="F26" s="858"/>
      <c r="G26" s="858"/>
      <c r="H26" s="858"/>
      <c r="I26" s="858"/>
      <c r="J26" s="858"/>
    </row>
    <row r="27" spans="1:10" s="242" customFormat="1" ht="15" customHeight="1" x14ac:dyDescent="0.2">
      <c r="A27" s="243"/>
      <c r="B27" s="241" t="s">
        <v>455</v>
      </c>
      <c r="C27" s="858" t="s">
        <v>456</v>
      </c>
      <c r="D27" s="858"/>
      <c r="E27" s="858"/>
      <c r="F27" s="858"/>
      <c r="G27" s="858"/>
      <c r="H27" s="858"/>
      <c r="I27" s="858"/>
      <c r="J27" s="858"/>
    </row>
    <row r="28" spans="1:10" s="242" customFormat="1" ht="29.25" customHeight="1" x14ac:dyDescent="0.2">
      <c r="A28" s="243"/>
      <c r="B28" s="244"/>
      <c r="C28" s="858"/>
      <c r="D28" s="858"/>
      <c r="E28" s="858"/>
      <c r="F28" s="858"/>
      <c r="G28" s="858"/>
      <c r="H28" s="858"/>
      <c r="I28" s="858"/>
      <c r="J28" s="858"/>
    </row>
    <row r="29" spans="1:10" s="242" customFormat="1" ht="15" customHeight="1" x14ac:dyDescent="0.2">
      <c r="A29" s="243"/>
      <c r="B29" s="241" t="s">
        <v>457</v>
      </c>
      <c r="C29" s="858" t="s">
        <v>458</v>
      </c>
      <c r="D29" s="858"/>
      <c r="E29" s="858"/>
      <c r="F29" s="858"/>
      <c r="G29" s="858"/>
      <c r="H29" s="858"/>
      <c r="I29" s="858"/>
      <c r="J29" s="858"/>
    </row>
    <row r="30" spans="1:10" s="242" customFormat="1" ht="15" customHeight="1" x14ac:dyDescent="0.2">
      <c r="A30" s="243"/>
      <c r="B30" s="243"/>
      <c r="C30" s="858"/>
      <c r="D30" s="858"/>
      <c r="E30" s="858"/>
      <c r="F30" s="858"/>
      <c r="G30" s="858"/>
      <c r="H30" s="858"/>
      <c r="I30" s="858"/>
      <c r="J30" s="858"/>
    </row>
    <row r="31" spans="1:10" s="242" customFormat="1" ht="15" customHeight="1" x14ac:dyDescent="0.2">
      <c r="A31" s="243"/>
      <c r="B31" s="243"/>
      <c r="C31" s="858"/>
      <c r="D31" s="858"/>
      <c r="E31" s="858"/>
      <c r="F31" s="858"/>
      <c r="G31" s="858"/>
      <c r="H31" s="858"/>
      <c r="I31" s="858"/>
      <c r="J31" s="858"/>
    </row>
    <row r="32" spans="1:10" s="242" customFormat="1" ht="15" customHeight="1" x14ac:dyDescent="0.2">
      <c r="A32" s="243"/>
      <c r="B32" s="241" t="s">
        <v>459</v>
      </c>
      <c r="C32" s="858" t="s">
        <v>460</v>
      </c>
      <c r="D32" s="858"/>
      <c r="E32" s="858"/>
      <c r="F32" s="858"/>
      <c r="G32" s="858"/>
      <c r="H32" s="858"/>
      <c r="I32" s="858"/>
      <c r="J32" s="858"/>
    </row>
    <row r="33" spans="1:10" s="242" customFormat="1" ht="15" customHeight="1" x14ac:dyDescent="0.2">
      <c r="A33" s="243"/>
      <c r="B33" s="241"/>
      <c r="C33" s="858"/>
      <c r="D33" s="858"/>
      <c r="E33" s="858"/>
      <c r="F33" s="858"/>
      <c r="G33" s="858"/>
      <c r="H33" s="858"/>
      <c r="I33" s="858"/>
      <c r="J33" s="858"/>
    </row>
    <row r="34" spans="1:10" s="242" customFormat="1" ht="15" customHeight="1" x14ac:dyDescent="0.2">
      <c r="B34" s="245"/>
      <c r="C34" s="246"/>
      <c r="D34" s="246"/>
      <c r="E34" s="246"/>
      <c r="F34" s="246"/>
      <c r="G34" s="246"/>
      <c r="H34" s="246"/>
      <c r="I34" s="246"/>
      <c r="J34" s="246"/>
    </row>
    <row r="35" spans="1:10" s="242" customFormat="1" ht="15" customHeight="1" x14ac:dyDescent="0.2">
      <c r="B35" s="245"/>
      <c r="C35" s="246"/>
      <c r="D35" s="246"/>
      <c r="E35" s="246"/>
      <c r="F35" s="246"/>
      <c r="G35" s="246"/>
      <c r="H35" s="246"/>
      <c r="I35" s="246"/>
      <c r="J35" s="246"/>
    </row>
    <row r="36" spans="1:10" s="242" customFormat="1" ht="15" customHeight="1" x14ac:dyDescent="0.2">
      <c r="B36" s="245"/>
      <c r="C36" s="246"/>
      <c r="D36" s="246"/>
      <c r="E36" s="246"/>
      <c r="F36" s="246"/>
      <c r="G36" s="246"/>
      <c r="H36" s="246"/>
      <c r="I36" s="246"/>
      <c r="J36" s="246"/>
    </row>
    <row r="37" spans="1:10" s="242" customFormat="1" ht="15" customHeight="1" x14ac:dyDescent="0.2">
      <c r="B37" s="245"/>
      <c r="C37" s="246"/>
      <c r="D37" s="246"/>
      <c r="E37" s="246"/>
      <c r="F37" s="246"/>
      <c r="G37" s="246"/>
      <c r="H37" s="246"/>
      <c r="I37" s="246"/>
      <c r="J37" s="246"/>
    </row>
    <row r="38" spans="1:10" s="242" customFormat="1" ht="15" customHeight="1" x14ac:dyDescent="0.2">
      <c r="B38" s="247"/>
    </row>
    <row r="39" spans="1:10" s="242" customFormat="1" ht="15" customHeight="1" x14ac:dyDescent="0.2"/>
    <row r="40" spans="1:10" s="242" customFormat="1" ht="15" customHeight="1" x14ac:dyDescent="0.2"/>
    <row r="41" spans="1:10" s="242" customFormat="1" ht="15" customHeight="1" x14ac:dyDescent="0.2"/>
    <row r="42" spans="1:10" s="242" customFormat="1" ht="15" customHeight="1" x14ac:dyDescent="0.2"/>
    <row r="43" spans="1:10" s="242" customFormat="1" ht="15" customHeight="1" x14ac:dyDescent="0.2"/>
    <row r="44" spans="1:10" s="242" customFormat="1" ht="15" customHeight="1" x14ac:dyDescent="0.2"/>
    <row r="45" spans="1:10" s="242" customFormat="1" ht="15" customHeight="1" x14ac:dyDescent="0.2"/>
    <row r="46" spans="1:10" s="242" customFormat="1" ht="15" customHeight="1" x14ac:dyDescent="0.2"/>
    <row r="47" spans="1:10" s="242" customFormat="1" ht="15" customHeight="1" x14ac:dyDescent="0.2"/>
    <row r="48" spans="1:10" s="242" customFormat="1" ht="15" customHeight="1" x14ac:dyDescent="0.2"/>
    <row r="49" s="242" customFormat="1" ht="15" customHeight="1" x14ac:dyDescent="0.2"/>
    <row r="50" s="242" customFormat="1" ht="15" customHeight="1" x14ac:dyDescent="0.2"/>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5"/>
  <pageMargins left="0.59055118110236227" right="0.59055118110236227" top="0.59055118110236227" bottom="0.59055118110236227"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22AE8-A704-4DF0-AC8D-6B7AB449A540}">
  <sheetPr>
    <pageSetUpPr fitToPage="1"/>
  </sheetPr>
  <dimension ref="A1:C18"/>
  <sheetViews>
    <sheetView view="pageBreakPreview" zoomScaleNormal="100" zoomScaleSheetLayoutView="100" workbookViewId="0">
      <selection activeCell="G12" sqref="G12"/>
    </sheetView>
  </sheetViews>
  <sheetFormatPr defaultColWidth="8.6640625" defaultRowHeight="19.5" customHeight="1" x14ac:dyDescent="0.2"/>
  <cols>
    <col min="1" max="1" width="4.6640625" style="171" customWidth="1"/>
    <col min="2" max="2" width="40.6640625" style="171" customWidth="1"/>
    <col min="3" max="3" width="50.6640625" style="171" customWidth="1"/>
    <col min="4" max="16384" width="8.6640625" style="171"/>
  </cols>
  <sheetData>
    <row r="1" spans="1:3" ht="18" customHeight="1" x14ac:dyDescent="0.2">
      <c r="A1" s="170" t="s">
        <v>461</v>
      </c>
    </row>
    <row r="2" spans="1:3" ht="18" customHeight="1" x14ac:dyDescent="0.2"/>
    <row r="3" spans="1:3" ht="18" customHeight="1" x14ac:dyDescent="0.2">
      <c r="A3" s="859" t="s">
        <v>462</v>
      </c>
      <c r="B3" s="859"/>
      <c r="C3" s="859"/>
    </row>
    <row r="4" spans="1:3" ht="36" customHeight="1" x14ac:dyDescent="0.2">
      <c r="A4" s="248"/>
      <c r="B4" s="248"/>
      <c r="C4" s="248"/>
    </row>
    <row r="5" spans="1:3" ht="18" customHeight="1" x14ac:dyDescent="0.2">
      <c r="B5" s="249" t="s">
        <v>463</v>
      </c>
      <c r="C5" s="250"/>
    </row>
    <row r="6" spans="1:3" ht="18" customHeight="1" x14ac:dyDescent="0.2">
      <c r="B6" s="251" t="s">
        <v>464</v>
      </c>
      <c r="C6" s="250"/>
    </row>
    <row r="7" spans="1:3" ht="18" customHeight="1" x14ac:dyDescent="0.2"/>
    <row r="8" spans="1:3" ht="18" customHeight="1" x14ac:dyDescent="0.2">
      <c r="A8" s="172"/>
      <c r="B8" s="173"/>
      <c r="C8" s="174"/>
    </row>
    <row r="9" spans="1:3" ht="18" customHeight="1" x14ac:dyDescent="0.2">
      <c r="A9" s="175" t="s">
        <v>465</v>
      </c>
      <c r="C9" s="176"/>
    </row>
    <row r="10" spans="1:3" ht="72" customHeight="1" x14ac:dyDescent="0.2">
      <c r="A10" s="860"/>
      <c r="B10" s="861"/>
      <c r="C10" s="862"/>
    </row>
    <row r="11" spans="1:3" ht="18" customHeight="1" x14ac:dyDescent="0.2">
      <c r="A11" s="175" t="s">
        <v>466</v>
      </c>
      <c r="C11" s="176"/>
    </row>
    <row r="12" spans="1:3" ht="198" customHeight="1" x14ac:dyDescent="0.2">
      <c r="A12" s="860"/>
      <c r="B12" s="861"/>
      <c r="C12" s="862"/>
    </row>
    <row r="13" spans="1:3" ht="18" customHeight="1" x14ac:dyDescent="0.2">
      <c r="A13" s="175" t="s">
        <v>467</v>
      </c>
      <c r="B13" s="252"/>
      <c r="C13" s="176"/>
    </row>
    <row r="14" spans="1:3" ht="18" customHeight="1" x14ac:dyDescent="0.2">
      <c r="A14" s="175" t="s">
        <v>468</v>
      </c>
      <c r="C14" s="253" t="s">
        <v>469</v>
      </c>
    </row>
    <row r="15" spans="1:3" ht="18" customHeight="1" x14ac:dyDescent="0.2">
      <c r="A15" s="175" t="s">
        <v>470</v>
      </c>
      <c r="C15" s="176"/>
    </row>
    <row r="16" spans="1:3" ht="90" customHeight="1" x14ac:dyDescent="0.2">
      <c r="A16" s="860"/>
      <c r="B16" s="861"/>
      <c r="C16" s="862"/>
    </row>
    <row r="17" spans="1:3" ht="18" customHeight="1" x14ac:dyDescent="0.2">
      <c r="A17" s="175" t="s">
        <v>471</v>
      </c>
      <c r="C17" s="176"/>
    </row>
    <row r="18" spans="1:3" ht="90" customHeight="1" x14ac:dyDescent="0.2">
      <c r="A18" s="860"/>
      <c r="B18" s="861"/>
      <c r="C18" s="862"/>
    </row>
  </sheetData>
  <mergeCells count="5">
    <mergeCell ref="A3:C3"/>
    <mergeCell ref="A10:C10"/>
    <mergeCell ref="A12:C12"/>
    <mergeCell ref="A16:C16"/>
    <mergeCell ref="A18:C18"/>
  </mergeCells>
  <phoneticPr fontId="5"/>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5574-5C38-4E4D-9E22-48B86CC20E2A}">
  <sheetPr>
    <pageSetUpPr fitToPage="1"/>
  </sheetPr>
  <dimension ref="A1:B17"/>
  <sheetViews>
    <sheetView view="pageBreakPreview" zoomScaleNormal="100" zoomScaleSheetLayoutView="100" workbookViewId="0">
      <selection activeCell="H10" sqref="H10"/>
    </sheetView>
  </sheetViews>
  <sheetFormatPr defaultRowHeight="19.5" customHeight="1" x14ac:dyDescent="0.2"/>
  <cols>
    <col min="1" max="1" width="36.6640625" style="182" customWidth="1"/>
    <col min="2" max="2" width="54.6640625" style="182" customWidth="1"/>
    <col min="3" max="250" width="9" style="182"/>
    <col min="251" max="251" width="11.33203125" style="182" customWidth="1"/>
    <col min="252" max="506" width="9" style="182"/>
    <col min="507" max="507" width="11.33203125" style="182" customWidth="1"/>
    <col min="508" max="762" width="9" style="182"/>
    <col min="763" max="763" width="11.33203125" style="182" customWidth="1"/>
    <col min="764" max="1018" width="9" style="182"/>
    <col min="1019" max="1019" width="11.33203125" style="182" customWidth="1"/>
    <col min="1020" max="1274" width="9" style="182"/>
    <col min="1275" max="1275" width="11.33203125" style="182" customWidth="1"/>
    <col min="1276" max="1530" width="9" style="182"/>
    <col min="1531" max="1531" width="11.33203125" style="182" customWidth="1"/>
    <col min="1532" max="1786" width="9" style="182"/>
    <col min="1787" max="1787" width="11.33203125" style="182" customWidth="1"/>
    <col min="1788" max="2042" width="9" style="182"/>
    <col min="2043" max="2043" width="11.33203125" style="182" customWidth="1"/>
    <col min="2044" max="2298" width="9" style="182"/>
    <col min="2299" max="2299" width="11.33203125" style="182" customWidth="1"/>
    <col min="2300" max="2554" width="9" style="182"/>
    <col min="2555" max="2555" width="11.33203125" style="182" customWidth="1"/>
    <col min="2556" max="2810" width="9" style="182"/>
    <col min="2811" max="2811" width="11.33203125" style="182" customWidth="1"/>
    <col min="2812" max="3066" width="9" style="182"/>
    <col min="3067" max="3067" width="11.33203125" style="182" customWidth="1"/>
    <col min="3068" max="3322" width="9" style="182"/>
    <col min="3323" max="3323" width="11.33203125" style="182" customWidth="1"/>
    <col min="3324" max="3578" width="9" style="182"/>
    <col min="3579" max="3579" width="11.33203125" style="182" customWidth="1"/>
    <col min="3580" max="3834" width="9" style="182"/>
    <col min="3835" max="3835" width="11.33203125" style="182" customWidth="1"/>
    <col min="3836" max="4090" width="9" style="182"/>
    <col min="4091" max="4091" width="11.33203125" style="182" customWidth="1"/>
    <col min="4092" max="4346" width="9" style="182"/>
    <col min="4347" max="4347" width="11.33203125" style="182" customWidth="1"/>
    <col min="4348" max="4602" width="9" style="182"/>
    <col min="4603" max="4603" width="11.33203125" style="182" customWidth="1"/>
    <col min="4604" max="4858" width="9" style="182"/>
    <col min="4859" max="4859" width="11.33203125" style="182" customWidth="1"/>
    <col min="4860" max="5114" width="9" style="182"/>
    <col min="5115" max="5115" width="11.33203125" style="182" customWidth="1"/>
    <col min="5116" max="5370" width="9" style="182"/>
    <col min="5371" max="5371" width="11.33203125" style="182" customWidth="1"/>
    <col min="5372" max="5626" width="9" style="182"/>
    <col min="5627" max="5627" width="11.33203125" style="182" customWidth="1"/>
    <col min="5628" max="5882" width="9" style="182"/>
    <col min="5883" max="5883" width="11.33203125" style="182" customWidth="1"/>
    <col min="5884" max="6138" width="9" style="182"/>
    <col min="6139" max="6139" width="11.33203125" style="182" customWidth="1"/>
    <col min="6140" max="6394" width="9" style="182"/>
    <col min="6395" max="6395" width="11.33203125" style="182" customWidth="1"/>
    <col min="6396" max="6650" width="9" style="182"/>
    <col min="6651" max="6651" width="11.33203125" style="182" customWidth="1"/>
    <col min="6652" max="6906" width="9" style="182"/>
    <col min="6907" max="6907" width="11.33203125" style="182" customWidth="1"/>
    <col min="6908" max="7162" width="9" style="182"/>
    <col min="7163" max="7163" width="11.33203125" style="182" customWidth="1"/>
    <col min="7164" max="7418" width="9" style="182"/>
    <col min="7419" max="7419" width="11.33203125" style="182" customWidth="1"/>
    <col min="7420" max="7674" width="9" style="182"/>
    <col min="7675" max="7675" width="11.33203125" style="182" customWidth="1"/>
    <col min="7676" max="7930" width="9" style="182"/>
    <col min="7931" max="7931" width="11.33203125" style="182" customWidth="1"/>
    <col min="7932" max="8186" width="9" style="182"/>
    <col min="8187" max="8187" width="11.33203125" style="182" customWidth="1"/>
    <col min="8188" max="8442" width="9" style="182"/>
    <col min="8443" max="8443" width="11.33203125" style="182" customWidth="1"/>
    <col min="8444" max="8698" width="9" style="182"/>
    <col min="8699" max="8699" width="11.33203125" style="182" customWidth="1"/>
    <col min="8700" max="8954" width="9" style="182"/>
    <col min="8955" max="8955" width="11.33203125" style="182" customWidth="1"/>
    <col min="8956" max="9210" width="9" style="182"/>
    <col min="9211" max="9211" width="11.33203125" style="182" customWidth="1"/>
    <col min="9212" max="9466" width="9" style="182"/>
    <col min="9467" max="9467" width="11.33203125" style="182" customWidth="1"/>
    <col min="9468" max="9722" width="9" style="182"/>
    <col min="9723" max="9723" width="11.33203125" style="182" customWidth="1"/>
    <col min="9724" max="9978" width="9" style="182"/>
    <col min="9979" max="9979" width="11.33203125" style="182" customWidth="1"/>
    <col min="9980" max="10234" width="9" style="182"/>
    <col min="10235" max="10235" width="11.33203125" style="182" customWidth="1"/>
    <col min="10236" max="10490" width="9" style="182"/>
    <col min="10491" max="10491" width="11.33203125" style="182" customWidth="1"/>
    <col min="10492" max="10746" width="9" style="182"/>
    <col min="10747" max="10747" width="11.33203125" style="182" customWidth="1"/>
    <col min="10748" max="11002" width="9" style="182"/>
    <col min="11003" max="11003" width="11.33203125" style="182" customWidth="1"/>
    <col min="11004" max="11258" width="9" style="182"/>
    <col min="11259" max="11259" width="11.33203125" style="182" customWidth="1"/>
    <col min="11260" max="11514" width="9" style="182"/>
    <col min="11515" max="11515" width="11.33203125" style="182" customWidth="1"/>
    <col min="11516" max="11770" width="9" style="182"/>
    <col min="11771" max="11771" width="11.33203125" style="182" customWidth="1"/>
    <col min="11772" max="12026" width="9" style="182"/>
    <col min="12027" max="12027" width="11.33203125" style="182" customWidth="1"/>
    <col min="12028" max="12282" width="9" style="182"/>
    <col min="12283" max="12283" width="11.33203125" style="182" customWidth="1"/>
    <col min="12284" max="12538" width="9" style="182"/>
    <col min="12539" max="12539" width="11.33203125" style="182" customWidth="1"/>
    <col min="12540" max="12794" width="9" style="182"/>
    <col min="12795" max="12795" width="11.33203125" style="182" customWidth="1"/>
    <col min="12796" max="13050" width="9" style="182"/>
    <col min="13051" max="13051" width="11.33203125" style="182" customWidth="1"/>
    <col min="13052" max="13306" width="9" style="182"/>
    <col min="13307" max="13307" width="11.33203125" style="182" customWidth="1"/>
    <col min="13308" max="13562" width="9" style="182"/>
    <col min="13563" max="13563" width="11.33203125" style="182" customWidth="1"/>
    <col min="13564" max="13818" width="9" style="182"/>
    <col min="13819" max="13819" width="11.33203125" style="182" customWidth="1"/>
    <col min="13820" max="14074" width="9" style="182"/>
    <col min="14075" max="14075" width="11.33203125" style="182" customWidth="1"/>
    <col min="14076" max="14330" width="9" style="182"/>
    <col min="14331" max="14331" width="11.33203125" style="182" customWidth="1"/>
    <col min="14332" max="14586" width="9" style="182"/>
    <col min="14587" max="14587" width="11.33203125" style="182" customWidth="1"/>
    <col min="14588" max="14842" width="9" style="182"/>
    <col min="14843" max="14843" width="11.33203125" style="182" customWidth="1"/>
    <col min="14844" max="15098" width="9" style="182"/>
    <col min="15099" max="15099" width="11.33203125" style="182" customWidth="1"/>
    <col min="15100" max="15354" width="9" style="182"/>
    <col min="15355" max="15355" width="11.33203125" style="182" customWidth="1"/>
    <col min="15356" max="15610" width="9" style="182"/>
    <col min="15611" max="15611" width="11.33203125" style="182" customWidth="1"/>
    <col min="15612" max="15866" width="9" style="182"/>
    <col min="15867" max="15867" width="11.33203125" style="182" customWidth="1"/>
    <col min="15868" max="16122" width="9" style="182"/>
    <col min="16123" max="16123" width="11.33203125" style="182" customWidth="1"/>
    <col min="16124" max="16384" width="9" style="182"/>
  </cols>
  <sheetData>
    <row r="1" spans="1:2" ht="16.2" x14ac:dyDescent="0.2">
      <c r="A1" s="254" t="s">
        <v>472</v>
      </c>
      <c r="B1" s="255"/>
    </row>
    <row r="2" spans="1:2" ht="16.2" x14ac:dyDescent="0.2">
      <c r="A2" s="170"/>
      <c r="B2" s="255"/>
    </row>
    <row r="3" spans="1:2" ht="14.4" x14ac:dyDescent="0.2">
      <c r="A3" s="859" t="s">
        <v>473</v>
      </c>
      <c r="B3" s="859"/>
    </row>
    <row r="4" spans="1:2" ht="14.4" x14ac:dyDescent="0.2">
      <c r="A4" s="255"/>
      <c r="B4" s="256"/>
    </row>
    <row r="5" spans="1:2" ht="20.100000000000001" customHeight="1" x14ac:dyDescent="0.2">
      <c r="A5" s="249" t="s">
        <v>463</v>
      </c>
      <c r="B5" s="257"/>
    </row>
    <row r="6" spans="1:2" ht="20.100000000000001" customHeight="1" x14ac:dyDescent="0.2">
      <c r="A6" s="251" t="s">
        <v>464</v>
      </c>
      <c r="B6" s="257"/>
    </row>
    <row r="7" spans="1:2" ht="13.2" x14ac:dyDescent="0.2">
      <c r="A7" s="255"/>
      <c r="B7" s="255"/>
    </row>
    <row r="8" spans="1:2" ht="18" customHeight="1" x14ac:dyDescent="0.2">
      <c r="A8" s="865" t="s">
        <v>474</v>
      </c>
      <c r="B8" s="866"/>
    </row>
    <row r="9" spans="1:2" ht="13.2" x14ac:dyDescent="0.2">
      <c r="A9" s="258" t="s">
        <v>475</v>
      </c>
      <c r="B9" s="259"/>
    </row>
    <row r="10" spans="1:2" ht="108" customHeight="1" x14ac:dyDescent="0.2">
      <c r="A10" s="863"/>
      <c r="B10" s="864"/>
    </row>
    <row r="11" spans="1:2" ht="13.2" x14ac:dyDescent="0.2">
      <c r="A11" s="258" t="s">
        <v>476</v>
      </c>
      <c r="B11" s="259"/>
    </row>
    <row r="12" spans="1:2" ht="108" customHeight="1" x14ac:dyDescent="0.2">
      <c r="A12" s="863"/>
      <c r="B12" s="864"/>
    </row>
    <row r="13" spans="1:2" ht="13.2" x14ac:dyDescent="0.2">
      <c r="A13" s="258" t="s">
        <v>477</v>
      </c>
      <c r="B13" s="259"/>
    </row>
    <row r="14" spans="1:2" ht="108" customHeight="1" x14ac:dyDescent="0.2">
      <c r="A14" s="863"/>
      <c r="B14" s="864"/>
    </row>
    <row r="15" spans="1:2" ht="13.2" x14ac:dyDescent="0.2">
      <c r="A15" s="258" t="s">
        <v>478</v>
      </c>
      <c r="B15" s="259"/>
    </row>
    <row r="16" spans="1:2" ht="108" customHeight="1" x14ac:dyDescent="0.2">
      <c r="A16" s="863"/>
      <c r="B16" s="864"/>
    </row>
    <row r="17" spans="1:2" ht="13.2" x14ac:dyDescent="0.2">
      <c r="A17" s="260"/>
      <c r="B17" s="261"/>
    </row>
  </sheetData>
  <mergeCells count="6">
    <mergeCell ref="A16:B16"/>
    <mergeCell ref="A3:B3"/>
    <mergeCell ref="A8:B8"/>
    <mergeCell ref="A10:B10"/>
    <mergeCell ref="A12:B12"/>
    <mergeCell ref="A14:B14"/>
  </mergeCells>
  <phoneticPr fontId="5"/>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6110-D21B-414A-A57A-290A631D1E89}">
  <sheetPr>
    <pageSetUpPr fitToPage="1"/>
  </sheetPr>
  <dimension ref="B1:O116"/>
  <sheetViews>
    <sheetView view="pageBreakPreview" zoomScaleNormal="150" zoomScaleSheetLayoutView="100" workbookViewId="0">
      <selection activeCell="S6" sqref="S6"/>
    </sheetView>
  </sheetViews>
  <sheetFormatPr defaultColWidth="7.88671875" defaultRowHeight="18" x14ac:dyDescent="0.2"/>
  <cols>
    <col min="1" max="1" width="2.88671875" style="263" customWidth="1"/>
    <col min="2" max="2" width="6.21875" style="263" customWidth="1"/>
    <col min="3" max="4" width="13.21875" style="263" customWidth="1"/>
    <col min="5" max="6" width="11.44140625" style="263" customWidth="1"/>
    <col min="7" max="7" width="16" style="263" customWidth="1"/>
    <col min="8" max="13" width="4.77734375" style="263" customWidth="1"/>
    <col min="14" max="14" width="2.21875" style="263" customWidth="1"/>
    <col min="15" max="16384" width="7.88671875" style="263"/>
  </cols>
  <sheetData>
    <row r="1" spans="2:14" ht="20.100000000000001" customHeight="1" x14ac:dyDescent="0.2">
      <c r="B1" s="262" t="s">
        <v>479</v>
      </c>
    </row>
    <row r="2" spans="2:14" ht="20.100000000000001" customHeight="1" x14ac:dyDescent="0.2">
      <c r="B2" s="870" t="s">
        <v>480</v>
      </c>
      <c r="C2" s="870"/>
      <c r="D2" s="870"/>
      <c r="E2" s="870"/>
      <c r="F2" s="870"/>
      <c r="G2" s="870"/>
      <c r="H2" s="870"/>
      <c r="I2" s="870"/>
      <c r="J2" s="870"/>
      <c r="K2" s="870"/>
      <c r="L2" s="870"/>
      <c r="M2" s="870"/>
      <c r="N2" s="870"/>
    </row>
    <row r="3" spans="2:14" ht="20.100000000000001" customHeight="1" x14ac:dyDescent="0.2">
      <c r="B3" s="264"/>
      <c r="C3" s="264"/>
      <c r="D3" s="264"/>
      <c r="E3" s="264"/>
      <c r="F3" s="264"/>
      <c r="G3" s="264"/>
      <c r="H3" s="264"/>
      <c r="I3" s="264"/>
      <c r="J3" s="264"/>
      <c r="K3" s="264"/>
      <c r="L3" s="264"/>
      <c r="M3" s="264"/>
    </row>
    <row r="4" spans="2:14" ht="20.100000000000001" customHeight="1" x14ac:dyDescent="0.2">
      <c r="B4" s="265"/>
      <c r="C4" s="265"/>
      <c r="D4" s="265"/>
      <c r="E4" s="265"/>
      <c r="F4" s="265"/>
      <c r="G4" s="265"/>
      <c r="H4" s="266"/>
      <c r="I4" s="267" t="s">
        <v>481</v>
      </c>
      <c r="J4" s="267"/>
      <c r="K4" s="267" t="s">
        <v>482</v>
      </c>
      <c r="L4" s="267"/>
      <c r="M4" s="267" t="s">
        <v>483</v>
      </c>
    </row>
    <row r="5" spans="2:14" ht="20.100000000000001" customHeight="1" x14ac:dyDescent="0.2">
      <c r="B5" s="871"/>
      <c r="C5" s="871"/>
      <c r="D5" s="265" t="s">
        <v>484</v>
      </c>
      <c r="E5" s="265"/>
      <c r="F5" s="265"/>
      <c r="G5" s="265"/>
      <c r="H5" s="265"/>
      <c r="I5" s="265"/>
      <c r="J5" s="265"/>
      <c r="K5" s="265"/>
      <c r="L5" s="265"/>
      <c r="M5" s="265"/>
    </row>
    <row r="6" spans="2:14" ht="20.100000000000001" customHeight="1" x14ac:dyDescent="0.2">
      <c r="B6" s="268"/>
      <c r="C6" s="268"/>
      <c r="D6" s="268"/>
      <c r="E6" s="268"/>
      <c r="F6" s="268"/>
      <c r="G6" s="268"/>
      <c r="H6" s="268"/>
      <c r="I6" s="268"/>
      <c r="J6" s="268"/>
      <c r="K6" s="268"/>
      <c r="L6" s="268"/>
      <c r="M6" s="268"/>
    </row>
    <row r="7" spans="2:14" s="270" customFormat="1" ht="20.100000000000001" customHeight="1" x14ac:dyDescent="0.5">
      <c r="B7" s="872" t="s">
        <v>485</v>
      </c>
      <c r="C7" s="872"/>
      <c r="D7" s="872"/>
      <c r="E7" s="269" t="s">
        <v>486</v>
      </c>
      <c r="F7" s="873"/>
      <c r="G7" s="873"/>
      <c r="H7" s="873"/>
      <c r="I7" s="873"/>
      <c r="J7" s="873"/>
      <c r="K7" s="873"/>
      <c r="L7" s="873"/>
      <c r="M7" s="873"/>
    </row>
    <row r="8" spans="2:14" ht="20.100000000000001" customHeight="1" x14ac:dyDescent="0.45">
      <c r="B8" s="271"/>
      <c r="C8" s="271"/>
      <c r="D8" s="271"/>
      <c r="E8" s="272"/>
      <c r="F8" s="874"/>
      <c r="G8" s="874"/>
      <c r="H8" s="874"/>
      <c r="I8" s="874"/>
      <c r="J8" s="874"/>
      <c r="K8" s="874"/>
      <c r="L8" s="874"/>
      <c r="M8" s="874"/>
    </row>
    <row r="9" spans="2:14" ht="20.100000000000001" customHeight="1" x14ac:dyDescent="0.4">
      <c r="B9" s="271"/>
      <c r="C9" s="271"/>
      <c r="D9" s="271"/>
      <c r="E9" s="875" t="s">
        <v>487</v>
      </c>
      <c r="F9" s="875"/>
      <c r="G9" s="876"/>
      <c r="H9" s="876"/>
      <c r="I9" s="876"/>
      <c r="J9" s="876"/>
      <c r="K9" s="876"/>
      <c r="L9" s="876"/>
      <c r="M9" s="876"/>
    </row>
    <row r="10" spans="2:14" ht="20.100000000000001" customHeight="1" x14ac:dyDescent="0.45">
      <c r="E10" s="878"/>
      <c r="F10" s="878"/>
      <c r="G10" s="877"/>
      <c r="H10" s="877"/>
      <c r="I10" s="877"/>
      <c r="J10" s="877"/>
      <c r="K10" s="877"/>
      <c r="L10" s="877"/>
      <c r="M10" s="877"/>
    </row>
    <row r="11" spans="2:14" ht="20.100000000000001" customHeight="1" x14ac:dyDescent="0.2">
      <c r="B11" s="879"/>
      <c r="C11" s="879"/>
      <c r="D11" s="879"/>
      <c r="E11" s="879"/>
      <c r="F11" s="879"/>
      <c r="G11" s="879"/>
      <c r="H11" s="879"/>
      <c r="I11" s="879"/>
      <c r="J11" s="879"/>
      <c r="K11" s="879"/>
      <c r="L11" s="879"/>
      <c r="M11" s="879"/>
    </row>
    <row r="12" spans="2:14" ht="20.100000000000001" customHeight="1" x14ac:dyDescent="0.2">
      <c r="B12" s="273"/>
      <c r="C12" s="273"/>
      <c r="D12" s="273"/>
      <c r="E12" s="273"/>
      <c r="F12" s="273"/>
      <c r="G12" s="273"/>
      <c r="H12" s="273"/>
      <c r="I12" s="273"/>
      <c r="J12" s="273"/>
      <c r="K12" s="273"/>
      <c r="L12" s="273"/>
      <c r="M12" s="273"/>
    </row>
    <row r="13" spans="2:14" s="276" customFormat="1" ht="20.100000000000001" customHeight="1" x14ac:dyDescent="0.2">
      <c r="B13" s="274" t="s">
        <v>488</v>
      </c>
      <c r="C13" s="275"/>
      <c r="D13" s="275"/>
      <c r="E13" s="275"/>
      <c r="F13" s="275"/>
      <c r="G13" s="275"/>
      <c r="H13" s="275"/>
      <c r="I13" s="275"/>
      <c r="J13" s="275"/>
      <c r="K13" s="275"/>
      <c r="L13" s="275"/>
      <c r="M13" s="275"/>
    </row>
    <row r="14" spans="2:14" ht="20.100000000000001" customHeight="1" x14ac:dyDescent="0.2"/>
    <row r="15" spans="2:14" ht="30" customHeight="1" x14ac:dyDescent="0.2">
      <c r="C15" s="277"/>
      <c r="D15" s="880" t="s">
        <v>489</v>
      </c>
      <c r="E15" s="881"/>
      <c r="F15" s="881"/>
      <c r="G15" s="881"/>
      <c r="H15" s="881"/>
      <c r="I15" s="881"/>
      <c r="J15" s="882"/>
    </row>
    <row r="16" spans="2:14" ht="30" customHeight="1" x14ac:dyDescent="0.2">
      <c r="C16" s="277"/>
      <c r="D16" s="883" t="s">
        <v>490</v>
      </c>
      <c r="E16" s="883"/>
      <c r="F16" s="883"/>
      <c r="G16" s="883"/>
      <c r="H16" s="883"/>
      <c r="I16" s="883"/>
      <c r="J16" s="883"/>
    </row>
    <row r="17" spans="2:15" ht="30" customHeight="1" x14ac:dyDescent="0.2">
      <c r="C17" s="277"/>
      <c r="D17" s="883" t="s">
        <v>491</v>
      </c>
      <c r="E17" s="883"/>
      <c r="F17" s="883"/>
      <c r="G17" s="883"/>
      <c r="H17" s="883"/>
      <c r="I17" s="883"/>
      <c r="J17" s="883"/>
    </row>
    <row r="18" spans="2:15" ht="30" customHeight="1" x14ac:dyDescent="0.2">
      <c r="C18" s="277"/>
      <c r="D18" s="883" t="s">
        <v>492</v>
      </c>
      <c r="E18" s="883"/>
      <c r="F18" s="883"/>
      <c r="G18" s="883"/>
      <c r="H18" s="883"/>
      <c r="I18" s="883"/>
      <c r="J18" s="883"/>
    </row>
    <row r="19" spans="2:15" s="278" customFormat="1" ht="30" customHeight="1" x14ac:dyDescent="0.2">
      <c r="C19" s="279"/>
      <c r="D19" s="867" t="s">
        <v>493</v>
      </c>
      <c r="E19" s="868"/>
      <c r="F19" s="868"/>
      <c r="G19" s="868"/>
      <c r="H19" s="868"/>
      <c r="I19" s="868"/>
      <c r="J19" s="869"/>
    </row>
    <row r="20" spans="2:15" s="278" customFormat="1" ht="30" customHeight="1" x14ac:dyDescent="0.2">
      <c r="C20" s="279"/>
      <c r="D20" s="867" t="s">
        <v>494</v>
      </c>
      <c r="E20" s="868"/>
      <c r="F20" s="868"/>
      <c r="G20" s="868"/>
      <c r="H20" s="868"/>
      <c r="I20" s="868"/>
      <c r="J20" s="869"/>
    </row>
    <row r="21" spans="2:15" s="278" customFormat="1" ht="30" customHeight="1" x14ac:dyDescent="0.2">
      <c r="C21" s="279"/>
      <c r="D21" s="885" t="s">
        <v>495</v>
      </c>
      <c r="E21" s="885"/>
      <c r="F21" s="885"/>
      <c r="G21" s="885"/>
      <c r="H21" s="885"/>
      <c r="I21" s="885"/>
      <c r="J21" s="885"/>
    </row>
    <row r="22" spans="2:15" s="262" customFormat="1" ht="30" customHeight="1" x14ac:dyDescent="0.2">
      <c r="C22" s="262" t="s">
        <v>496</v>
      </c>
    </row>
    <row r="23" spans="2:15" ht="30" customHeight="1" x14ac:dyDescent="0.2"/>
    <row r="24" spans="2:15" x14ac:dyDescent="0.2">
      <c r="C24" s="280"/>
      <c r="D24" s="280"/>
      <c r="E24" s="280"/>
      <c r="F24" s="280"/>
      <c r="G24" s="280"/>
      <c r="H24" s="280"/>
      <c r="I24" s="280"/>
      <c r="J24" s="280"/>
      <c r="K24" s="280"/>
      <c r="L24" s="280"/>
      <c r="M24" s="280"/>
      <c r="N24" s="280"/>
      <c r="O24" s="280"/>
    </row>
    <row r="25" spans="2:15" x14ac:dyDescent="0.2">
      <c r="B25" s="280"/>
      <c r="C25" s="280"/>
      <c r="D25" s="280"/>
      <c r="E25" s="280"/>
      <c r="F25" s="280"/>
      <c r="G25" s="280"/>
      <c r="H25" s="280"/>
      <c r="I25" s="280"/>
      <c r="J25" s="280"/>
      <c r="K25" s="280"/>
      <c r="L25" s="280"/>
      <c r="M25" s="280"/>
      <c r="N25" s="280"/>
      <c r="O25" s="280"/>
    </row>
    <row r="26" spans="2:15" x14ac:dyDescent="0.2">
      <c r="B26" s="280" t="s">
        <v>497</v>
      </c>
      <c r="C26" s="280"/>
      <c r="D26" s="280"/>
      <c r="E26" s="280"/>
      <c r="F26" s="280"/>
      <c r="G26" s="280"/>
      <c r="H26" s="280"/>
      <c r="I26" s="280"/>
      <c r="J26" s="280"/>
      <c r="K26" s="280"/>
      <c r="L26" s="280"/>
      <c r="M26" s="280"/>
      <c r="N26" s="280"/>
      <c r="O26" s="280"/>
    </row>
    <row r="27" spans="2:15" ht="39" customHeight="1" x14ac:dyDescent="0.2">
      <c r="B27" s="280"/>
      <c r="C27" s="886" t="s">
        <v>498</v>
      </c>
      <c r="D27" s="886"/>
      <c r="E27" s="886"/>
      <c r="F27" s="886"/>
      <c r="G27" s="886"/>
      <c r="H27" s="886"/>
      <c r="I27" s="886"/>
      <c r="J27" s="886"/>
      <c r="K27" s="886"/>
      <c r="L27" s="886"/>
      <c r="M27" s="886"/>
      <c r="N27" s="886"/>
      <c r="O27" s="886"/>
    </row>
    <row r="28" spans="2:15" x14ac:dyDescent="0.2">
      <c r="B28" s="280"/>
      <c r="C28" s="280"/>
      <c r="D28" s="280"/>
      <c r="E28" s="280"/>
      <c r="F28" s="280"/>
      <c r="G28" s="280"/>
      <c r="H28" s="280"/>
      <c r="I28" s="280"/>
      <c r="J28" s="280"/>
      <c r="K28" s="280"/>
      <c r="L28" s="280"/>
      <c r="M28" s="280"/>
      <c r="N28" s="280"/>
      <c r="O28" s="280"/>
    </row>
    <row r="29" spans="2:15" x14ac:dyDescent="0.2">
      <c r="B29" s="281" t="s">
        <v>499</v>
      </c>
      <c r="C29" s="282" t="s">
        <v>500</v>
      </c>
      <c r="D29" s="282"/>
      <c r="E29" s="282"/>
      <c r="F29" s="282"/>
      <c r="G29" s="282"/>
      <c r="H29" s="282"/>
      <c r="I29" s="282"/>
      <c r="J29" s="282"/>
      <c r="K29" s="282"/>
      <c r="L29" s="282"/>
      <c r="M29" s="282"/>
      <c r="N29" s="282"/>
      <c r="O29" s="282"/>
    </row>
    <row r="30" spans="2:15" ht="19.95" customHeight="1" x14ac:dyDescent="0.2">
      <c r="B30" s="282" t="s">
        <v>501</v>
      </c>
      <c r="C30" s="884" t="s">
        <v>502</v>
      </c>
      <c r="D30" s="884"/>
      <c r="E30" s="884"/>
      <c r="F30" s="884"/>
      <c r="G30" s="884"/>
      <c r="H30" s="884"/>
      <c r="I30" s="884"/>
      <c r="J30" s="884"/>
      <c r="K30" s="884"/>
      <c r="L30" s="884"/>
      <c r="M30" s="884"/>
      <c r="N30" s="884"/>
      <c r="O30" s="884"/>
    </row>
    <row r="31" spans="2:15" ht="30" customHeight="1" x14ac:dyDescent="0.2">
      <c r="B31" s="282" t="s">
        <v>503</v>
      </c>
      <c r="C31" s="884" t="s">
        <v>504</v>
      </c>
      <c r="D31" s="884"/>
      <c r="E31" s="884"/>
      <c r="F31" s="884"/>
      <c r="G31" s="884"/>
      <c r="H31" s="884"/>
      <c r="I31" s="884"/>
      <c r="J31" s="884"/>
      <c r="K31" s="884"/>
      <c r="L31" s="884"/>
      <c r="M31" s="884"/>
      <c r="N31" s="884"/>
      <c r="O31" s="884"/>
    </row>
    <row r="32" spans="2:15" ht="14.4" customHeight="1" x14ac:dyDescent="0.2">
      <c r="B32" s="282" t="s">
        <v>505</v>
      </c>
      <c r="C32" s="884" t="s">
        <v>506</v>
      </c>
      <c r="D32" s="884"/>
      <c r="E32" s="884"/>
      <c r="F32" s="884"/>
      <c r="G32" s="884"/>
      <c r="H32" s="884"/>
      <c r="I32" s="884"/>
      <c r="J32" s="884"/>
      <c r="K32" s="884"/>
      <c r="L32" s="884"/>
      <c r="M32" s="884"/>
      <c r="N32" s="884"/>
      <c r="O32" s="884"/>
    </row>
    <row r="33" spans="2:15" ht="29.4" customHeight="1" x14ac:dyDescent="0.2">
      <c r="B33" s="282" t="s">
        <v>507</v>
      </c>
      <c r="C33" s="884" t="s">
        <v>508</v>
      </c>
      <c r="D33" s="884"/>
      <c r="E33" s="884"/>
      <c r="F33" s="884"/>
      <c r="G33" s="884"/>
      <c r="H33" s="884"/>
      <c r="I33" s="884"/>
      <c r="J33" s="884"/>
      <c r="K33" s="884"/>
      <c r="L33" s="884"/>
      <c r="M33" s="884"/>
      <c r="N33" s="884"/>
      <c r="O33" s="884"/>
    </row>
    <row r="34" spans="2:15" ht="30.6" customHeight="1" x14ac:dyDescent="0.2">
      <c r="B34" s="282" t="s">
        <v>509</v>
      </c>
      <c r="C34" s="884" t="s">
        <v>510</v>
      </c>
      <c r="D34" s="884"/>
      <c r="E34" s="884"/>
      <c r="F34" s="884"/>
      <c r="G34" s="884"/>
      <c r="H34" s="884"/>
      <c r="I34" s="884"/>
      <c r="J34" s="884"/>
      <c r="K34" s="884"/>
      <c r="L34" s="884"/>
      <c r="M34" s="884"/>
      <c r="N34" s="884"/>
      <c r="O34" s="884"/>
    </row>
    <row r="35" spans="2:15" ht="136.94999999999999" customHeight="1" x14ac:dyDescent="0.2">
      <c r="B35" s="282" t="s">
        <v>511</v>
      </c>
      <c r="C35" s="884" t="s">
        <v>512</v>
      </c>
      <c r="D35" s="884"/>
      <c r="E35" s="884"/>
      <c r="F35" s="884"/>
      <c r="G35" s="884"/>
      <c r="H35" s="884"/>
      <c r="I35" s="884"/>
      <c r="J35" s="884"/>
      <c r="K35" s="884"/>
      <c r="L35" s="884"/>
      <c r="M35" s="884"/>
      <c r="N35" s="884"/>
      <c r="O35" s="884"/>
    </row>
    <row r="36" spans="2:15" ht="60.6" customHeight="1" x14ac:dyDescent="0.2">
      <c r="B36" s="282" t="s">
        <v>513</v>
      </c>
      <c r="C36" s="884" t="s">
        <v>514</v>
      </c>
      <c r="D36" s="884"/>
      <c r="E36" s="884"/>
      <c r="F36" s="884"/>
      <c r="G36" s="884"/>
      <c r="H36" s="884"/>
      <c r="I36" s="884"/>
      <c r="J36" s="884"/>
      <c r="K36" s="884"/>
      <c r="L36" s="884"/>
      <c r="M36" s="884"/>
      <c r="N36" s="884"/>
      <c r="O36" s="884"/>
    </row>
    <row r="37" spans="2:15" ht="90.6" customHeight="1" x14ac:dyDescent="0.2">
      <c r="B37" s="282" t="s">
        <v>515</v>
      </c>
      <c r="C37" s="884" t="s">
        <v>516</v>
      </c>
      <c r="D37" s="884"/>
      <c r="E37" s="884"/>
      <c r="F37" s="884"/>
      <c r="G37" s="884"/>
      <c r="H37" s="884"/>
      <c r="I37" s="884"/>
      <c r="J37" s="884"/>
      <c r="K37" s="884"/>
      <c r="L37" s="884"/>
      <c r="M37" s="884"/>
      <c r="N37" s="884"/>
      <c r="O37" s="884"/>
    </row>
    <row r="38" spans="2:15" ht="63" customHeight="1" x14ac:dyDescent="0.2">
      <c r="B38" s="282" t="s">
        <v>517</v>
      </c>
      <c r="C38" s="884" t="s">
        <v>518</v>
      </c>
      <c r="D38" s="884"/>
      <c r="E38" s="884"/>
      <c r="F38" s="884"/>
      <c r="G38" s="884"/>
      <c r="H38" s="884"/>
      <c r="I38" s="884"/>
      <c r="J38" s="884"/>
      <c r="K38" s="884"/>
      <c r="L38" s="884"/>
      <c r="M38" s="884"/>
      <c r="N38" s="884"/>
      <c r="O38" s="884"/>
    </row>
    <row r="39" spans="2:15" x14ac:dyDescent="0.2">
      <c r="B39" s="282" t="s">
        <v>519</v>
      </c>
      <c r="C39" s="884" t="s">
        <v>520</v>
      </c>
      <c r="D39" s="884"/>
      <c r="E39" s="884"/>
      <c r="F39" s="884"/>
      <c r="G39" s="884"/>
      <c r="H39" s="884"/>
      <c r="I39" s="884"/>
      <c r="J39" s="884"/>
      <c r="K39" s="884"/>
      <c r="L39" s="884"/>
      <c r="M39" s="884"/>
      <c r="N39" s="884"/>
      <c r="O39" s="884"/>
    </row>
    <row r="40" spans="2:15" x14ac:dyDescent="0.2">
      <c r="B40" s="282" t="s">
        <v>521</v>
      </c>
      <c r="C40" s="884" t="s">
        <v>522</v>
      </c>
      <c r="D40" s="884"/>
      <c r="E40" s="884"/>
      <c r="F40" s="884"/>
      <c r="G40" s="884"/>
      <c r="H40" s="884"/>
      <c r="I40" s="884"/>
      <c r="J40" s="884"/>
      <c r="K40" s="884"/>
      <c r="L40" s="884"/>
      <c r="M40" s="884"/>
      <c r="N40" s="884"/>
      <c r="O40" s="884"/>
    </row>
    <row r="41" spans="2:15" x14ac:dyDescent="0.2">
      <c r="B41" s="282" t="s">
        <v>523</v>
      </c>
      <c r="C41" s="884" t="s">
        <v>524</v>
      </c>
      <c r="D41" s="884"/>
      <c r="E41" s="884"/>
      <c r="F41" s="884"/>
      <c r="G41" s="884"/>
      <c r="H41" s="884"/>
      <c r="I41" s="884"/>
      <c r="J41" s="884"/>
      <c r="K41" s="884"/>
      <c r="L41" s="884"/>
      <c r="M41" s="884"/>
      <c r="N41" s="884"/>
      <c r="O41" s="884"/>
    </row>
    <row r="42" spans="2:15" x14ac:dyDescent="0.2">
      <c r="B42" s="888"/>
      <c r="C42" s="888"/>
      <c r="D42" s="888"/>
      <c r="E42" s="888"/>
      <c r="F42" s="888"/>
      <c r="G42" s="888"/>
      <c r="H42" s="888"/>
      <c r="I42" s="888"/>
      <c r="J42" s="888"/>
      <c r="K42" s="888"/>
      <c r="L42" s="888"/>
      <c r="M42" s="888"/>
      <c r="N42" s="888"/>
      <c r="O42" s="888"/>
    </row>
    <row r="43" spans="2:15" x14ac:dyDescent="0.2">
      <c r="B43" s="283"/>
      <c r="C43" s="284"/>
      <c r="D43" s="284"/>
      <c r="E43" s="284"/>
      <c r="F43" s="284"/>
      <c r="G43" s="284"/>
      <c r="H43" s="284"/>
      <c r="I43" s="284"/>
      <c r="J43" s="284"/>
      <c r="K43" s="284"/>
      <c r="L43" s="284"/>
      <c r="M43" s="284"/>
      <c r="N43" s="284"/>
      <c r="O43" s="284"/>
    </row>
    <row r="44" spans="2:15" x14ac:dyDescent="0.2">
      <c r="B44" s="282"/>
      <c r="C44" s="884"/>
      <c r="D44" s="884"/>
      <c r="E44" s="884"/>
      <c r="F44" s="884"/>
      <c r="G44" s="884"/>
      <c r="H44" s="884"/>
      <c r="I44" s="884"/>
      <c r="J44" s="884"/>
      <c r="K44" s="884"/>
      <c r="L44" s="884"/>
      <c r="M44" s="884"/>
      <c r="N44" s="884"/>
      <c r="O44" s="884"/>
    </row>
    <row r="45" spans="2:15" x14ac:dyDescent="0.2">
      <c r="B45" s="282"/>
      <c r="C45" s="884"/>
      <c r="D45" s="884"/>
      <c r="E45" s="884"/>
      <c r="F45" s="884"/>
      <c r="G45" s="884"/>
      <c r="H45" s="884"/>
      <c r="I45" s="884"/>
      <c r="J45" s="884"/>
      <c r="K45" s="884"/>
      <c r="L45" s="884"/>
      <c r="M45" s="884"/>
      <c r="N45" s="884"/>
      <c r="O45" s="884"/>
    </row>
    <row r="46" spans="2:15" x14ac:dyDescent="0.2">
      <c r="B46" s="282"/>
      <c r="C46" s="884"/>
      <c r="D46" s="884"/>
      <c r="E46" s="884"/>
      <c r="F46" s="884"/>
      <c r="G46" s="884"/>
      <c r="H46" s="884"/>
      <c r="I46" s="884"/>
      <c r="J46" s="884"/>
      <c r="K46" s="884"/>
      <c r="L46" s="884"/>
      <c r="M46" s="884"/>
      <c r="N46" s="884"/>
      <c r="O46" s="884"/>
    </row>
    <row r="47" spans="2:15" x14ac:dyDescent="0.2">
      <c r="B47" s="282"/>
      <c r="C47" s="884"/>
      <c r="D47" s="884"/>
      <c r="E47" s="884"/>
      <c r="F47" s="884"/>
      <c r="G47" s="884"/>
      <c r="H47" s="884"/>
      <c r="I47" s="884"/>
      <c r="J47" s="884"/>
      <c r="K47" s="884"/>
      <c r="L47" s="884"/>
      <c r="M47" s="884"/>
      <c r="N47" s="884"/>
      <c r="O47" s="884"/>
    </row>
    <row r="48" spans="2:15" x14ac:dyDescent="0.2">
      <c r="B48" s="280"/>
      <c r="C48" s="887"/>
      <c r="D48" s="887"/>
      <c r="E48" s="887"/>
      <c r="F48" s="887"/>
      <c r="G48" s="887"/>
      <c r="H48" s="887"/>
      <c r="I48" s="887"/>
      <c r="J48" s="887"/>
      <c r="K48" s="887"/>
      <c r="L48" s="887"/>
      <c r="M48" s="887"/>
      <c r="N48" s="887"/>
      <c r="O48" s="887"/>
    </row>
    <row r="49" spans="2:15" x14ac:dyDescent="0.2">
      <c r="B49" s="280"/>
      <c r="C49" s="280"/>
      <c r="D49" s="280"/>
      <c r="E49" s="280"/>
      <c r="F49" s="280"/>
      <c r="G49" s="280"/>
      <c r="H49" s="280"/>
      <c r="I49" s="280"/>
      <c r="J49" s="280"/>
      <c r="K49" s="280"/>
      <c r="L49" s="280"/>
      <c r="M49" s="280"/>
      <c r="N49" s="280"/>
      <c r="O49" s="280"/>
    </row>
    <row r="50" spans="2:15" x14ac:dyDescent="0.2">
      <c r="B50" s="280"/>
      <c r="C50" s="280"/>
      <c r="D50" s="280"/>
      <c r="E50" s="280"/>
      <c r="F50" s="280"/>
      <c r="G50" s="280"/>
      <c r="H50" s="280"/>
      <c r="I50" s="280"/>
      <c r="J50" s="280"/>
      <c r="K50" s="280"/>
      <c r="L50" s="280"/>
      <c r="M50" s="280"/>
      <c r="N50" s="280"/>
      <c r="O50" s="280"/>
    </row>
    <row r="51" spans="2:15" x14ac:dyDescent="0.2">
      <c r="B51" s="280"/>
      <c r="C51" s="280"/>
      <c r="D51" s="280"/>
      <c r="E51" s="280"/>
      <c r="F51" s="280"/>
      <c r="G51" s="280"/>
      <c r="H51" s="280"/>
      <c r="I51" s="280"/>
      <c r="J51" s="280"/>
      <c r="K51" s="280"/>
      <c r="L51" s="280"/>
      <c r="M51" s="280"/>
      <c r="N51" s="280"/>
      <c r="O51" s="280"/>
    </row>
    <row r="52" spans="2:15" x14ac:dyDescent="0.2">
      <c r="B52" s="280"/>
      <c r="C52" s="280"/>
      <c r="D52" s="280"/>
      <c r="E52" s="280"/>
      <c r="F52" s="280"/>
      <c r="G52" s="280"/>
      <c r="H52" s="280"/>
      <c r="I52" s="280"/>
      <c r="J52" s="280"/>
      <c r="K52" s="280"/>
      <c r="L52" s="280"/>
      <c r="M52" s="280"/>
      <c r="N52" s="280"/>
      <c r="O52" s="280"/>
    </row>
    <row r="53" spans="2:15" ht="3" customHeight="1" x14ac:dyDescent="0.2">
      <c r="B53" s="280"/>
      <c r="C53" s="280"/>
      <c r="D53" s="280"/>
      <c r="E53" s="280"/>
      <c r="F53" s="280"/>
      <c r="G53" s="280"/>
      <c r="H53" s="280"/>
      <c r="I53" s="280"/>
      <c r="J53" s="280"/>
      <c r="K53" s="280"/>
      <c r="L53" s="280"/>
      <c r="M53" s="280"/>
      <c r="N53" s="280"/>
      <c r="O53" s="280"/>
    </row>
    <row r="54" spans="2:15" hidden="1" x14ac:dyDescent="0.2">
      <c r="B54" s="280"/>
      <c r="C54" s="280"/>
      <c r="D54" s="280"/>
      <c r="E54" s="280"/>
      <c r="F54" s="280"/>
      <c r="G54" s="280"/>
      <c r="H54" s="280"/>
      <c r="I54" s="280"/>
      <c r="J54" s="280"/>
      <c r="K54" s="280"/>
      <c r="L54" s="280"/>
      <c r="M54" s="280"/>
      <c r="N54" s="280"/>
      <c r="O54" s="280"/>
    </row>
    <row r="55" spans="2:15" x14ac:dyDescent="0.2">
      <c r="B55" s="280"/>
      <c r="C55" s="280"/>
      <c r="D55" s="280"/>
      <c r="E55" s="280"/>
      <c r="F55" s="280"/>
      <c r="G55" s="280"/>
      <c r="H55" s="280"/>
      <c r="I55" s="280"/>
      <c r="J55" s="280"/>
      <c r="K55" s="280"/>
      <c r="L55" s="280"/>
      <c r="M55" s="280"/>
      <c r="N55" s="280"/>
      <c r="O55" s="280"/>
    </row>
    <row r="56" spans="2:15" x14ac:dyDescent="0.2">
      <c r="B56" s="280"/>
      <c r="C56" s="280"/>
      <c r="D56" s="280"/>
      <c r="E56" s="280"/>
      <c r="F56" s="280"/>
      <c r="G56" s="280"/>
      <c r="H56" s="280"/>
      <c r="I56" s="280"/>
      <c r="J56" s="280"/>
      <c r="K56" s="280"/>
      <c r="L56" s="280"/>
      <c r="M56" s="280"/>
      <c r="N56" s="280"/>
      <c r="O56" s="280"/>
    </row>
    <row r="57" spans="2:15" x14ac:dyDescent="0.2">
      <c r="B57" s="280"/>
      <c r="C57" s="280"/>
      <c r="D57" s="280"/>
      <c r="E57" s="280"/>
      <c r="F57" s="280"/>
      <c r="G57" s="280"/>
      <c r="H57" s="280"/>
      <c r="I57" s="280"/>
      <c r="J57" s="280"/>
      <c r="K57" s="280"/>
      <c r="L57" s="280"/>
      <c r="M57" s="280"/>
      <c r="N57" s="280"/>
      <c r="O57" s="280"/>
    </row>
    <row r="58" spans="2:15" x14ac:dyDescent="0.2">
      <c r="B58" s="280"/>
      <c r="C58" s="280"/>
      <c r="D58" s="280"/>
      <c r="E58" s="280"/>
      <c r="F58" s="280"/>
      <c r="G58" s="280"/>
      <c r="H58" s="280"/>
      <c r="I58" s="280"/>
      <c r="J58" s="280"/>
      <c r="K58" s="280"/>
      <c r="L58" s="280"/>
      <c r="M58" s="280"/>
      <c r="N58" s="280"/>
      <c r="O58" s="280"/>
    </row>
    <row r="59" spans="2:15" x14ac:dyDescent="0.2">
      <c r="B59" s="280"/>
      <c r="C59" s="280"/>
      <c r="D59" s="280"/>
      <c r="E59" s="280"/>
      <c r="F59" s="280"/>
      <c r="G59" s="280"/>
      <c r="H59" s="280"/>
      <c r="I59" s="280"/>
      <c r="J59" s="280"/>
      <c r="K59" s="280"/>
      <c r="L59" s="280"/>
      <c r="M59" s="280"/>
      <c r="N59" s="280"/>
      <c r="O59" s="280"/>
    </row>
    <row r="60" spans="2:15" x14ac:dyDescent="0.2">
      <c r="B60" s="280"/>
      <c r="C60" s="280"/>
      <c r="D60" s="280"/>
      <c r="E60" s="280"/>
      <c r="F60" s="280"/>
      <c r="G60" s="280"/>
      <c r="H60" s="280"/>
      <c r="I60" s="280"/>
      <c r="J60" s="280"/>
      <c r="K60" s="280"/>
      <c r="L60" s="280"/>
      <c r="M60" s="280"/>
      <c r="N60" s="280"/>
      <c r="O60" s="280"/>
    </row>
    <row r="61" spans="2:15" x14ac:dyDescent="0.2">
      <c r="B61" s="280"/>
      <c r="C61" s="280"/>
      <c r="D61" s="280"/>
      <c r="E61" s="280"/>
      <c r="F61" s="280"/>
      <c r="G61" s="280"/>
      <c r="H61" s="280"/>
      <c r="I61" s="280"/>
      <c r="J61" s="280"/>
      <c r="K61" s="280"/>
      <c r="L61" s="280"/>
      <c r="M61" s="280"/>
      <c r="N61" s="280"/>
      <c r="O61" s="280"/>
    </row>
    <row r="62" spans="2:15" x14ac:dyDescent="0.2">
      <c r="B62" s="280"/>
      <c r="C62" s="280"/>
      <c r="D62" s="280"/>
      <c r="E62" s="280"/>
      <c r="F62" s="280"/>
      <c r="G62" s="280"/>
      <c r="H62" s="280"/>
      <c r="I62" s="280"/>
      <c r="J62" s="280"/>
      <c r="K62" s="280"/>
      <c r="L62" s="280"/>
      <c r="M62" s="280"/>
      <c r="N62" s="280"/>
      <c r="O62" s="280"/>
    </row>
    <row r="63" spans="2:15" x14ac:dyDescent="0.2">
      <c r="B63" s="280"/>
      <c r="C63" s="280"/>
      <c r="D63" s="280"/>
      <c r="E63" s="280"/>
      <c r="F63" s="280"/>
      <c r="G63" s="280"/>
      <c r="H63" s="280"/>
      <c r="I63" s="280"/>
      <c r="J63" s="280"/>
      <c r="K63" s="280"/>
      <c r="L63" s="280"/>
      <c r="M63" s="280"/>
      <c r="N63" s="280"/>
      <c r="O63" s="280"/>
    </row>
    <row r="64" spans="2:15" x14ac:dyDescent="0.2">
      <c r="B64" s="280"/>
      <c r="C64" s="280"/>
      <c r="D64" s="280"/>
      <c r="E64" s="280"/>
      <c r="F64" s="280"/>
      <c r="G64" s="280"/>
      <c r="H64" s="280"/>
      <c r="I64" s="280"/>
      <c r="J64" s="280"/>
      <c r="K64" s="280"/>
      <c r="L64" s="280"/>
      <c r="M64" s="280"/>
      <c r="N64" s="280"/>
      <c r="O64" s="280"/>
    </row>
    <row r="65" spans="2:15" x14ac:dyDescent="0.2">
      <c r="B65" s="280"/>
      <c r="C65" s="280"/>
      <c r="D65" s="280"/>
      <c r="E65" s="280"/>
      <c r="F65" s="280"/>
      <c r="G65" s="280"/>
      <c r="H65" s="280"/>
      <c r="I65" s="280"/>
      <c r="J65" s="280"/>
      <c r="K65" s="280"/>
      <c r="L65" s="280"/>
      <c r="M65" s="280"/>
      <c r="N65" s="280"/>
      <c r="O65" s="280"/>
    </row>
    <row r="66" spans="2:15" x14ac:dyDescent="0.2">
      <c r="B66" s="280"/>
      <c r="C66" s="280"/>
      <c r="D66" s="280"/>
      <c r="E66" s="280"/>
      <c r="F66" s="280"/>
      <c r="G66" s="280"/>
      <c r="H66" s="280"/>
      <c r="I66" s="280"/>
      <c r="J66" s="280"/>
      <c r="K66" s="280"/>
      <c r="L66" s="280"/>
      <c r="M66" s="280"/>
      <c r="N66" s="280"/>
      <c r="O66" s="280"/>
    </row>
    <row r="67" spans="2:15" x14ac:dyDescent="0.2">
      <c r="B67" s="280"/>
      <c r="C67" s="280"/>
      <c r="D67" s="280"/>
      <c r="E67" s="280"/>
      <c r="F67" s="280"/>
      <c r="G67" s="280"/>
      <c r="H67" s="280"/>
      <c r="I67" s="280"/>
      <c r="J67" s="280"/>
      <c r="K67" s="280"/>
      <c r="L67" s="280"/>
      <c r="M67" s="280"/>
      <c r="N67" s="280"/>
      <c r="O67" s="280"/>
    </row>
    <row r="68" spans="2:15" x14ac:dyDescent="0.2">
      <c r="B68" s="280"/>
      <c r="C68" s="280"/>
      <c r="D68" s="280"/>
      <c r="E68" s="280"/>
      <c r="F68" s="280"/>
      <c r="G68" s="280"/>
      <c r="H68" s="280"/>
      <c r="I68" s="280"/>
      <c r="J68" s="280"/>
      <c r="K68" s="280"/>
      <c r="L68" s="280"/>
      <c r="M68" s="280"/>
      <c r="N68" s="280"/>
      <c r="O68" s="280"/>
    </row>
    <row r="69" spans="2:15" x14ac:dyDescent="0.2">
      <c r="B69" s="280"/>
      <c r="C69" s="280"/>
      <c r="D69" s="280"/>
      <c r="E69" s="280"/>
      <c r="F69" s="280"/>
      <c r="G69" s="280"/>
      <c r="H69" s="280"/>
      <c r="I69" s="280"/>
      <c r="J69" s="280"/>
      <c r="K69" s="280"/>
      <c r="L69" s="280"/>
      <c r="M69" s="280"/>
      <c r="N69" s="280"/>
      <c r="O69" s="280"/>
    </row>
    <row r="70" spans="2:15" x14ac:dyDescent="0.2">
      <c r="B70" s="280"/>
      <c r="C70" s="280"/>
      <c r="D70" s="280"/>
      <c r="E70" s="280"/>
      <c r="F70" s="280"/>
      <c r="G70" s="280"/>
      <c r="H70" s="280"/>
      <c r="I70" s="280"/>
      <c r="J70" s="280"/>
      <c r="K70" s="280"/>
      <c r="L70" s="280"/>
      <c r="M70" s="280"/>
      <c r="N70" s="280"/>
      <c r="O70" s="280"/>
    </row>
    <row r="71" spans="2:15" x14ac:dyDescent="0.2">
      <c r="B71" s="280"/>
      <c r="C71" s="280"/>
      <c r="D71" s="280"/>
      <c r="E71" s="280"/>
      <c r="F71" s="280"/>
      <c r="G71" s="280"/>
      <c r="H71" s="280"/>
      <c r="I71" s="280"/>
      <c r="J71" s="280"/>
      <c r="K71" s="280"/>
      <c r="L71" s="280"/>
      <c r="M71" s="280"/>
      <c r="N71" s="280"/>
      <c r="O71" s="280"/>
    </row>
    <row r="72" spans="2:15" x14ac:dyDescent="0.2">
      <c r="B72" s="280"/>
      <c r="C72" s="280"/>
      <c r="D72" s="280"/>
      <c r="E72" s="280"/>
      <c r="F72" s="280"/>
      <c r="G72" s="280"/>
      <c r="H72" s="280"/>
      <c r="I72" s="280"/>
      <c r="J72" s="280"/>
      <c r="K72" s="280"/>
      <c r="L72" s="280"/>
      <c r="M72" s="280"/>
      <c r="N72" s="280"/>
      <c r="O72" s="280"/>
    </row>
    <row r="73" spans="2:15" x14ac:dyDescent="0.2">
      <c r="B73" s="280"/>
      <c r="C73" s="280"/>
      <c r="D73" s="280"/>
      <c r="E73" s="280"/>
      <c r="F73" s="280"/>
      <c r="G73" s="280"/>
      <c r="H73" s="280"/>
      <c r="I73" s="280"/>
      <c r="J73" s="280"/>
      <c r="K73" s="280"/>
      <c r="L73" s="280"/>
      <c r="M73" s="280"/>
      <c r="N73" s="280"/>
      <c r="O73" s="280"/>
    </row>
    <row r="74" spans="2:15" x14ac:dyDescent="0.2">
      <c r="B74" s="280"/>
      <c r="C74" s="280"/>
      <c r="D74" s="280"/>
      <c r="E74" s="280"/>
      <c r="F74" s="280"/>
      <c r="G74" s="280"/>
      <c r="H74" s="280"/>
      <c r="I74" s="280"/>
      <c r="J74" s="280"/>
      <c r="K74" s="280"/>
      <c r="L74" s="280"/>
      <c r="M74" s="280"/>
      <c r="N74" s="280"/>
      <c r="O74" s="280"/>
    </row>
    <row r="75" spans="2:15" x14ac:dyDescent="0.2">
      <c r="B75" s="280"/>
      <c r="C75" s="280"/>
      <c r="D75" s="280"/>
      <c r="E75" s="280"/>
      <c r="F75" s="280"/>
      <c r="G75" s="280"/>
      <c r="H75" s="280"/>
      <c r="I75" s="280"/>
      <c r="J75" s="280"/>
      <c r="K75" s="280"/>
      <c r="L75" s="280"/>
      <c r="M75" s="280"/>
      <c r="N75" s="280"/>
      <c r="O75" s="280"/>
    </row>
    <row r="76" spans="2:15" x14ac:dyDescent="0.2">
      <c r="B76" s="280"/>
      <c r="C76" s="280"/>
      <c r="D76" s="280"/>
      <c r="E76" s="280"/>
      <c r="F76" s="280"/>
      <c r="G76" s="280"/>
      <c r="H76" s="280"/>
      <c r="I76" s="280"/>
      <c r="J76" s="280"/>
      <c r="K76" s="280"/>
      <c r="L76" s="280"/>
      <c r="M76" s="280"/>
      <c r="N76" s="280"/>
      <c r="O76" s="280"/>
    </row>
    <row r="77" spans="2:15" x14ac:dyDescent="0.2">
      <c r="B77" s="280"/>
      <c r="C77" s="280"/>
      <c r="D77" s="280"/>
      <c r="E77" s="280"/>
      <c r="F77" s="280"/>
      <c r="G77" s="280"/>
      <c r="H77" s="280"/>
      <c r="I77" s="280"/>
      <c r="J77" s="280"/>
      <c r="K77" s="280"/>
      <c r="L77" s="280"/>
      <c r="M77" s="280"/>
      <c r="N77" s="280"/>
      <c r="O77" s="280"/>
    </row>
    <row r="78" spans="2:15" x14ac:dyDescent="0.2">
      <c r="B78" s="280"/>
      <c r="C78" s="280"/>
      <c r="D78" s="280"/>
      <c r="E78" s="280"/>
      <c r="F78" s="280"/>
      <c r="G78" s="280"/>
      <c r="H78" s="280"/>
      <c r="I78" s="280"/>
      <c r="J78" s="280"/>
      <c r="K78" s="280"/>
      <c r="L78" s="280"/>
      <c r="M78" s="280"/>
      <c r="N78" s="280"/>
      <c r="O78" s="280"/>
    </row>
    <row r="79" spans="2:15" x14ac:dyDescent="0.2">
      <c r="B79" s="280"/>
      <c r="C79" s="280"/>
      <c r="D79" s="280"/>
      <c r="E79" s="280"/>
      <c r="F79" s="280"/>
      <c r="G79" s="280"/>
      <c r="H79" s="280"/>
      <c r="I79" s="280"/>
      <c r="J79" s="280"/>
      <c r="K79" s="280"/>
      <c r="L79" s="280"/>
      <c r="M79" s="280"/>
      <c r="N79" s="280"/>
      <c r="O79" s="280"/>
    </row>
    <row r="80" spans="2:15" x14ac:dyDescent="0.2">
      <c r="B80" s="280"/>
      <c r="C80" s="280"/>
      <c r="D80" s="280"/>
      <c r="E80" s="280"/>
      <c r="F80" s="280"/>
      <c r="G80" s="280"/>
      <c r="H80" s="280"/>
      <c r="I80" s="280"/>
      <c r="J80" s="280"/>
      <c r="K80" s="280"/>
      <c r="L80" s="280"/>
      <c r="M80" s="280"/>
      <c r="N80" s="280"/>
      <c r="O80" s="280"/>
    </row>
    <row r="81" spans="2:15" x14ac:dyDescent="0.2">
      <c r="B81" s="280"/>
      <c r="C81" s="280"/>
      <c r="D81" s="280"/>
      <c r="E81" s="280"/>
      <c r="F81" s="280"/>
      <c r="G81" s="280"/>
      <c r="H81" s="280"/>
      <c r="I81" s="280"/>
      <c r="J81" s="280"/>
      <c r="K81" s="280"/>
      <c r="L81" s="280"/>
      <c r="M81" s="280"/>
      <c r="N81" s="280"/>
      <c r="O81" s="280"/>
    </row>
    <row r="82" spans="2:15" x14ac:dyDescent="0.2">
      <c r="B82" s="280"/>
      <c r="C82" s="280"/>
      <c r="D82" s="280"/>
      <c r="E82" s="280"/>
      <c r="F82" s="280"/>
      <c r="G82" s="280"/>
      <c r="H82" s="280"/>
      <c r="I82" s="280"/>
      <c r="J82" s="280"/>
      <c r="K82" s="280"/>
      <c r="L82" s="280"/>
      <c r="M82" s="280"/>
      <c r="N82" s="280"/>
      <c r="O82" s="280"/>
    </row>
    <row r="83" spans="2:15" x14ac:dyDescent="0.2">
      <c r="B83" s="280"/>
      <c r="C83" s="280"/>
      <c r="D83" s="280"/>
      <c r="E83" s="280"/>
      <c r="F83" s="280"/>
      <c r="G83" s="280"/>
      <c r="H83" s="280"/>
      <c r="I83" s="280"/>
      <c r="J83" s="280"/>
      <c r="K83" s="280"/>
      <c r="L83" s="280"/>
      <c r="M83" s="280"/>
      <c r="N83" s="280"/>
      <c r="O83" s="280"/>
    </row>
    <row r="84" spans="2:15" x14ac:dyDescent="0.2">
      <c r="B84" s="280"/>
      <c r="C84" s="280"/>
      <c r="D84" s="280"/>
      <c r="E84" s="280"/>
      <c r="F84" s="280"/>
      <c r="G84" s="280"/>
      <c r="H84" s="280"/>
      <c r="I84" s="280"/>
      <c r="J84" s="280"/>
      <c r="K84" s="280"/>
      <c r="L84" s="280"/>
      <c r="M84" s="280"/>
      <c r="N84" s="280"/>
      <c r="O84" s="280"/>
    </row>
    <row r="85" spans="2:15" x14ac:dyDescent="0.2">
      <c r="B85" s="280"/>
      <c r="C85" s="280"/>
      <c r="D85" s="280"/>
      <c r="E85" s="280"/>
      <c r="F85" s="280"/>
      <c r="G85" s="280"/>
      <c r="H85" s="280"/>
      <c r="I85" s="280"/>
      <c r="J85" s="280"/>
      <c r="K85" s="280"/>
      <c r="L85" s="280"/>
      <c r="M85" s="280"/>
      <c r="N85" s="280"/>
      <c r="O85" s="280"/>
    </row>
    <row r="86" spans="2:15" x14ac:dyDescent="0.2">
      <c r="B86" s="280"/>
      <c r="C86" s="280"/>
      <c r="D86" s="280"/>
      <c r="E86" s="280"/>
      <c r="F86" s="280"/>
      <c r="G86" s="280"/>
      <c r="H86" s="280"/>
      <c r="I86" s="280"/>
      <c r="J86" s="280"/>
      <c r="K86" s="280"/>
      <c r="L86" s="280"/>
      <c r="M86" s="280"/>
      <c r="N86" s="280"/>
      <c r="O86" s="280"/>
    </row>
    <row r="87" spans="2:15" x14ac:dyDescent="0.2">
      <c r="B87" s="280"/>
      <c r="C87" s="280"/>
      <c r="D87" s="280"/>
      <c r="E87" s="280"/>
      <c r="F87" s="280"/>
      <c r="G87" s="280"/>
      <c r="H87" s="280"/>
      <c r="I87" s="280"/>
      <c r="J87" s="280"/>
      <c r="K87" s="280"/>
      <c r="L87" s="280"/>
      <c r="M87" s="280"/>
      <c r="N87" s="280"/>
      <c r="O87" s="280"/>
    </row>
    <row r="88" spans="2:15" x14ac:dyDescent="0.2">
      <c r="B88" s="280"/>
      <c r="C88" s="280"/>
      <c r="D88" s="280"/>
      <c r="E88" s="280"/>
      <c r="F88" s="280"/>
      <c r="G88" s="280"/>
      <c r="H88" s="280"/>
      <c r="I88" s="280"/>
      <c r="J88" s="280"/>
      <c r="K88" s="280"/>
      <c r="L88" s="280"/>
      <c r="M88" s="280"/>
      <c r="N88" s="280"/>
      <c r="O88" s="280"/>
    </row>
    <row r="89" spans="2:15" x14ac:dyDescent="0.2">
      <c r="B89" s="280"/>
      <c r="C89" s="280"/>
      <c r="D89" s="280"/>
      <c r="E89" s="280"/>
      <c r="F89" s="280"/>
      <c r="G89" s="280"/>
      <c r="H89" s="280"/>
      <c r="I89" s="280"/>
      <c r="J89" s="280"/>
      <c r="K89" s="280"/>
      <c r="L89" s="280"/>
      <c r="M89" s="280"/>
      <c r="N89" s="280"/>
      <c r="O89" s="280"/>
    </row>
    <row r="90" spans="2:15" x14ac:dyDescent="0.2">
      <c r="B90" s="280"/>
      <c r="C90" s="280"/>
      <c r="D90" s="280"/>
      <c r="E90" s="280"/>
      <c r="F90" s="280"/>
      <c r="G90" s="280"/>
      <c r="H90" s="280"/>
      <c r="I90" s="280"/>
      <c r="J90" s="280"/>
      <c r="K90" s="280"/>
      <c r="L90" s="280"/>
      <c r="M90" s="280"/>
      <c r="N90" s="280"/>
      <c r="O90" s="280"/>
    </row>
    <row r="91" spans="2:15" x14ac:dyDescent="0.2">
      <c r="B91" s="280"/>
      <c r="C91" s="280"/>
      <c r="D91" s="280"/>
      <c r="E91" s="280"/>
      <c r="F91" s="280"/>
      <c r="G91" s="280"/>
      <c r="H91" s="280"/>
      <c r="I91" s="280"/>
      <c r="J91" s="280"/>
      <c r="K91" s="280"/>
      <c r="L91" s="280"/>
      <c r="M91" s="280"/>
      <c r="N91" s="280"/>
      <c r="O91" s="280"/>
    </row>
    <row r="92" spans="2:15" x14ac:dyDescent="0.2">
      <c r="B92" s="280"/>
      <c r="C92" s="280"/>
      <c r="D92" s="280"/>
      <c r="E92" s="280"/>
      <c r="F92" s="280"/>
      <c r="G92" s="280"/>
      <c r="H92" s="280"/>
      <c r="I92" s="280"/>
      <c r="J92" s="280"/>
      <c r="K92" s="280"/>
      <c r="L92" s="280"/>
      <c r="M92" s="280"/>
      <c r="N92" s="280"/>
      <c r="O92" s="280"/>
    </row>
    <row r="93" spans="2:15" x14ac:dyDescent="0.2">
      <c r="B93" s="280"/>
      <c r="C93" s="280"/>
      <c r="D93" s="280"/>
      <c r="E93" s="280"/>
      <c r="F93" s="280"/>
      <c r="G93" s="280"/>
      <c r="H93" s="280"/>
      <c r="I93" s="280"/>
      <c r="J93" s="280"/>
      <c r="K93" s="280"/>
      <c r="L93" s="280"/>
      <c r="M93" s="280"/>
      <c r="N93" s="280"/>
      <c r="O93" s="280"/>
    </row>
    <row r="94" spans="2:15" x14ac:dyDescent="0.2">
      <c r="B94" s="280"/>
      <c r="C94" s="280"/>
      <c r="D94" s="280"/>
      <c r="E94" s="280"/>
      <c r="F94" s="280"/>
      <c r="G94" s="280"/>
      <c r="H94" s="280"/>
      <c r="I94" s="280"/>
      <c r="J94" s="280"/>
      <c r="K94" s="280"/>
      <c r="L94" s="280"/>
      <c r="M94" s="280"/>
      <c r="N94" s="280"/>
      <c r="O94" s="280"/>
    </row>
    <row r="95" spans="2:15" x14ac:dyDescent="0.2">
      <c r="B95" s="280"/>
      <c r="C95" s="280"/>
      <c r="D95" s="280"/>
      <c r="E95" s="280"/>
      <c r="F95" s="280"/>
      <c r="G95" s="280"/>
      <c r="H95" s="280"/>
      <c r="I95" s="280"/>
      <c r="J95" s="280"/>
      <c r="K95" s="280"/>
      <c r="L95" s="280"/>
      <c r="M95" s="280"/>
      <c r="N95" s="280"/>
      <c r="O95" s="280"/>
    </row>
    <row r="96" spans="2:15" x14ac:dyDescent="0.2">
      <c r="B96" s="280"/>
      <c r="C96" s="280"/>
      <c r="D96" s="280"/>
      <c r="E96" s="280"/>
      <c r="F96" s="280"/>
      <c r="G96" s="280"/>
      <c r="H96" s="280"/>
      <c r="I96" s="280"/>
      <c r="J96" s="280"/>
      <c r="K96" s="280"/>
      <c r="L96" s="280"/>
      <c r="M96" s="280"/>
      <c r="N96" s="280"/>
      <c r="O96" s="280"/>
    </row>
    <row r="97" spans="2:15" x14ac:dyDescent="0.2">
      <c r="B97" s="280"/>
      <c r="C97" s="280"/>
      <c r="D97" s="280"/>
      <c r="E97" s="280"/>
      <c r="F97" s="280"/>
      <c r="G97" s="280"/>
      <c r="H97" s="280"/>
      <c r="I97" s="280"/>
      <c r="J97" s="280"/>
      <c r="K97" s="280"/>
      <c r="L97" s="280"/>
      <c r="M97" s="280"/>
      <c r="N97" s="280"/>
      <c r="O97" s="280"/>
    </row>
    <row r="98" spans="2:15" x14ac:dyDescent="0.2">
      <c r="B98" s="280"/>
      <c r="C98" s="280"/>
      <c r="D98" s="280"/>
      <c r="E98" s="280"/>
      <c r="F98" s="280"/>
      <c r="G98" s="280"/>
      <c r="H98" s="280"/>
      <c r="I98" s="280"/>
      <c r="J98" s="280"/>
      <c r="K98" s="280"/>
      <c r="L98" s="280"/>
      <c r="M98" s="280"/>
      <c r="N98" s="280"/>
      <c r="O98" s="280"/>
    </row>
    <row r="99" spans="2:15" x14ac:dyDescent="0.2">
      <c r="B99" s="280"/>
      <c r="C99" s="280"/>
      <c r="D99" s="280"/>
      <c r="E99" s="280"/>
      <c r="F99" s="280"/>
      <c r="G99" s="280"/>
      <c r="H99" s="280"/>
      <c r="I99" s="280"/>
      <c r="J99" s="280"/>
      <c r="K99" s="280"/>
      <c r="L99" s="280"/>
      <c r="M99" s="280"/>
      <c r="N99" s="280"/>
      <c r="O99" s="280"/>
    </row>
    <row r="100" spans="2:15" x14ac:dyDescent="0.2">
      <c r="B100" s="280"/>
      <c r="C100" s="280"/>
      <c r="D100" s="280"/>
      <c r="E100" s="280"/>
      <c r="F100" s="280"/>
      <c r="G100" s="280"/>
      <c r="H100" s="280"/>
      <c r="I100" s="280"/>
      <c r="J100" s="280"/>
      <c r="K100" s="280"/>
      <c r="L100" s="280"/>
      <c r="M100" s="280"/>
      <c r="N100" s="280"/>
      <c r="O100" s="280"/>
    </row>
    <row r="101" spans="2:15" x14ac:dyDescent="0.2">
      <c r="B101" s="280"/>
      <c r="C101" s="280"/>
      <c r="D101" s="280"/>
      <c r="E101" s="280"/>
      <c r="F101" s="280"/>
      <c r="G101" s="280"/>
      <c r="H101" s="280"/>
      <c r="I101" s="280"/>
      <c r="J101" s="280"/>
      <c r="K101" s="280"/>
      <c r="L101" s="280"/>
      <c r="M101" s="280"/>
      <c r="N101" s="280"/>
      <c r="O101" s="280"/>
    </row>
    <row r="102" spans="2:15" x14ac:dyDescent="0.2">
      <c r="B102" s="280"/>
      <c r="C102" s="280"/>
      <c r="D102" s="280"/>
      <c r="E102" s="280"/>
      <c r="F102" s="280"/>
      <c r="G102" s="280"/>
      <c r="H102" s="280"/>
      <c r="I102" s="280"/>
      <c r="J102" s="280"/>
      <c r="K102" s="280"/>
      <c r="L102" s="280"/>
      <c r="M102" s="280"/>
      <c r="N102" s="280"/>
      <c r="O102" s="280"/>
    </row>
    <row r="103" spans="2:15" x14ac:dyDescent="0.2">
      <c r="B103" s="280"/>
      <c r="C103" s="280"/>
      <c r="D103" s="280"/>
      <c r="E103" s="280"/>
      <c r="F103" s="280"/>
      <c r="G103" s="280"/>
      <c r="H103" s="280"/>
      <c r="I103" s="280"/>
      <c r="J103" s="280"/>
      <c r="K103" s="280"/>
      <c r="L103" s="280"/>
      <c r="M103" s="280"/>
      <c r="N103" s="280"/>
      <c r="O103" s="280"/>
    </row>
    <row r="104" spans="2:15" x14ac:dyDescent="0.2">
      <c r="B104" s="280"/>
      <c r="C104" s="280"/>
      <c r="D104" s="280"/>
      <c r="E104" s="280"/>
      <c r="F104" s="280"/>
      <c r="G104" s="280"/>
      <c r="H104" s="280"/>
      <c r="I104" s="280"/>
      <c r="J104" s="280"/>
      <c r="K104" s="280"/>
      <c r="L104" s="280"/>
      <c r="M104" s="280"/>
      <c r="N104" s="280"/>
      <c r="O104" s="280"/>
    </row>
    <row r="105" spans="2:15" x14ac:dyDescent="0.2">
      <c r="B105" s="280"/>
      <c r="C105" s="280"/>
      <c r="D105" s="280"/>
      <c r="E105" s="280"/>
      <c r="F105" s="280"/>
      <c r="G105" s="280"/>
      <c r="H105" s="280"/>
      <c r="I105" s="280"/>
      <c r="J105" s="280"/>
      <c r="K105" s="280"/>
      <c r="L105" s="280"/>
      <c r="M105" s="280"/>
      <c r="N105" s="280"/>
      <c r="O105" s="280"/>
    </row>
    <row r="106" spans="2:15" x14ac:dyDescent="0.2">
      <c r="B106" s="280"/>
      <c r="C106" s="280"/>
      <c r="D106" s="280"/>
      <c r="E106" s="280"/>
      <c r="F106" s="280"/>
      <c r="G106" s="280"/>
      <c r="H106" s="280"/>
      <c r="I106" s="280"/>
      <c r="J106" s="280"/>
      <c r="K106" s="280"/>
      <c r="L106" s="280"/>
      <c r="M106" s="280"/>
      <c r="N106" s="280"/>
      <c r="O106" s="280"/>
    </row>
    <row r="107" spans="2:15" x14ac:dyDescent="0.2">
      <c r="B107" s="280"/>
      <c r="C107" s="280"/>
      <c r="D107" s="280"/>
      <c r="E107" s="280"/>
      <c r="F107" s="280"/>
      <c r="G107" s="280"/>
      <c r="H107" s="280"/>
      <c r="I107" s="280"/>
      <c r="J107" s="280"/>
      <c r="K107" s="280"/>
      <c r="L107" s="280"/>
      <c r="M107" s="280"/>
      <c r="N107" s="280"/>
      <c r="O107" s="280"/>
    </row>
    <row r="108" spans="2:15" x14ac:dyDescent="0.2">
      <c r="B108" s="280"/>
      <c r="C108" s="280"/>
      <c r="D108" s="280"/>
      <c r="E108" s="280"/>
      <c r="F108" s="280"/>
      <c r="G108" s="280"/>
      <c r="H108" s="280"/>
      <c r="I108" s="280"/>
      <c r="J108" s="280"/>
      <c r="K108" s="280"/>
      <c r="L108" s="280"/>
      <c r="M108" s="280"/>
      <c r="N108" s="280"/>
      <c r="O108" s="280"/>
    </row>
    <row r="109" spans="2:15" x14ac:dyDescent="0.2">
      <c r="B109" s="280"/>
      <c r="C109" s="280"/>
      <c r="D109" s="280"/>
      <c r="E109" s="280"/>
      <c r="F109" s="280"/>
      <c r="G109" s="280"/>
      <c r="H109" s="280"/>
      <c r="I109" s="280"/>
      <c r="J109" s="280"/>
      <c r="K109" s="280"/>
      <c r="L109" s="280"/>
      <c r="M109" s="280"/>
      <c r="N109" s="280"/>
      <c r="O109" s="280"/>
    </row>
    <row r="110" spans="2:15" x14ac:dyDescent="0.2">
      <c r="B110" s="280"/>
      <c r="C110" s="280"/>
      <c r="D110" s="280"/>
      <c r="E110" s="280"/>
      <c r="F110" s="280"/>
      <c r="G110" s="280"/>
      <c r="H110" s="280"/>
      <c r="I110" s="280"/>
      <c r="J110" s="280"/>
      <c r="K110" s="280"/>
      <c r="L110" s="280"/>
      <c r="M110" s="280"/>
      <c r="N110" s="280"/>
      <c r="O110" s="280"/>
    </row>
    <row r="111" spans="2:15" x14ac:dyDescent="0.2">
      <c r="B111" s="280"/>
      <c r="C111" s="280"/>
      <c r="D111" s="280"/>
      <c r="E111" s="280"/>
      <c r="F111" s="280"/>
      <c r="G111" s="280"/>
      <c r="H111" s="280"/>
      <c r="I111" s="280"/>
      <c r="J111" s="280"/>
      <c r="K111" s="280"/>
      <c r="L111" s="280"/>
      <c r="M111" s="280"/>
      <c r="N111" s="280"/>
      <c r="O111" s="280"/>
    </row>
    <row r="112" spans="2:15" x14ac:dyDescent="0.2">
      <c r="B112" s="280"/>
      <c r="C112" s="280"/>
      <c r="D112" s="280"/>
      <c r="E112" s="280"/>
      <c r="F112" s="280"/>
      <c r="G112" s="280"/>
      <c r="H112" s="280"/>
      <c r="I112" s="280"/>
      <c r="J112" s="280"/>
      <c r="K112" s="280"/>
      <c r="L112" s="280"/>
      <c r="M112" s="280"/>
      <c r="N112" s="280"/>
      <c r="O112" s="280"/>
    </row>
    <row r="113" spans="2:15" x14ac:dyDescent="0.2">
      <c r="B113" s="280"/>
      <c r="C113" s="280"/>
      <c r="D113" s="280"/>
      <c r="E113" s="280"/>
      <c r="F113" s="280"/>
      <c r="G113" s="280"/>
      <c r="H113" s="280"/>
      <c r="I113" s="280"/>
      <c r="J113" s="280"/>
      <c r="K113" s="280"/>
      <c r="L113" s="280"/>
      <c r="M113" s="280"/>
      <c r="N113" s="280"/>
      <c r="O113" s="280"/>
    </row>
    <row r="114" spans="2:15" x14ac:dyDescent="0.2">
      <c r="B114" s="280"/>
      <c r="C114" s="280"/>
      <c r="D114" s="280"/>
      <c r="E114" s="280"/>
      <c r="F114" s="280"/>
      <c r="G114" s="280"/>
      <c r="H114" s="280"/>
      <c r="I114" s="280"/>
      <c r="J114" s="280"/>
      <c r="K114" s="280"/>
      <c r="L114" s="280"/>
      <c r="M114" s="280"/>
      <c r="N114" s="280"/>
      <c r="O114" s="280"/>
    </row>
    <row r="115" spans="2:15" x14ac:dyDescent="0.2">
      <c r="B115" s="280"/>
      <c r="C115" s="280"/>
      <c r="D115" s="280"/>
      <c r="E115" s="280"/>
      <c r="F115" s="280"/>
      <c r="G115" s="280"/>
      <c r="H115" s="280"/>
      <c r="I115" s="280"/>
      <c r="J115" s="280"/>
      <c r="K115" s="280"/>
      <c r="L115" s="280"/>
      <c r="M115" s="280"/>
      <c r="N115" s="280"/>
      <c r="O115" s="280"/>
    </row>
    <row r="116" spans="2:15" x14ac:dyDescent="0.2">
      <c r="B116" s="280"/>
      <c r="C116" s="280"/>
      <c r="D116" s="280"/>
      <c r="E116" s="280"/>
      <c r="F116" s="280"/>
      <c r="G116" s="280"/>
      <c r="H116" s="280"/>
      <c r="I116" s="280"/>
      <c r="J116" s="280"/>
      <c r="K116" s="280"/>
      <c r="L116" s="280"/>
      <c r="M116" s="280"/>
      <c r="N116" s="280"/>
      <c r="O116" s="280"/>
    </row>
  </sheetData>
  <dataConsolidate>
    <dataRefs count="1">
      <dataRef ref="A1:D19" sheet="別紙①" r:id="rId1"/>
    </dataRefs>
  </dataConsolidate>
  <mergeCells count="34">
    <mergeCell ref="C46:O46"/>
    <mergeCell ref="C47:O47"/>
    <mergeCell ref="C48:O48"/>
    <mergeCell ref="C39:O39"/>
    <mergeCell ref="C40:O40"/>
    <mergeCell ref="C41:O41"/>
    <mergeCell ref="B42:O42"/>
    <mergeCell ref="C44:O44"/>
    <mergeCell ref="C45:O45"/>
    <mergeCell ref="C38:O38"/>
    <mergeCell ref="D20:J20"/>
    <mergeCell ref="D21:J21"/>
    <mergeCell ref="C27:O27"/>
    <mergeCell ref="C30:O30"/>
    <mergeCell ref="C31:O31"/>
    <mergeCell ref="C32:O32"/>
    <mergeCell ref="C33:O33"/>
    <mergeCell ref="C34:O34"/>
    <mergeCell ref="C35:O35"/>
    <mergeCell ref="C36:O36"/>
    <mergeCell ref="C37:O37"/>
    <mergeCell ref="D19:J19"/>
    <mergeCell ref="B2:N2"/>
    <mergeCell ref="B5:C5"/>
    <mergeCell ref="B7:D7"/>
    <mergeCell ref="F7:M8"/>
    <mergeCell ref="E9:F9"/>
    <mergeCell ref="G9:M10"/>
    <mergeCell ref="E10:F10"/>
    <mergeCell ref="B11:M11"/>
    <mergeCell ref="D15:J15"/>
    <mergeCell ref="D16:J16"/>
    <mergeCell ref="D17:J17"/>
    <mergeCell ref="D18:J18"/>
  </mergeCells>
  <phoneticPr fontId="5"/>
  <dataValidations count="1">
    <dataValidation type="list" allowBlank="1" showInputMessage="1" showErrorMessage="1" sqref="C15:C21" xr:uid="{215D09C2-F590-44F8-A8D2-6CA03B318753}">
      <formula1>"○"</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2"/>
  <rowBreaks count="1" manualBreakCount="1">
    <brk id="24" min="1" max="14" man="1"/>
  </rowBreaks>
  <colBreaks count="1" manualBreakCount="1">
    <brk id="3" max="43" man="1"/>
  </col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6877A-2B60-4AB1-8410-145CD2002517}">
  <dimension ref="A1:AO76"/>
  <sheetViews>
    <sheetView showGridLines="0" zoomScaleNormal="100" zoomScaleSheetLayoutView="100" workbookViewId="0">
      <selection activeCell="AQ8" sqref="AQ8"/>
    </sheetView>
  </sheetViews>
  <sheetFormatPr defaultColWidth="8.21875" defaultRowHeight="21" customHeight="1" x14ac:dyDescent="0.2"/>
  <cols>
    <col min="1" max="1" width="2.6640625" style="292" customWidth="1"/>
    <col min="2" max="2" width="15.21875" style="286" customWidth="1"/>
    <col min="3" max="3" width="6.6640625" style="292" customWidth="1"/>
    <col min="4" max="5" width="7.6640625" style="292" customWidth="1"/>
    <col min="6" max="36" width="2.6640625" style="292" customWidth="1"/>
    <col min="37" max="37" width="6.6640625" style="292" customWidth="1"/>
    <col min="38" max="39" width="7.6640625" style="292" customWidth="1"/>
    <col min="40" max="40" width="5.6640625" style="292" customWidth="1"/>
    <col min="41" max="16384" width="8.21875" style="292"/>
  </cols>
  <sheetData>
    <row r="1" spans="1:41" ht="20.100000000000001" customHeight="1" x14ac:dyDescent="0.2">
      <c r="A1" s="285" t="s">
        <v>525</v>
      </c>
      <c r="C1" s="287"/>
      <c r="D1" s="287"/>
      <c r="E1" s="287"/>
      <c r="F1" s="287"/>
      <c r="G1" s="287"/>
      <c r="H1" s="287"/>
      <c r="I1" s="287"/>
      <c r="J1" s="287"/>
      <c r="K1" s="287"/>
      <c r="L1" s="287"/>
      <c r="M1" s="287"/>
      <c r="N1" s="287"/>
      <c r="O1" s="287"/>
      <c r="P1" s="287"/>
      <c r="Q1" s="287"/>
      <c r="R1" s="287"/>
      <c r="S1" s="287"/>
      <c r="T1" s="287"/>
      <c r="U1" s="287"/>
      <c r="V1" s="287"/>
      <c r="W1" s="287"/>
      <c r="X1" s="288"/>
      <c r="Y1" s="288"/>
      <c r="Z1" s="289"/>
      <c r="AA1" s="289"/>
      <c r="AB1" s="289"/>
      <c r="AC1" s="289"/>
      <c r="AD1" s="290"/>
      <c r="AE1" s="290"/>
      <c r="AF1" s="290"/>
      <c r="AG1" s="290"/>
      <c r="AH1" s="290"/>
      <c r="AI1" s="291" t="s">
        <v>526</v>
      </c>
      <c r="AJ1" s="291"/>
      <c r="AK1" s="889" t="s">
        <v>527</v>
      </c>
      <c r="AL1" s="889"/>
      <c r="AM1" s="889"/>
      <c r="AN1" s="889"/>
    </row>
    <row r="2" spans="1:41" ht="18" customHeight="1" x14ac:dyDescent="0.2">
      <c r="A2" s="289"/>
      <c r="B2" s="293"/>
      <c r="C2" s="293"/>
      <c r="D2" s="293"/>
      <c r="E2" s="293"/>
      <c r="F2" s="293"/>
      <c r="G2" s="293"/>
      <c r="H2" s="293"/>
      <c r="I2" s="293"/>
      <c r="J2" s="293"/>
      <c r="K2" s="293"/>
      <c r="L2" s="293"/>
      <c r="M2" s="890">
        <v>2024</v>
      </c>
      <c r="N2" s="890"/>
      <c r="O2" s="890"/>
      <c r="P2" s="890"/>
      <c r="Q2" s="891" t="s">
        <v>481</v>
      </c>
      <c r="R2" s="891"/>
      <c r="S2" s="890">
        <v>5</v>
      </c>
      <c r="T2" s="890"/>
      <c r="U2" s="891" t="s">
        <v>482</v>
      </c>
      <c r="V2" s="891"/>
      <c r="W2" s="293"/>
      <c r="X2" s="293"/>
      <c r="Y2" s="293"/>
      <c r="Z2" s="289"/>
      <c r="AA2" s="289"/>
      <c r="AC2" s="291"/>
      <c r="AD2" s="293"/>
      <c r="AE2" s="293"/>
      <c r="AF2" s="293"/>
      <c r="AG2" s="293"/>
      <c r="AH2" s="293"/>
      <c r="AI2" s="291" t="s">
        <v>528</v>
      </c>
      <c r="AJ2" s="291"/>
      <c r="AK2" s="892"/>
      <c r="AL2" s="892"/>
      <c r="AM2" s="892"/>
      <c r="AN2" s="892"/>
    </row>
    <row r="3" spans="1:41" ht="18" customHeight="1" x14ac:dyDescent="0.2">
      <c r="A3" s="294"/>
      <c r="B3" s="294"/>
      <c r="C3" s="294"/>
      <c r="D3" s="294"/>
      <c r="E3" s="294"/>
      <c r="F3" s="294"/>
      <c r="G3" s="294"/>
      <c r="H3" s="294"/>
      <c r="I3" s="294"/>
      <c r="J3" s="294"/>
      <c r="K3" s="294"/>
      <c r="L3" s="294"/>
      <c r="M3" s="294"/>
      <c r="N3" s="294"/>
      <c r="O3" s="294"/>
      <c r="P3" s="294"/>
      <c r="Q3" s="294"/>
      <c r="R3" s="294"/>
      <c r="S3" s="294"/>
      <c r="T3" s="294"/>
      <c r="U3" s="294"/>
      <c r="V3" s="294"/>
      <c r="W3" s="294"/>
      <c r="Y3" s="295"/>
      <c r="Z3" s="295"/>
      <c r="AA3" s="295"/>
      <c r="AB3" s="289"/>
      <c r="AC3" s="295"/>
      <c r="AD3" s="295"/>
      <c r="AE3" s="295"/>
      <c r="AF3" s="295"/>
      <c r="AG3" s="295"/>
      <c r="AH3" s="295"/>
      <c r="AI3" s="296" t="s">
        <v>529</v>
      </c>
      <c r="AJ3" s="291"/>
      <c r="AK3" s="893"/>
      <c r="AL3" s="893"/>
      <c r="AM3" s="893"/>
      <c r="AN3" s="893"/>
    </row>
    <row r="4" spans="1:41" ht="18" customHeight="1" x14ac:dyDescent="0.2">
      <c r="A4" s="294"/>
      <c r="B4" s="294"/>
      <c r="C4" s="294"/>
      <c r="D4" s="294"/>
      <c r="E4" s="294"/>
      <c r="F4" s="294"/>
      <c r="G4" s="294"/>
      <c r="H4" s="294"/>
      <c r="I4" s="294"/>
      <c r="J4" s="294"/>
      <c r="K4" s="294"/>
      <c r="L4" s="294"/>
      <c r="M4" s="294"/>
      <c r="N4" s="294"/>
      <c r="O4" s="294"/>
      <c r="P4" s="294"/>
      <c r="Q4" s="294"/>
      <c r="R4" s="294"/>
      <c r="S4" s="294"/>
      <c r="T4" s="294"/>
      <c r="U4" s="294"/>
      <c r="V4" s="294"/>
      <c r="W4" s="294"/>
      <c r="Y4" s="295"/>
      <c r="Z4" s="295"/>
      <c r="AA4" s="295"/>
      <c r="AB4" s="289"/>
      <c r="AC4" s="295"/>
      <c r="AD4" s="295"/>
      <c r="AE4" s="295"/>
      <c r="AF4" s="295"/>
      <c r="AG4" s="295"/>
      <c r="AH4" s="295"/>
      <c r="AI4" s="296" t="s">
        <v>530</v>
      </c>
      <c r="AJ4" s="291"/>
      <c r="AK4" s="893"/>
      <c r="AL4" s="893"/>
      <c r="AM4" s="893"/>
      <c r="AN4" s="893"/>
    </row>
    <row r="5" spans="1:41" ht="18" customHeight="1" x14ac:dyDescent="0.2">
      <c r="A5" s="294"/>
      <c r="B5" s="294"/>
      <c r="C5" s="294"/>
      <c r="D5" s="294"/>
      <c r="E5" s="294"/>
      <c r="F5" s="294"/>
      <c r="G5" s="294"/>
      <c r="H5" s="294"/>
      <c r="I5" s="294"/>
      <c r="J5" s="294"/>
      <c r="K5" s="294"/>
      <c r="L5" s="294"/>
      <c r="M5" s="294"/>
      <c r="N5" s="294"/>
      <c r="O5" s="294"/>
      <c r="P5" s="294"/>
      <c r="Q5" s="294"/>
      <c r="R5" s="294"/>
      <c r="S5" s="294"/>
      <c r="T5" s="294"/>
      <c r="U5" s="294"/>
      <c r="V5" s="294"/>
      <c r="W5" s="294"/>
      <c r="Y5" s="295"/>
      <c r="Z5" s="295"/>
      <c r="AA5" s="295"/>
      <c r="AB5" s="289"/>
      <c r="AC5" s="295"/>
      <c r="AD5" s="295"/>
      <c r="AE5" s="297"/>
      <c r="AF5" s="297"/>
      <c r="AG5" s="297"/>
      <c r="AH5" s="297"/>
      <c r="AI5" s="298" t="s">
        <v>531</v>
      </c>
      <c r="AJ5" s="291"/>
      <c r="AK5" s="893"/>
      <c r="AL5" s="893"/>
      <c r="AM5" s="893"/>
      <c r="AN5" s="893"/>
    </row>
    <row r="6" spans="1:41" ht="18" customHeight="1" x14ac:dyDescent="0.2">
      <c r="A6" s="294"/>
      <c r="B6" s="294"/>
      <c r="C6" s="294"/>
      <c r="D6" s="294"/>
      <c r="E6" s="294"/>
      <c r="F6" s="294"/>
      <c r="G6" s="294"/>
      <c r="H6" s="294"/>
      <c r="I6" s="294"/>
      <c r="J6" s="294"/>
      <c r="K6" s="294"/>
      <c r="L6" s="294"/>
      <c r="M6" s="294"/>
      <c r="N6" s="294"/>
      <c r="O6" s="294"/>
      <c r="P6" s="294"/>
      <c r="Q6" s="294"/>
      <c r="R6" s="294"/>
      <c r="S6" s="294"/>
      <c r="U6" s="294"/>
      <c r="V6" s="294"/>
      <c r="W6" s="294"/>
      <c r="Y6" s="295"/>
      <c r="Z6" s="295"/>
      <c r="AA6" s="295"/>
      <c r="AB6" s="289"/>
      <c r="AC6" s="295"/>
      <c r="AD6" s="295"/>
      <c r="AE6" s="295"/>
      <c r="AF6" s="295"/>
      <c r="AG6" s="296" t="s">
        <v>532</v>
      </c>
      <c r="AH6" s="894"/>
      <c r="AI6" s="894"/>
      <c r="AJ6" s="894"/>
      <c r="AK6" s="295" t="s">
        <v>533</v>
      </c>
      <c r="AL6" s="299"/>
      <c r="AM6" s="295" t="s">
        <v>534</v>
      </c>
      <c r="AN6" s="289"/>
    </row>
    <row r="7" spans="1:41" ht="9.9" customHeight="1" x14ac:dyDescent="0.2">
      <c r="A7" s="289"/>
      <c r="B7" s="300"/>
      <c r="C7" s="300"/>
      <c r="D7" s="300"/>
      <c r="E7" s="300"/>
      <c r="F7" s="300"/>
      <c r="G7" s="300"/>
      <c r="H7" s="300"/>
      <c r="I7" s="300"/>
      <c r="J7" s="300"/>
      <c r="K7" s="300"/>
      <c r="L7" s="300"/>
      <c r="M7" s="300"/>
      <c r="N7" s="300"/>
      <c r="O7" s="300"/>
      <c r="P7" s="300"/>
      <c r="Q7" s="300"/>
      <c r="R7" s="300"/>
      <c r="S7" s="300"/>
      <c r="T7" s="300"/>
      <c r="U7" s="300"/>
      <c r="V7" s="300"/>
      <c r="W7" s="300"/>
      <c r="X7" s="293"/>
      <c r="Y7" s="293"/>
      <c r="Z7" s="293"/>
      <c r="AA7" s="293"/>
      <c r="AB7" s="293"/>
      <c r="AC7" s="293"/>
      <c r="AD7" s="293"/>
      <c r="AE7" s="293"/>
      <c r="AF7" s="293"/>
      <c r="AG7" s="293"/>
      <c r="AH7" s="293"/>
      <c r="AI7" s="293"/>
      <c r="AJ7" s="293"/>
      <c r="AK7" s="293"/>
      <c r="AL7" s="293"/>
      <c r="AM7" s="289"/>
      <c r="AN7" s="289"/>
    </row>
    <row r="8" spans="1:41" ht="15" customHeight="1" x14ac:dyDescent="0.2">
      <c r="A8" s="895" t="s">
        <v>535</v>
      </c>
      <c r="B8" s="896" t="s">
        <v>536</v>
      </c>
      <c r="C8" s="898" t="s">
        <v>537</v>
      </c>
      <c r="D8" s="901" t="s">
        <v>538</v>
      </c>
      <c r="E8" s="902" t="s">
        <v>539</v>
      </c>
      <c r="F8" s="903" t="s">
        <v>540</v>
      </c>
      <c r="G8" s="903"/>
      <c r="H8" s="903"/>
      <c r="I8" s="903"/>
      <c r="J8" s="903"/>
      <c r="K8" s="903"/>
      <c r="L8" s="903"/>
      <c r="M8" s="903"/>
      <c r="N8" s="903"/>
      <c r="O8" s="903"/>
      <c r="P8" s="903"/>
      <c r="Q8" s="903"/>
      <c r="R8" s="903"/>
      <c r="S8" s="903"/>
      <c r="T8" s="903"/>
      <c r="U8" s="903"/>
      <c r="V8" s="903"/>
      <c r="W8" s="903"/>
      <c r="X8" s="903"/>
      <c r="Y8" s="903"/>
      <c r="Z8" s="903"/>
      <c r="AA8" s="903"/>
      <c r="AB8" s="903"/>
      <c r="AC8" s="903"/>
      <c r="AD8" s="903"/>
      <c r="AE8" s="903"/>
      <c r="AF8" s="903"/>
      <c r="AG8" s="903"/>
      <c r="AH8" s="903"/>
      <c r="AI8" s="903"/>
      <c r="AJ8" s="903"/>
      <c r="AK8" s="907" t="s">
        <v>541</v>
      </c>
      <c r="AL8" s="908" t="s">
        <v>542</v>
      </c>
      <c r="AM8" s="909" t="s">
        <v>543</v>
      </c>
      <c r="AN8" s="909"/>
    </row>
    <row r="9" spans="1:41" ht="15" customHeight="1" x14ac:dyDescent="0.2">
      <c r="A9" s="895"/>
      <c r="B9" s="897"/>
      <c r="C9" s="899"/>
      <c r="D9" s="901"/>
      <c r="E9" s="902"/>
      <c r="F9" s="901" t="s">
        <v>544</v>
      </c>
      <c r="G9" s="901"/>
      <c r="H9" s="901"/>
      <c r="I9" s="901"/>
      <c r="J9" s="901"/>
      <c r="K9" s="901"/>
      <c r="L9" s="901"/>
      <c r="M9" s="901" t="s">
        <v>545</v>
      </c>
      <c r="N9" s="901"/>
      <c r="O9" s="901"/>
      <c r="P9" s="901"/>
      <c r="Q9" s="901"/>
      <c r="R9" s="901"/>
      <c r="S9" s="901"/>
      <c r="T9" s="901" t="s">
        <v>546</v>
      </c>
      <c r="U9" s="901"/>
      <c r="V9" s="901"/>
      <c r="W9" s="901"/>
      <c r="X9" s="901"/>
      <c r="Y9" s="901"/>
      <c r="Z9" s="901"/>
      <c r="AA9" s="901" t="s">
        <v>547</v>
      </c>
      <c r="AB9" s="901"/>
      <c r="AC9" s="901"/>
      <c r="AD9" s="901"/>
      <c r="AE9" s="901"/>
      <c r="AF9" s="901"/>
      <c r="AG9" s="901"/>
      <c r="AH9" s="901" t="s">
        <v>548</v>
      </c>
      <c r="AI9" s="901"/>
      <c r="AJ9" s="901"/>
      <c r="AK9" s="907"/>
      <c r="AL9" s="908"/>
      <c r="AM9" s="909"/>
      <c r="AN9" s="909"/>
    </row>
    <row r="10" spans="1:41" ht="15" customHeight="1" x14ac:dyDescent="0.2">
      <c r="A10" s="895"/>
      <c r="B10" s="904" t="s">
        <v>549</v>
      </c>
      <c r="C10" s="899"/>
      <c r="D10" s="901"/>
      <c r="E10" s="902"/>
      <c r="F10" s="301">
        <f>DATE($M$2,$S$2,1)</f>
        <v>45413</v>
      </c>
      <c r="G10" s="301">
        <f>DATE($M$2,$S$2,2)</f>
        <v>45414</v>
      </c>
      <c r="H10" s="301">
        <f>DATE($M$2,$S$2,3)</f>
        <v>45415</v>
      </c>
      <c r="I10" s="301">
        <f>DATE($M$2,$S$2,4)</f>
        <v>45416</v>
      </c>
      <c r="J10" s="301">
        <f>DATE($M$2,$S$2,5)</f>
        <v>45417</v>
      </c>
      <c r="K10" s="301">
        <f>DATE($M$2,$S$2,6)</f>
        <v>45418</v>
      </c>
      <c r="L10" s="301">
        <f>DATE($M$2,$S$2,7)</f>
        <v>45419</v>
      </c>
      <c r="M10" s="301">
        <f>DATE($M$2,$S$2,8)</f>
        <v>45420</v>
      </c>
      <c r="N10" s="301">
        <f>DATE($M$2,$S$2,9)</f>
        <v>45421</v>
      </c>
      <c r="O10" s="301">
        <f>DATE($M$2,$S$2,10)</f>
        <v>45422</v>
      </c>
      <c r="P10" s="301">
        <f>DATE($M$2,$S$2,11)</f>
        <v>45423</v>
      </c>
      <c r="Q10" s="301">
        <f>DATE($M$2,$S$2,12)</f>
        <v>45424</v>
      </c>
      <c r="R10" s="301">
        <f>DATE($M$2,$S$2,13)</f>
        <v>45425</v>
      </c>
      <c r="S10" s="301">
        <f>DATE($M$2,$S$2,14)</f>
        <v>45426</v>
      </c>
      <c r="T10" s="301">
        <f>DATE($M$2,$S$2,15)</f>
        <v>45427</v>
      </c>
      <c r="U10" s="301">
        <f>DATE($M$2,$S$2,16)</f>
        <v>45428</v>
      </c>
      <c r="V10" s="301">
        <f>DATE($M$2,$S$2,17)</f>
        <v>45429</v>
      </c>
      <c r="W10" s="301">
        <f>DATE($M$2,$S$2,18)</f>
        <v>45430</v>
      </c>
      <c r="X10" s="301">
        <f>DATE($M$2,$S$2,19)</f>
        <v>45431</v>
      </c>
      <c r="Y10" s="301">
        <f>DATE($M$2,$S$2,20)</f>
        <v>45432</v>
      </c>
      <c r="Z10" s="301">
        <f>DATE($M$2,$S$2,21)</f>
        <v>45433</v>
      </c>
      <c r="AA10" s="301">
        <f>DATE($M$2,$S$2,22)</f>
        <v>45434</v>
      </c>
      <c r="AB10" s="301">
        <f>DATE($M$2,$S$2,23)</f>
        <v>45435</v>
      </c>
      <c r="AC10" s="301">
        <f>DATE($M$2,$S$2,24)</f>
        <v>45436</v>
      </c>
      <c r="AD10" s="301">
        <f>DATE($M$2,$S$2,25)</f>
        <v>45437</v>
      </c>
      <c r="AE10" s="301">
        <f>DATE($M$2,$S$2,26)</f>
        <v>45438</v>
      </c>
      <c r="AF10" s="301">
        <f>DATE($M$2,$S$2,27)</f>
        <v>45439</v>
      </c>
      <c r="AG10" s="301">
        <f>DATE($M$2,$S$2,28)</f>
        <v>45440</v>
      </c>
      <c r="AH10" s="301">
        <f>IF(DAY(EOMONTH(F10,0))&lt;29,"",DATE($M$2,$S$2,29))</f>
        <v>45441</v>
      </c>
      <c r="AI10" s="301">
        <f>IF(DAY(EOMONTH(F10,0))&lt;30,"",DATE($M$2,$S$2,30))</f>
        <v>45442</v>
      </c>
      <c r="AJ10" s="301">
        <f>IF(DAY(EOMONTH(F10,0))&lt;31,"",DATE($M$2,$S$2,31))</f>
        <v>45443</v>
      </c>
      <c r="AK10" s="907"/>
      <c r="AL10" s="908"/>
      <c r="AM10" s="909"/>
      <c r="AN10" s="909"/>
    </row>
    <row r="11" spans="1:41" ht="15" customHeight="1" x14ac:dyDescent="0.2">
      <c r="A11" s="895"/>
      <c r="B11" s="905"/>
      <c r="C11" s="900"/>
      <c r="D11" s="901"/>
      <c r="E11" s="902"/>
      <c r="F11" s="302">
        <f>DATE($M$2,$S$2,1)</f>
        <v>45413</v>
      </c>
      <c r="G11" s="302">
        <f>DATE($M$2,$S$2,2)</f>
        <v>45414</v>
      </c>
      <c r="H11" s="302">
        <f>DATE($M$2,$S$2,3)</f>
        <v>45415</v>
      </c>
      <c r="I11" s="302">
        <f>DATE($M$2,$S$2,4)</f>
        <v>45416</v>
      </c>
      <c r="J11" s="302">
        <f>DATE($M$2,$S$2,5)</f>
        <v>45417</v>
      </c>
      <c r="K11" s="302">
        <f>DATE($M$2,$S$2,6)</f>
        <v>45418</v>
      </c>
      <c r="L11" s="302">
        <f>DATE($M$2,$S$2,7)</f>
        <v>45419</v>
      </c>
      <c r="M11" s="302">
        <f>DATE($M$2,$S$2,8)</f>
        <v>45420</v>
      </c>
      <c r="N11" s="302">
        <f>DATE($M$2,$S$2,9)</f>
        <v>45421</v>
      </c>
      <c r="O11" s="302">
        <f>DATE($M$2,$S$2,10)</f>
        <v>45422</v>
      </c>
      <c r="P11" s="302">
        <f>DATE($M$2,$S$2,11)</f>
        <v>45423</v>
      </c>
      <c r="Q11" s="302">
        <f>DATE($M$2,$S$2,12)</f>
        <v>45424</v>
      </c>
      <c r="R11" s="302">
        <f>DATE($M$2,$S$2,13)</f>
        <v>45425</v>
      </c>
      <c r="S11" s="302">
        <f>DATE($M$2,$S$2,14)</f>
        <v>45426</v>
      </c>
      <c r="T11" s="302">
        <f>DATE($M$2,$S$2,15)</f>
        <v>45427</v>
      </c>
      <c r="U11" s="302">
        <f>DATE($M$2,$S$2,16)</f>
        <v>45428</v>
      </c>
      <c r="V11" s="302">
        <f>DATE($M$2,$S$2,17)</f>
        <v>45429</v>
      </c>
      <c r="W11" s="302">
        <f>DATE($M$2,$S$2,18)</f>
        <v>45430</v>
      </c>
      <c r="X11" s="302">
        <f>DATE($M$2,$S$2,19)</f>
        <v>45431</v>
      </c>
      <c r="Y11" s="302">
        <f>DATE($M$2,$S$2,20)</f>
        <v>45432</v>
      </c>
      <c r="Z11" s="302">
        <f>DATE($M$2,$S$2,21)</f>
        <v>45433</v>
      </c>
      <c r="AA11" s="302">
        <f>DATE($M$2,$S$2,22)</f>
        <v>45434</v>
      </c>
      <c r="AB11" s="302">
        <f>DATE($M$2,$S$2,23)</f>
        <v>45435</v>
      </c>
      <c r="AC11" s="302">
        <f>DATE($M$2,$S$2,24)</f>
        <v>45436</v>
      </c>
      <c r="AD11" s="302">
        <f>DATE($M$2,$S$2,25)</f>
        <v>45437</v>
      </c>
      <c r="AE11" s="302">
        <f>DATE($M$2,$S$2,26)</f>
        <v>45438</v>
      </c>
      <c r="AF11" s="302">
        <f>DATE($M$2,$S$2,27)</f>
        <v>45439</v>
      </c>
      <c r="AG11" s="302">
        <f>DATE($M$2,$S$2,28)</f>
        <v>45440</v>
      </c>
      <c r="AH11" s="302">
        <f>IF(DAY(EOMONTH(F11,0))&lt;29,"",DATE($M$2,$S$2,29))</f>
        <v>45441</v>
      </c>
      <c r="AI11" s="302">
        <f>IF(DAY(EOMONTH(F11,0))&lt;30,"",DATE($M$2,$S$2,30))</f>
        <v>45442</v>
      </c>
      <c r="AJ11" s="302">
        <f>IF(DAY(EOMONTH(F11,0))&lt;31,"",DATE($M$2,$S$2,31))</f>
        <v>45443</v>
      </c>
      <c r="AK11" s="907"/>
      <c r="AL11" s="908"/>
      <c r="AM11" s="909"/>
      <c r="AN11" s="909"/>
    </row>
    <row r="12" spans="1:41" ht="18" customHeight="1" x14ac:dyDescent="0.2">
      <c r="A12" s="303">
        <v>1</v>
      </c>
      <c r="B12" s="304" t="s">
        <v>550</v>
      </c>
      <c r="C12" s="305" t="s">
        <v>551</v>
      </c>
      <c r="D12" s="306"/>
      <c r="E12" s="307" t="s">
        <v>551</v>
      </c>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9">
        <f>+SUM(F12:AJ12)</f>
        <v>0</v>
      </c>
      <c r="AL12" s="310">
        <f t="shared" ref="AL12:AL32" si="0">IF($AK$3="４週",AK12/4,AK12/(DAY(EOMONTH($F$10,0))/7))</f>
        <v>0</v>
      </c>
      <c r="AM12" s="906"/>
      <c r="AN12" s="906"/>
      <c r="AO12" s="311" t="str">
        <f>IF(B12="","",IF(ISERROR(MATCH(B12,$C$39:$AM$39,0)),"その他職員",B12))</f>
        <v>管理者</v>
      </c>
    </row>
    <row r="13" spans="1:41" ht="18" customHeight="1" x14ac:dyDescent="0.2">
      <c r="A13" s="303">
        <v>2</v>
      </c>
      <c r="B13" s="304" t="s">
        <v>552</v>
      </c>
      <c r="C13" s="305" t="s">
        <v>553</v>
      </c>
      <c r="D13" s="306"/>
      <c r="E13" s="307" t="s">
        <v>553</v>
      </c>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9">
        <f t="shared" ref="AK13:AK32" si="1">+SUM(F13:AJ13)</f>
        <v>0</v>
      </c>
      <c r="AL13" s="310">
        <f t="shared" si="0"/>
        <v>0</v>
      </c>
      <c r="AM13" s="906"/>
      <c r="AN13" s="906"/>
      <c r="AO13" s="311" t="str">
        <f t="shared" ref="AO13:AO31" si="2">IF(B13="","",IF(ISERROR(MATCH(B13,$C$39:$AM$39,0)),"その他職員",B13))</f>
        <v>児童発達支援管理責任者</v>
      </c>
    </row>
    <row r="14" spans="1:41" ht="18" customHeight="1" x14ac:dyDescent="0.2">
      <c r="A14" s="303">
        <v>3</v>
      </c>
      <c r="B14" s="304" t="s">
        <v>554</v>
      </c>
      <c r="C14" s="305" t="s">
        <v>555</v>
      </c>
      <c r="D14" s="306"/>
      <c r="E14" s="307" t="s">
        <v>555</v>
      </c>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9">
        <f t="shared" si="1"/>
        <v>0</v>
      </c>
      <c r="AL14" s="310">
        <f t="shared" si="0"/>
        <v>0</v>
      </c>
      <c r="AM14" s="906"/>
      <c r="AN14" s="906"/>
      <c r="AO14" s="311" t="str">
        <f t="shared" si="2"/>
        <v>児童指導員</v>
      </c>
    </row>
    <row r="15" spans="1:41" ht="18" customHeight="1" x14ac:dyDescent="0.2">
      <c r="A15" s="303">
        <v>4</v>
      </c>
      <c r="B15" s="304" t="s">
        <v>556</v>
      </c>
      <c r="C15" s="305" t="s">
        <v>557</v>
      </c>
      <c r="D15" s="306"/>
      <c r="E15" s="307" t="s">
        <v>557</v>
      </c>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9">
        <f t="shared" si="1"/>
        <v>0</v>
      </c>
      <c r="AL15" s="310">
        <f t="shared" si="0"/>
        <v>0</v>
      </c>
      <c r="AM15" s="906"/>
      <c r="AN15" s="906"/>
      <c r="AO15" s="311" t="str">
        <f t="shared" si="2"/>
        <v>保育士</v>
      </c>
    </row>
    <row r="16" spans="1:41" ht="18" customHeight="1" x14ac:dyDescent="0.2">
      <c r="A16" s="303">
        <v>5</v>
      </c>
      <c r="B16" s="304" t="s">
        <v>558</v>
      </c>
      <c r="C16" s="305" t="s">
        <v>551</v>
      </c>
      <c r="D16" s="306"/>
      <c r="E16" s="307" t="s">
        <v>559</v>
      </c>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9">
        <f t="shared" si="1"/>
        <v>0</v>
      </c>
      <c r="AL16" s="310">
        <f t="shared" si="0"/>
        <v>0</v>
      </c>
      <c r="AM16" s="906"/>
      <c r="AN16" s="906"/>
      <c r="AO16" s="311" t="str">
        <f t="shared" si="2"/>
        <v>その他職員</v>
      </c>
    </row>
    <row r="17" spans="1:41" ht="18" customHeight="1" x14ac:dyDescent="0.2">
      <c r="A17" s="303">
        <v>6</v>
      </c>
      <c r="B17" s="304"/>
      <c r="C17" s="305"/>
      <c r="D17" s="306"/>
      <c r="E17" s="307"/>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9">
        <f t="shared" si="1"/>
        <v>0</v>
      </c>
      <c r="AL17" s="310">
        <f t="shared" si="0"/>
        <v>0</v>
      </c>
      <c r="AM17" s="906"/>
      <c r="AN17" s="906"/>
      <c r="AO17" s="311" t="str">
        <f t="shared" si="2"/>
        <v/>
      </c>
    </row>
    <row r="18" spans="1:41" ht="18" customHeight="1" x14ac:dyDescent="0.2">
      <c r="A18" s="303">
        <v>7</v>
      </c>
      <c r="B18" s="304"/>
      <c r="C18" s="305"/>
      <c r="D18" s="306"/>
      <c r="E18" s="307"/>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9">
        <f t="shared" si="1"/>
        <v>0</v>
      </c>
      <c r="AL18" s="310">
        <f t="shared" si="0"/>
        <v>0</v>
      </c>
      <c r="AM18" s="906"/>
      <c r="AN18" s="906"/>
      <c r="AO18" s="311" t="str">
        <f t="shared" si="2"/>
        <v/>
      </c>
    </row>
    <row r="19" spans="1:41" ht="18" customHeight="1" x14ac:dyDescent="0.2">
      <c r="A19" s="303">
        <v>8</v>
      </c>
      <c r="B19" s="304"/>
      <c r="C19" s="305"/>
      <c r="D19" s="306"/>
      <c r="E19" s="307"/>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9">
        <f t="shared" si="1"/>
        <v>0</v>
      </c>
      <c r="AL19" s="310">
        <f t="shared" si="0"/>
        <v>0</v>
      </c>
      <c r="AM19" s="906"/>
      <c r="AN19" s="906"/>
      <c r="AO19" s="311" t="str">
        <f t="shared" si="2"/>
        <v/>
      </c>
    </row>
    <row r="20" spans="1:41" ht="18" customHeight="1" x14ac:dyDescent="0.2">
      <c r="A20" s="303">
        <v>9</v>
      </c>
      <c r="B20" s="304"/>
      <c r="C20" s="305"/>
      <c r="D20" s="306"/>
      <c r="E20" s="307"/>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9">
        <f t="shared" si="1"/>
        <v>0</v>
      </c>
      <c r="AL20" s="310">
        <f t="shared" si="0"/>
        <v>0</v>
      </c>
      <c r="AM20" s="906"/>
      <c r="AN20" s="906"/>
      <c r="AO20" s="311" t="str">
        <f t="shared" si="2"/>
        <v/>
      </c>
    </row>
    <row r="21" spans="1:41" ht="18" customHeight="1" x14ac:dyDescent="0.2">
      <c r="A21" s="303">
        <v>10</v>
      </c>
      <c r="B21" s="304"/>
      <c r="C21" s="305"/>
      <c r="D21" s="306"/>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9">
        <f t="shared" si="1"/>
        <v>0</v>
      </c>
      <c r="AL21" s="310">
        <f t="shared" si="0"/>
        <v>0</v>
      </c>
      <c r="AM21" s="906"/>
      <c r="AN21" s="906"/>
      <c r="AO21" s="311" t="str">
        <f t="shared" si="2"/>
        <v/>
      </c>
    </row>
    <row r="22" spans="1:41" ht="18" customHeight="1" x14ac:dyDescent="0.2">
      <c r="A22" s="303">
        <v>11</v>
      </c>
      <c r="B22" s="304"/>
      <c r="C22" s="305"/>
      <c r="D22" s="306"/>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9">
        <f t="shared" si="1"/>
        <v>0</v>
      </c>
      <c r="AL22" s="310">
        <f t="shared" si="0"/>
        <v>0</v>
      </c>
      <c r="AM22" s="906"/>
      <c r="AN22" s="906"/>
      <c r="AO22" s="311" t="str">
        <f t="shared" si="2"/>
        <v/>
      </c>
    </row>
    <row r="23" spans="1:41" ht="18" customHeight="1" x14ac:dyDescent="0.2">
      <c r="A23" s="303">
        <v>12</v>
      </c>
      <c r="B23" s="304"/>
      <c r="C23" s="305"/>
      <c r="D23" s="306"/>
      <c r="E23" s="307"/>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9">
        <f t="shared" si="1"/>
        <v>0</v>
      </c>
      <c r="AL23" s="310">
        <f t="shared" si="0"/>
        <v>0</v>
      </c>
      <c r="AM23" s="906"/>
      <c r="AN23" s="906"/>
      <c r="AO23" s="311" t="str">
        <f t="shared" si="2"/>
        <v/>
      </c>
    </row>
    <row r="24" spans="1:41" ht="18" customHeight="1" x14ac:dyDescent="0.2">
      <c r="A24" s="303">
        <v>13</v>
      </c>
      <c r="B24" s="304"/>
      <c r="C24" s="305"/>
      <c r="D24" s="306"/>
      <c r="E24" s="307"/>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9">
        <f t="shared" si="1"/>
        <v>0</v>
      </c>
      <c r="AL24" s="310">
        <f t="shared" si="0"/>
        <v>0</v>
      </c>
      <c r="AM24" s="906"/>
      <c r="AN24" s="906"/>
      <c r="AO24" s="311" t="str">
        <f t="shared" si="2"/>
        <v/>
      </c>
    </row>
    <row r="25" spans="1:41" ht="18" customHeight="1" x14ac:dyDescent="0.2">
      <c r="A25" s="303">
        <v>14</v>
      </c>
      <c r="B25" s="304"/>
      <c r="C25" s="305"/>
      <c r="D25" s="306"/>
      <c r="E25" s="307"/>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9">
        <f t="shared" si="1"/>
        <v>0</v>
      </c>
      <c r="AL25" s="310">
        <f t="shared" si="0"/>
        <v>0</v>
      </c>
      <c r="AM25" s="906"/>
      <c r="AN25" s="906"/>
      <c r="AO25" s="311" t="str">
        <f t="shared" si="2"/>
        <v/>
      </c>
    </row>
    <row r="26" spans="1:41" ht="18" customHeight="1" x14ac:dyDescent="0.2">
      <c r="A26" s="303">
        <v>15</v>
      </c>
      <c r="B26" s="304"/>
      <c r="C26" s="305"/>
      <c r="D26" s="306"/>
      <c r="E26" s="307"/>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f t="shared" si="1"/>
        <v>0</v>
      </c>
      <c r="AL26" s="310">
        <f t="shared" si="0"/>
        <v>0</v>
      </c>
      <c r="AM26" s="906"/>
      <c r="AN26" s="906"/>
      <c r="AO26" s="311" t="str">
        <f t="shared" si="2"/>
        <v/>
      </c>
    </row>
    <row r="27" spans="1:41" ht="18" customHeight="1" x14ac:dyDescent="0.2">
      <c r="A27" s="303">
        <v>16</v>
      </c>
      <c r="B27" s="304"/>
      <c r="C27" s="305"/>
      <c r="D27" s="306"/>
      <c r="E27" s="307"/>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9">
        <f t="shared" si="1"/>
        <v>0</v>
      </c>
      <c r="AL27" s="310">
        <f t="shared" si="0"/>
        <v>0</v>
      </c>
      <c r="AM27" s="906"/>
      <c r="AN27" s="906"/>
      <c r="AO27" s="311" t="str">
        <f t="shared" si="2"/>
        <v/>
      </c>
    </row>
    <row r="28" spans="1:41" ht="18" customHeight="1" x14ac:dyDescent="0.2">
      <c r="A28" s="303">
        <v>17</v>
      </c>
      <c r="B28" s="304"/>
      <c r="C28" s="305"/>
      <c r="D28" s="306"/>
      <c r="E28" s="307"/>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9">
        <f t="shared" si="1"/>
        <v>0</v>
      </c>
      <c r="AL28" s="310">
        <f t="shared" si="0"/>
        <v>0</v>
      </c>
      <c r="AM28" s="906"/>
      <c r="AN28" s="906"/>
      <c r="AO28" s="311" t="str">
        <f t="shared" si="2"/>
        <v/>
      </c>
    </row>
    <row r="29" spans="1:41" ht="18" customHeight="1" x14ac:dyDescent="0.2">
      <c r="A29" s="303">
        <v>18</v>
      </c>
      <c r="B29" s="304"/>
      <c r="C29" s="305"/>
      <c r="D29" s="306"/>
      <c r="E29" s="307"/>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9">
        <f t="shared" si="1"/>
        <v>0</v>
      </c>
      <c r="AL29" s="310">
        <f t="shared" si="0"/>
        <v>0</v>
      </c>
      <c r="AM29" s="906"/>
      <c r="AN29" s="906"/>
      <c r="AO29" s="311" t="str">
        <f t="shared" si="2"/>
        <v/>
      </c>
    </row>
    <row r="30" spans="1:41" ht="18" customHeight="1" x14ac:dyDescent="0.2">
      <c r="A30" s="303">
        <v>19</v>
      </c>
      <c r="B30" s="304"/>
      <c r="C30" s="305"/>
      <c r="D30" s="306"/>
      <c r="E30" s="307"/>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9">
        <f t="shared" si="1"/>
        <v>0</v>
      </c>
      <c r="AL30" s="310">
        <f t="shared" si="0"/>
        <v>0</v>
      </c>
      <c r="AM30" s="906"/>
      <c r="AN30" s="906"/>
      <c r="AO30" s="311" t="str">
        <f t="shared" si="2"/>
        <v/>
      </c>
    </row>
    <row r="31" spans="1:41" ht="18" customHeight="1" x14ac:dyDescent="0.2">
      <c r="A31" s="303">
        <v>20</v>
      </c>
      <c r="B31" s="304"/>
      <c r="C31" s="305"/>
      <c r="D31" s="306"/>
      <c r="E31" s="307"/>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9">
        <f t="shared" si="1"/>
        <v>0</v>
      </c>
      <c r="AL31" s="310">
        <f t="shared" si="0"/>
        <v>0</v>
      </c>
      <c r="AM31" s="906"/>
      <c r="AN31" s="906"/>
      <c r="AO31" s="311" t="str">
        <f t="shared" si="2"/>
        <v/>
      </c>
    </row>
    <row r="32" spans="1:41" ht="18" customHeight="1" x14ac:dyDescent="0.2">
      <c r="A32" s="902" t="s">
        <v>560</v>
      </c>
      <c r="B32" s="917"/>
      <c r="C32" s="917"/>
      <c r="D32" s="917"/>
      <c r="E32" s="917"/>
      <c r="F32" s="312">
        <f>+SUM(F12:F31)</f>
        <v>0</v>
      </c>
      <c r="G32" s="312">
        <f t="shared" ref="G32:AJ32" si="3">+SUM(G12:G31)</f>
        <v>0</v>
      </c>
      <c r="H32" s="312">
        <f t="shared" si="3"/>
        <v>0</v>
      </c>
      <c r="I32" s="312">
        <f t="shared" si="3"/>
        <v>0</v>
      </c>
      <c r="J32" s="312">
        <f t="shared" si="3"/>
        <v>0</v>
      </c>
      <c r="K32" s="312">
        <f t="shared" si="3"/>
        <v>0</v>
      </c>
      <c r="L32" s="312">
        <f t="shared" si="3"/>
        <v>0</v>
      </c>
      <c r="M32" s="312">
        <f t="shared" si="3"/>
        <v>0</v>
      </c>
      <c r="N32" s="312">
        <f t="shared" si="3"/>
        <v>0</v>
      </c>
      <c r="O32" s="312">
        <f t="shared" si="3"/>
        <v>0</v>
      </c>
      <c r="P32" s="312">
        <f t="shared" si="3"/>
        <v>0</v>
      </c>
      <c r="Q32" s="312">
        <f t="shared" si="3"/>
        <v>0</v>
      </c>
      <c r="R32" s="312">
        <f t="shared" si="3"/>
        <v>0</v>
      </c>
      <c r="S32" s="312">
        <f t="shared" si="3"/>
        <v>0</v>
      </c>
      <c r="T32" s="312">
        <f t="shared" si="3"/>
        <v>0</v>
      </c>
      <c r="U32" s="312">
        <f t="shared" si="3"/>
        <v>0</v>
      </c>
      <c r="V32" s="312">
        <f t="shared" si="3"/>
        <v>0</v>
      </c>
      <c r="W32" s="312">
        <f t="shared" si="3"/>
        <v>0</v>
      </c>
      <c r="X32" s="312">
        <f t="shared" si="3"/>
        <v>0</v>
      </c>
      <c r="Y32" s="312">
        <f t="shared" si="3"/>
        <v>0</v>
      </c>
      <c r="Z32" s="312">
        <f t="shared" si="3"/>
        <v>0</v>
      </c>
      <c r="AA32" s="312">
        <f t="shared" si="3"/>
        <v>0</v>
      </c>
      <c r="AB32" s="312">
        <f t="shared" si="3"/>
        <v>0</v>
      </c>
      <c r="AC32" s="312">
        <f t="shared" si="3"/>
        <v>0</v>
      </c>
      <c r="AD32" s="312">
        <f t="shared" si="3"/>
        <v>0</v>
      </c>
      <c r="AE32" s="312">
        <f t="shared" si="3"/>
        <v>0</v>
      </c>
      <c r="AF32" s="312">
        <f t="shared" si="3"/>
        <v>0</v>
      </c>
      <c r="AG32" s="312">
        <f t="shared" si="3"/>
        <v>0</v>
      </c>
      <c r="AH32" s="312">
        <f t="shared" si="3"/>
        <v>0</v>
      </c>
      <c r="AI32" s="312">
        <f t="shared" si="3"/>
        <v>0</v>
      </c>
      <c r="AJ32" s="312">
        <f t="shared" si="3"/>
        <v>0</v>
      </c>
      <c r="AK32" s="309">
        <f t="shared" si="1"/>
        <v>0</v>
      </c>
      <c r="AL32" s="310">
        <f t="shared" si="0"/>
        <v>0</v>
      </c>
      <c r="AM32" s="895"/>
      <c r="AN32" s="895"/>
      <c r="AO32" s="313"/>
    </row>
    <row r="33" spans="1:41" ht="18" customHeight="1" x14ac:dyDescent="0.2">
      <c r="A33" s="917" t="s">
        <v>561</v>
      </c>
      <c r="B33" s="917"/>
      <c r="C33" s="917"/>
      <c r="D33" s="917"/>
      <c r="E33" s="918"/>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2"/>
      <c r="AL33" s="315"/>
      <c r="AM33" s="895"/>
      <c r="AN33" s="895"/>
      <c r="AO33" s="313"/>
    </row>
    <row r="34" spans="1:41" ht="15" customHeight="1" x14ac:dyDescent="0.2">
      <c r="A34" s="300"/>
      <c r="B34" s="300"/>
      <c r="C34" s="300"/>
      <c r="D34" s="300"/>
      <c r="E34" s="300"/>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00"/>
      <c r="AL34" s="300"/>
      <c r="AM34" s="289"/>
    </row>
    <row r="35" spans="1:41" ht="15" customHeight="1" x14ac:dyDescent="0.2">
      <c r="A35" s="300"/>
      <c r="B35" s="300"/>
      <c r="C35" s="300"/>
      <c r="D35" s="300"/>
      <c r="E35" s="300"/>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00"/>
      <c r="AL35" s="300"/>
      <c r="AM35" s="289"/>
    </row>
    <row r="36" spans="1:41" ht="15" customHeight="1" x14ac:dyDescent="0.2">
      <c r="A36" s="300"/>
      <c r="B36" s="300"/>
      <c r="C36" s="300"/>
      <c r="D36" s="300"/>
      <c r="E36" s="300"/>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00"/>
      <c r="AL36" s="300"/>
      <c r="AM36" s="289"/>
    </row>
    <row r="37" spans="1:41" ht="5.0999999999999996" customHeight="1" x14ac:dyDescent="0.2">
      <c r="A37" s="317"/>
      <c r="B37" s="317"/>
      <c r="C37" s="317"/>
      <c r="D37" s="317"/>
      <c r="E37" s="317"/>
      <c r="F37" s="317"/>
      <c r="G37" s="317"/>
      <c r="H37" s="317"/>
      <c r="I37" s="317"/>
      <c r="J37" s="316"/>
      <c r="K37" s="316"/>
      <c r="L37" s="316"/>
      <c r="M37" s="318"/>
      <c r="N37" s="316"/>
      <c r="O37" s="316"/>
      <c r="P37" s="316"/>
      <c r="Q37" s="319"/>
      <c r="W37" s="300"/>
      <c r="X37" s="316"/>
      <c r="Y37" s="316"/>
      <c r="Z37" s="316"/>
      <c r="AA37" s="316"/>
      <c r="AB37" s="316"/>
      <c r="AC37" s="316"/>
      <c r="AD37" s="316"/>
      <c r="AE37" s="316"/>
      <c r="AF37" s="316"/>
      <c r="AG37" s="316"/>
      <c r="AH37" s="316"/>
      <c r="AI37" s="316"/>
      <c r="AJ37" s="318"/>
      <c r="AK37" s="316"/>
      <c r="AL37" s="300"/>
      <c r="AM37" s="300"/>
      <c r="AN37" s="289"/>
    </row>
    <row r="38" spans="1:41" ht="21" customHeight="1" x14ac:dyDescent="0.2">
      <c r="A38" s="288" t="s">
        <v>562</v>
      </c>
      <c r="B38" s="292"/>
      <c r="C38" s="293"/>
      <c r="D38" s="293"/>
      <c r="E38" s="293"/>
      <c r="F38" s="293"/>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93"/>
      <c r="AM38" s="293"/>
      <c r="AN38" s="289"/>
    </row>
    <row r="39" spans="1:41" ht="24.9" customHeight="1" x14ac:dyDescent="0.2">
      <c r="A39" s="289"/>
      <c r="B39" s="300"/>
      <c r="C39" s="913" t="str">
        <f>IF(VLOOKUP($AK$1,[7]選択肢!$A$1:$J$32,C44,FALSE)=0,"-",VLOOKUP($AK$1,[7]選択肢!$A$1:$J$32,C44,FALSE))</f>
        <v>管理者</v>
      </c>
      <c r="D39" s="914"/>
      <c r="E39" s="915" t="str">
        <f>IF(VLOOKUP($AK$1,[7]選択肢!$A$1:$J$32,E44,FALSE)=0,"-",VLOOKUP($AK$1,[7]選択肢!$A$1:$J$32,E44,FALSE))</f>
        <v>児童発達支援管理責任者</v>
      </c>
      <c r="F39" s="915"/>
      <c r="G39" s="915"/>
      <c r="H39" s="915"/>
      <c r="I39" s="913" t="str">
        <f>IF(VLOOKUP($AK$1,[7]選択肢!$A$1:$J$32,I44,FALSE)=0,"-",VLOOKUP($AK$1,[7]選択肢!$A$1:$J$32,I44,FALSE))</f>
        <v>児童指導員</v>
      </c>
      <c r="J39" s="914"/>
      <c r="K39" s="914"/>
      <c r="L39" s="914"/>
      <c r="M39" s="914"/>
      <c r="N39" s="916"/>
      <c r="O39" s="913" t="str">
        <f>IF(VLOOKUP($AK$1,[7]選択肢!$A$1:$J$32,O44,FALSE)=0,"-",VLOOKUP($AK$1,[7]選択肢!$A$1:$J$32,O44,FALSE))</f>
        <v>保育士</v>
      </c>
      <c r="P39" s="914"/>
      <c r="Q39" s="914"/>
      <c r="R39" s="914"/>
      <c r="S39" s="914"/>
      <c r="T39" s="916"/>
      <c r="U39" s="913" t="str">
        <f>IF(VLOOKUP($AK$1,[7]選択肢!$A$1:$J$32,U44,FALSE)=0,"-",VLOOKUP($AK$1,[7]選択肢!$A$1:$J$32,U44,FALSE))</f>
        <v>機能訓練担当職員</v>
      </c>
      <c r="V39" s="914"/>
      <c r="W39" s="914"/>
      <c r="X39" s="914"/>
      <c r="Y39" s="914"/>
      <c r="Z39" s="916"/>
      <c r="AA39" s="913" t="str">
        <f>IF(VLOOKUP($AK$1,[7]選択肢!$A$1:$J$32,AA44,FALSE)=0,"-",VLOOKUP($AK$1,[7]選択肢!$A$1:$J$32,AA44,FALSE))</f>
        <v>看護職員</v>
      </c>
      <c r="AB39" s="914"/>
      <c r="AC39" s="914"/>
      <c r="AD39" s="914"/>
      <c r="AE39" s="914"/>
      <c r="AF39" s="916"/>
      <c r="AG39" s="915" t="str">
        <f>IF(VLOOKUP($AK$1,[7]選択肢!$A$1:$J$32,AG44,FALSE)=0,"-",VLOOKUP($AK$1,[7]選択肢!$A$1:$J$32,AG44,FALSE))</f>
        <v>その他職員</v>
      </c>
      <c r="AH39" s="915"/>
      <c r="AI39" s="915"/>
      <c r="AJ39" s="915"/>
      <c r="AK39" s="915"/>
      <c r="AL39" s="915" t="str">
        <f>IF(VLOOKUP($AK$1,[7]選択肢!$A$1:$J$32,AL44,FALSE)=0,"-",VLOOKUP($AK$1,[7]選択肢!$A$1:$J$32,AL44,FALSE))</f>
        <v>-</v>
      </c>
      <c r="AM39" s="915"/>
      <c r="AN39" s="289"/>
    </row>
    <row r="40" spans="1:41" ht="18" customHeight="1" x14ac:dyDescent="0.2">
      <c r="A40" s="289"/>
      <c r="B40" s="300"/>
      <c r="C40" s="320" t="s">
        <v>563</v>
      </c>
      <c r="D40" s="320" t="s">
        <v>564</v>
      </c>
      <c r="E40" s="321" t="s">
        <v>563</v>
      </c>
      <c r="F40" s="920" t="s">
        <v>564</v>
      </c>
      <c r="G40" s="920"/>
      <c r="H40" s="920"/>
      <c r="I40" s="910" t="s">
        <v>563</v>
      </c>
      <c r="J40" s="911"/>
      <c r="K40" s="912"/>
      <c r="L40" s="910" t="s">
        <v>564</v>
      </c>
      <c r="M40" s="911"/>
      <c r="N40" s="912"/>
      <c r="O40" s="910" t="s">
        <v>563</v>
      </c>
      <c r="P40" s="911"/>
      <c r="Q40" s="912"/>
      <c r="R40" s="910" t="s">
        <v>564</v>
      </c>
      <c r="S40" s="911"/>
      <c r="T40" s="912"/>
      <c r="U40" s="910" t="s">
        <v>563</v>
      </c>
      <c r="V40" s="911"/>
      <c r="W40" s="912"/>
      <c r="X40" s="910" t="s">
        <v>564</v>
      </c>
      <c r="Y40" s="911"/>
      <c r="Z40" s="912"/>
      <c r="AA40" s="910" t="s">
        <v>563</v>
      </c>
      <c r="AB40" s="911"/>
      <c r="AC40" s="912"/>
      <c r="AD40" s="910" t="s">
        <v>564</v>
      </c>
      <c r="AE40" s="911"/>
      <c r="AF40" s="912"/>
      <c r="AG40" s="910" t="s">
        <v>563</v>
      </c>
      <c r="AH40" s="911"/>
      <c r="AI40" s="912"/>
      <c r="AJ40" s="910" t="s">
        <v>564</v>
      </c>
      <c r="AK40" s="912"/>
      <c r="AL40" s="321" t="s">
        <v>293</v>
      </c>
      <c r="AM40" s="321" t="s">
        <v>294</v>
      </c>
      <c r="AN40" s="289"/>
    </row>
    <row r="41" spans="1:41" ht="18" customHeight="1" x14ac:dyDescent="0.2">
      <c r="A41" s="289"/>
      <c r="B41" s="322" t="s">
        <v>565</v>
      </c>
      <c r="C41" s="321">
        <f>COUNTIFS($AO$12:$AO$31,C$39,$C$12:$C$31,"A",$E$12:$E$31,"*")</f>
        <v>1</v>
      </c>
      <c r="D41" s="321">
        <f>COUNTIFS($AO$12:$AO$31,C$39,$C$12:$C$31,"B",$E$12:$E$31,"*")</f>
        <v>0</v>
      </c>
      <c r="E41" s="321">
        <f>COUNTIFS($AO$12:$AO$31,E$39,$C$12:$C$31,"A",$E$12:$E$31,"*")</f>
        <v>0</v>
      </c>
      <c r="F41" s="910">
        <f>COUNTIFS($AO$12:$AO$31,E$39,$C$12:$C$31,"B",$E$12:$E$31,"*")</f>
        <v>1</v>
      </c>
      <c r="G41" s="911"/>
      <c r="H41" s="912"/>
      <c r="I41" s="910">
        <f>COUNTIFS($AO$12:$AO$31,I$39,$C$12:$C$31,"A",$E$12:$E$31,"*")</f>
        <v>0</v>
      </c>
      <c r="J41" s="911"/>
      <c r="K41" s="912"/>
      <c r="L41" s="910">
        <f>COUNTIFS($AO$12:$AO$31,I$39,$C$12:$C$31,"B",$E$12:$E$31,"*")</f>
        <v>0</v>
      </c>
      <c r="M41" s="911"/>
      <c r="N41" s="912"/>
      <c r="O41" s="910">
        <f>COUNTIFS($AO$12:$AO$31,O$39,$C$12:$C$31,"A",$E$12:$E$31,"*")</f>
        <v>0</v>
      </c>
      <c r="P41" s="911"/>
      <c r="Q41" s="912"/>
      <c r="R41" s="910">
        <f>COUNTIFS($AO$12:$AO$31,O$39,$C$12:$C$31,"B",$E$12:$E$31,"*")</f>
        <v>0</v>
      </c>
      <c r="S41" s="911"/>
      <c r="T41" s="912"/>
      <c r="U41" s="910">
        <f>COUNTIFS($AO$12:$AO$31,U$39,$C$12:$C$31,"A",$E$12:$E$31,"*")</f>
        <v>0</v>
      </c>
      <c r="V41" s="911"/>
      <c r="W41" s="912"/>
      <c r="X41" s="910">
        <f>COUNTIFS($AO$12:$AO$31,U$39,$C$12:$C$31,"B",$E$12:$E$31,"*")</f>
        <v>0</v>
      </c>
      <c r="Y41" s="911"/>
      <c r="Z41" s="912"/>
      <c r="AA41" s="910">
        <f>COUNTIFS($AO$12:$AO$31,AA$39,$C$12:$C$31,"A",$E$12:$E$31,"*")</f>
        <v>0</v>
      </c>
      <c r="AB41" s="911"/>
      <c r="AC41" s="912"/>
      <c r="AD41" s="910">
        <f>COUNTIFS($AO$12:$AO$31,AA$39,$C$12:$C$31,"B",$E$12:$E$31,"*")</f>
        <v>0</v>
      </c>
      <c r="AE41" s="911"/>
      <c r="AF41" s="912"/>
      <c r="AG41" s="910">
        <f>COUNTIFS($AO$12:$AO$31,AG$39,$C$12:$C$31,"A",$E$12:$E$31,"*")</f>
        <v>1</v>
      </c>
      <c r="AH41" s="911"/>
      <c r="AI41" s="912"/>
      <c r="AJ41" s="910">
        <f>COUNTIFS($AO$12:$AO$31,AG$39,$C$12:$C$31,"B",$E$12:$E$31,"*")</f>
        <v>0</v>
      </c>
      <c r="AK41" s="912"/>
      <c r="AL41" s="321">
        <f>COUNTIFS($AO$12:$AO$31,AL$39,$C$12:$C$31,"A",$E$12:$E$31,"*")</f>
        <v>0</v>
      </c>
      <c r="AM41" s="321">
        <f>COUNTIFS($AO$12:$AO$31,AL$39,$C$12:$C$31,"B",$E$12:$E$31,"*")</f>
        <v>0</v>
      </c>
      <c r="AN41" s="289"/>
    </row>
    <row r="42" spans="1:41" ht="18" customHeight="1" x14ac:dyDescent="0.2">
      <c r="A42" s="289"/>
      <c r="B42" s="323" t="s">
        <v>566</v>
      </c>
      <c r="C42" s="321">
        <f>COUNTIFS($AO$12:$AO$31,C$39,$C$12:$C$31,"C",$E$12:$E$31,"*")</f>
        <v>0</v>
      </c>
      <c r="D42" s="321">
        <f>COUNTIFS($AO$12:$AO$31,C$39,$C$12:$C$31,"D",$E$12:$E$31,"*")</f>
        <v>0</v>
      </c>
      <c r="E42" s="321">
        <f>COUNTIFS($AO$12:$AO$31,E$39,$C$12:$C$31,"C",$E$12:$E$31,"*")</f>
        <v>0</v>
      </c>
      <c r="F42" s="910">
        <f>COUNTIFS($AO$12:$AO$31,E$39,$C$12:$C$31,"D",$E$12:$E$31,"*")</f>
        <v>0</v>
      </c>
      <c r="G42" s="911"/>
      <c r="H42" s="912"/>
      <c r="I42" s="910">
        <f>COUNTIFS($AO$12:$AO$31,I$39,$C$12:$C$31,"C",$E$12:$E$31,"*")</f>
        <v>1</v>
      </c>
      <c r="J42" s="911"/>
      <c r="K42" s="912"/>
      <c r="L42" s="910">
        <f>COUNTIFS($AO$12:$AO$31,I$39,$C$12:$C$31,"D",$E$12:$E$31,"*")</f>
        <v>0</v>
      </c>
      <c r="M42" s="911"/>
      <c r="N42" s="912"/>
      <c r="O42" s="910">
        <f>COUNTIFS($AO$12:$AO$31,O$39,$C$12:$C$31,"C",$E$12:$E$31,"*")</f>
        <v>0</v>
      </c>
      <c r="P42" s="911"/>
      <c r="Q42" s="912"/>
      <c r="R42" s="910">
        <f>COUNTIFS($AO$12:$AO$31,O$39,$C$12:$C$31,"D",$E$12:$E$31,"*")</f>
        <v>1</v>
      </c>
      <c r="S42" s="911"/>
      <c r="T42" s="912"/>
      <c r="U42" s="910">
        <f>COUNTIFS($AO$12:$AO$31,U$39,$C$12:$C$31,"C",$E$12:$E$31,"*")</f>
        <v>0</v>
      </c>
      <c r="V42" s="911"/>
      <c r="W42" s="912"/>
      <c r="X42" s="910">
        <f>COUNTIFS($AO$12:$AO$31,U$39,$C$12:$C$31,"D",$E$12:$E$31,"*")</f>
        <v>0</v>
      </c>
      <c r="Y42" s="911"/>
      <c r="Z42" s="912"/>
      <c r="AA42" s="910">
        <f>COUNTIFS($AO$12:$AO$31,AA$39,$C$12:$C$31,"C",$E$12:$E$31,"*")</f>
        <v>0</v>
      </c>
      <c r="AB42" s="911"/>
      <c r="AC42" s="912"/>
      <c r="AD42" s="910">
        <f>COUNTIFS($AO$12:$AO$31,AA$39,$C$12:$C$31,"D",$E$12:$E$31,"*")</f>
        <v>0</v>
      </c>
      <c r="AE42" s="911"/>
      <c r="AF42" s="912"/>
      <c r="AG42" s="910">
        <f>COUNTIFS($AO$12:$AO$31,AG$39,$C$12:$C$31,"C",$E$12:$E$31,"*")</f>
        <v>0</v>
      </c>
      <c r="AH42" s="911"/>
      <c r="AI42" s="912"/>
      <c r="AJ42" s="910">
        <f>COUNTIFS($AO$12:$AO$31,AG$39,$C$12:$C$31,"D",$E$12:$E$31,"*")</f>
        <v>0</v>
      </c>
      <c r="AK42" s="912"/>
      <c r="AL42" s="321">
        <f>COUNTIFS($AO$12:$AO$31,AL$39,$C$12:$C$31,"C",$E$12:$E$31,"*")</f>
        <v>0</v>
      </c>
      <c r="AM42" s="321">
        <f>COUNTIFS($AO$12:$AO$31,AL$39,$C$12:$C$31,"D",$E$12:$E$31,"*")</f>
        <v>0</v>
      </c>
      <c r="AN42" s="289"/>
    </row>
    <row r="43" spans="1:41" ht="24.9" customHeight="1" x14ac:dyDescent="0.2">
      <c r="A43" s="289"/>
      <c r="B43" s="323" t="s">
        <v>567</v>
      </c>
      <c r="C43" s="913" t="str">
        <f>IF($AK$3="４週",SUMIFS($AK$12:$AK$31,$AO$12:$AO$31,C39)/4/$AH$6,IF($AK$3="歴月",SUMIFS($AK$12:$AK$31,$AO$12:$AO$31,C39)/$AL$6,"記載する期間を選択してください"))</f>
        <v>記載する期間を選択してください</v>
      </c>
      <c r="D43" s="916"/>
      <c r="E43" s="913" t="str">
        <f>IF($AK$3="４週",SUMIFS($AK$12:$AK$31,$AO$12:$AO$31,E39)/4/$AH$6,IF($AK$3="歴月",SUMIFS($AK$12:$AK$31,$AO$12:$AO$31,E39)/$AL$6,"記載する期間を選択してください"))</f>
        <v>記載する期間を選択してください</v>
      </c>
      <c r="F43" s="914"/>
      <c r="G43" s="914"/>
      <c r="H43" s="916"/>
      <c r="I43" s="913" t="str">
        <f>IF($AK$3="４週",SUMIFS($AK$12:$AK$31,$AO$12:$AO$31,I39)/4/$AH$6,IF($AK$3="歴月",SUMIFS($AK$12:$AK$31,$AO$12:$AO$31,I39)/$AL$6,"記載する期間を選択してください"))</f>
        <v>記載する期間を選択してください</v>
      </c>
      <c r="J43" s="914"/>
      <c r="K43" s="914"/>
      <c r="L43" s="914"/>
      <c r="M43" s="914"/>
      <c r="N43" s="916"/>
      <c r="O43" s="913" t="str">
        <f>IF($AK$3="４週",SUMIFS($AK$12:$AK$31,$AO$12:$AO$31,O39)/4/$AH$6,IF($AK$3="歴月",SUMIFS($AK$12:$AK$31,$AO$12:$AO$31,O39)/$AL$6,"記載する期間を選択してください"))</f>
        <v>記載する期間を選択してください</v>
      </c>
      <c r="P43" s="914"/>
      <c r="Q43" s="914"/>
      <c r="R43" s="914"/>
      <c r="S43" s="914"/>
      <c r="T43" s="916"/>
      <c r="U43" s="913" t="str">
        <f>IF($AK$3="４週",SUMIFS($AK$12:$AK$31,$AO$12:$AO$31,U39)/4/$AH$6,IF($AK$3="歴月",SUMIFS($AK$12:$AK$31,$AO$12:$AO$31,U39)/$AL$6,"記載する期間を選択してください"))</f>
        <v>記載する期間を選択してください</v>
      </c>
      <c r="V43" s="914"/>
      <c r="W43" s="914"/>
      <c r="X43" s="914"/>
      <c r="Y43" s="914"/>
      <c r="Z43" s="916"/>
      <c r="AA43" s="913" t="str">
        <f>IF($AK$3="４週",SUMIFS($AK$12:$AK$31,$AO$12:$AO$31,AA39)/4/$AH$6,IF($AK$3="歴月",SUMIFS($AK$12:$AK$31,$AO$12:$AO$31,AA39)/$AL$6,"記載する期間を選択してください"))</f>
        <v>記載する期間を選択してください</v>
      </c>
      <c r="AB43" s="914"/>
      <c r="AC43" s="914"/>
      <c r="AD43" s="914"/>
      <c r="AE43" s="914"/>
      <c r="AF43" s="916"/>
      <c r="AG43" s="913" t="str">
        <f>IF($AK$3="４週",SUMIFS($AK$12:$AK$31,$AO$12:$AO$31,AG39)/4/$AH$6,IF($AK$3="歴月",SUMIFS($AK$12:$AK$31,$AO$12:$AO$31,AG39)/$AL$6,"記載する期間を選択してください"))</f>
        <v>記載する期間を選択してください</v>
      </c>
      <c r="AH43" s="914"/>
      <c r="AI43" s="914"/>
      <c r="AJ43" s="914"/>
      <c r="AK43" s="916"/>
      <c r="AL43" s="913" t="str">
        <f>IF($AK$3="４週",SUMIFS($AK$12:$AK$31,$AO$12:$AO$31,AL39)/4/$AH$6,IF($AK$3="歴月",SUMIFS($AK$12:$AK$31,$AO$12:$AO$31,AL39)/$AL$6,"記載する期間を選択してください"))</f>
        <v>記載する期間を選択してください</v>
      </c>
      <c r="AM43" s="916"/>
      <c r="AN43" s="289"/>
    </row>
    <row r="44" spans="1:41" ht="5.0999999999999996" customHeight="1" x14ac:dyDescent="0.2">
      <c r="A44" s="289"/>
      <c r="B44" s="292"/>
      <c r="C44" s="324">
        <v>2</v>
      </c>
      <c r="D44" s="324"/>
      <c r="E44" s="324">
        <v>3</v>
      </c>
      <c r="F44" s="324"/>
      <c r="G44" s="324"/>
      <c r="H44" s="324"/>
      <c r="I44" s="324">
        <v>4</v>
      </c>
      <c r="J44" s="324"/>
      <c r="K44" s="324"/>
      <c r="L44" s="324"/>
      <c r="M44" s="324"/>
      <c r="N44" s="324"/>
      <c r="O44" s="324">
        <v>5</v>
      </c>
      <c r="P44" s="324"/>
      <c r="Q44" s="324"/>
      <c r="R44" s="324"/>
      <c r="S44" s="324"/>
      <c r="T44" s="324"/>
      <c r="U44" s="324">
        <v>6</v>
      </c>
      <c r="V44" s="324"/>
      <c r="W44" s="324"/>
      <c r="X44" s="324"/>
      <c r="Y44" s="324"/>
      <c r="Z44" s="324"/>
      <c r="AA44" s="324">
        <v>7</v>
      </c>
      <c r="AB44" s="324"/>
      <c r="AC44" s="324"/>
      <c r="AD44" s="324"/>
      <c r="AE44" s="324"/>
      <c r="AF44" s="324"/>
      <c r="AG44" s="324">
        <v>8</v>
      </c>
      <c r="AH44" s="324"/>
      <c r="AI44" s="324"/>
      <c r="AJ44" s="324"/>
      <c r="AK44" s="324"/>
      <c r="AL44" s="324">
        <v>9</v>
      </c>
      <c r="AM44" s="325"/>
      <c r="AN44" s="289"/>
    </row>
    <row r="45" spans="1:41" ht="15" customHeight="1" x14ac:dyDescent="0.2">
      <c r="A45" s="316" t="s">
        <v>568</v>
      </c>
      <c r="B45" s="326"/>
      <c r="C45" s="327"/>
      <c r="D45" s="327"/>
      <c r="E45" s="327"/>
      <c r="F45" s="328"/>
      <c r="G45" s="327"/>
      <c r="H45" s="324"/>
      <c r="I45" s="324"/>
      <c r="J45" s="324"/>
      <c r="K45" s="324"/>
      <c r="L45" s="324"/>
      <c r="M45" s="324"/>
      <c r="N45" s="324"/>
      <c r="O45" s="324"/>
      <c r="P45" s="324"/>
      <c r="Q45" s="324"/>
      <c r="R45" s="324">
        <v>6</v>
      </c>
      <c r="S45" s="324"/>
      <c r="T45" s="324"/>
      <c r="U45" s="324"/>
      <c r="V45" s="324"/>
      <c r="W45" s="324"/>
      <c r="X45" s="324">
        <v>7</v>
      </c>
      <c r="Y45" s="324"/>
      <c r="Z45" s="324"/>
      <c r="AA45" s="324"/>
      <c r="AB45" s="324"/>
      <c r="AC45" s="324"/>
      <c r="AD45" s="324">
        <v>8</v>
      </c>
      <c r="AE45" s="324"/>
      <c r="AF45" s="324"/>
      <c r="AG45" s="329"/>
      <c r="AH45" s="329"/>
      <c r="AI45" s="329"/>
      <c r="AJ45" s="329">
        <v>9</v>
      </c>
      <c r="AK45" s="330"/>
      <c r="AL45" s="330"/>
      <c r="AM45" s="289"/>
    </row>
    <row r="46" spans="1:41" s="316" customFormat="1" ht="15" customHeight="1" x14ac:dyDescent="0.2">
      <c r="A46" s="316" t="s">
        <v>569</v>
      </c>
      <c r="B46" s="317"/>
      <c r="C46" s="317"/>
      <c r="D46" s="317"/>
      <c r="E46" s="317"/>
      <c r="F46" s="317"/>
      <c r="G46" s="317"/>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row>
    <row r="47" spans="1:41" s="316" customFormat="1" ht="15" customHeight="1" x14ac:dyDescent="0.2">
      <c r="A47" s="316" t="s">
        <v>570</v>
      </c>
      <c r="B47" s="317"/>
      <c r="C47" s="317"/>
      <c r="D47" s="317"/>
      <c r="E47" s="317"/>
      <c r="F47" s="317"/>
      <c r="G47" s="317"/>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row>
    <row r="48" spans="1:41" s="316" customFormat="1" ht="15" customHeight="1" x14ac:dyDescent="0.2">
      <c r="A48" s="317" t="s">
        <v>571</v>
      </c>
      <c r="C48" s="317"/>
      <c r="D48" s="317"/>
      <c r="E48" s="317"/>
      <c r="F48" s="317"/>
      <c r="G48" s="317"/>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row>
    <row r="49" spans="1:39" s="316" customFormat="1" ht="15" customHeight="1" x14ac:dyDescent="0.2">
      <c r="A49" s="316" t="s">
        <v>572</v>
      </c>
      <c r="B49" s="317"/>
      <c r="C49" s="317"/>
      <c r="D49" s="317"/>
      <c r="E49" s="317"/>
      <c r="F49" s="317"/>
      <c r="G49" s="317"/>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row>
    <row r="50" spans="1:39" s="316" customFormat="1" ht="15" customHeight="1" x14ac:dyDescent="0.2">
      <c r="A50" s="316" t="s">
        <v>573</v>
      </c>
      <c r="B50" s="317"/>
      <c r="C50" s="317"/>
      <c r="D50" s="317"/>
      <c r="E50" s="317"/>
      <c r="F50" s="317"/>
      <c r="G50" s="317"/>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row>
    <row r="51" spans="1:39" ht="15" customHeight="1" x14ac:dyDescent="0.2">
      <c r="A51" s="316" t="s">
        <v>574</v>
      </c>
      <c r="B51" s="331"/>
      <c r="C51" s="316"/>
      <c r="D51" s="316"/>
      <c r="E51" s="316"/>
      <c r="F51" s="316"/>
      <c r="G51" s="316"/>
    </row>
    <row r="52" spans="1:39" ht="15" customHeight="1" x14ac:dyDescent="0.2">
      <c r="A52" s="316" t="s">
        <v>575</v>
      </c>
      <c r="B52" s="331"/>
      <c r="C52" s="316"/>
      <c r="D52" s="316"/>
      <c r="E52" s="316"/>
      <c r="F52" s="316"/>
      <c r="G52" s="316"/>
    </row>
    <row r="53" spans="1:39" ht="15" customHeight="1" x14ac:dyDescent="0.2">
      <c r="A53" s="316"/>
      <c r="B53" s="322" t="s">
        <v>576</v>
      </c>
      <c r="C53" s="901" t="s">
        <v>577</v>
      </c>
      <c r="D53" s="901"/>
      <c r="E53" s="901"/>
      <c r="F53" s="316"/>
      <c r="G53" s="316"/>
    </row>
    <row r="54" spans="1:39" ht="15" customHeight="1" x14ac:dyDescent="0.2">
      <c r="A54" s="316"/>
      <c r="B54" s="332" t="s">
        <v>551</v>
      </c>
      <c r="C54" s="919" t="s">
        <v>578</v>
      </c>
      <c r="D54" s="919"/>
      <c r="E54" s="919"/>
      <c r="F54" s="316"/>
      <c r="G54" s="316"/>
    </row>
    <row r="55" spans="1:39" ht="15" customHeight="1" x14ac:dyDescent="0.2">
      <c r="A55" s="316"/>
      <c r="B55" s="332" t="s">
        <v>553</v>
      </c>
      <c r="C55" s="919" t="s">
        <v>579</v>
      </c>
      <c r="D55" s="919"/>
      <c r="E55" s="919"/>
      <c r="F55" s="316"/>
      <c r="G55" s="316"/>
    </row>
    <row r="56" spans="1:39" ht="15" customHeight="1" x14ac:dyDescent="0.2">
      <c r="A56" s="316"/>
      <c r="B56" s="332" t="s">
        <v>555</v>
      </c>
      <c r="C56" s="919" t="s">
        <v>580</v>
      </c>
      <c r="D56" s="919"/>
      <c r="E56" s="919"/>
      <c r="F56" s="316"/>
      <c r="G56" s="316"/>
    </row>
    <row r="57" spans="1:39" ht="15" customHeight="1" x14ac:dyDescent="0.2">
      <c r="A57" s="316"/>
      <c r="B57" s="332" t="s">
        <v>557</v>
      </c>
      <c r="C57" s="919" t="s">
        <v>581</v>
      </c>
      <c r="D57" s="919"/>
      <c r="E57" s="919"/>
      <c r="F57" s="316"/>
      <c r="G57" s="316"/>
    </row>
    <row r="58" spans="1:39" ht="15" customHeight="1" x14ac:dyDescent="0.2">
      <c r="A58" s="316"/>
      <c r="B58" s="316" t="s">
        <v>582</v>
      </c>
      <c r="C58" s="316"/>
      <c r="D58" s="316"/>
      <c r="E58" s="316"/>
      <c r="F58" s="316"/>
      <c r="G58" s="316"/>
    </row>
    <row r="59" spans="1:39" ht="15" customHeight="1" x14ac:dyDescent="0.2">
      <c r="A59" s="316"/>
      <c r="B59" s="316" t="s">
        <v>583</v>
      </c>
      <c r="C59" s="316"/>
      <c r="D59" s="316"/>
      <c r="E59" s="316"/>
      <c r="F59" s="316"/>
      <c r="G59" s="316"/>
    </row>
    <row r="60" spans="1:39" ht="15" customHeight="1" x14ac:dyDescent="0.2">
      <c r="A60" s="316"/>
      <c r="B60" s="316" t="s">
        <v>584</v>
      </c>
      <c r="C60" s="316"/>
      <c r="D60" s="316"/>
      <c r="E60" s="316"/>
      <c r="F60" s="316"/>
      <c r="G60" s="316"/>
    </row>
    <row r="61" spans="1:39" ht="15" customHeight="1" x14ac:dyDescent="0.2">
      <c r="A61" s="316" t="s">
        <v>585</v>
      </c>
      <c r="B61" s="331"/>
      <c r="C61" s="316"/>
      <c r="D61" s="316"/>
      <c r="E61" s="316"/>
      <c r="F61" s="316"/>
      <c r="G61" s="316"/>
    </row>
    <row r="62" spans="1:39" ht="15" customHeight="1" x14ac:dyDescent="0.2">
      <c r="A62" s="316" t="s">
        <v>586</v>
      </c>
      <c r="B62" s="331"/>
      <c r="C62" s="316"/>
      <c r="D62" s="316"/>
      <c r="E62" s="316"/>
      <c r="F62" s="316"/>
      <c r="G62" s="316"/>
    </row>
    <row r="63" spans="1:39" ht="15" customHeight="1" x14ac:dyDescent="0.2">
      <c r="A63" s="316" t="s">
        <v>587</v>
      </c>
      <c r="B63" s="331"/>
      <c r="C63" s="316"/>
      <c r="D63" s="316"/>
      <c r="E63" s="316"/>
      <c r="F63" s="316"/>
      <c r="G63" s="316"/>
    </row>
    <row r="64" spans="1:39" ht="15" customHeight="1" x14ac:dyDescent="0.2">
      <c r="A64" s="316" t="s">
        <v>588</v>
      </c>
      <c r="B64" s="331"/>
      <c r="C64" s="316"/>
      <c r="D64" s="316"/>
      <c r="E64" s="316"/>
      <c r="F64" s="316"/>
      <c r="G64" s="316"/>
    </row>
    <row r="65" spans="1:7" ht="15" customHeight="1" x14ac:dyDescent="0.2">
      <c r="A65" s="316" t="s">
        <v>589</v>
      </c>
      <c r="B65" s="331"/>
      <c r="C65" s="316"/>
      <c r="D65" s="316"/>
      <c r="E65" s="316"/>
      <c r="F65" s="316"/>
      <c r="G65" s="316"/>
    </row>
    <row r="66" spans="1:7" ht="15" customHeight="1" x14ac:dyDescent="0.2">
      <c r="A66" s="316" t="s">
        <v>590</v>
      </c>
      <c r="B66" s="331"/>
      <c r="C66" s="316"/>
      <c r="D66" s="316"/>
      <c r="E66" s="316"/>
      <c r="F66" s="316"/>
      <c r="G66" s="316"/>
    </row>
    <row r="67" spans="1:7" ht="15" customHeight="1" x14ac:dyDescent="0.2">
      <c r="A67" s="316"/>
      <c r="B67" s="316" t="s">
        <v>591</v>
      </c>
      <c r="C67" s="316"/>
      <c r="D67" s="316"/>
      <c r="E67" s="316"/>
      <c r="F67" s="316"/>
      <c r="G67" s="316"/>
    </row>
    <row r="68" spans="1:7" ht="15" customHeight="1" x14ac:dyDescent="0.2">
      <c r="A68" s="316"/>
      <c r="B68" s="316" t="s">
        <v>592</v>
      </c>
      <c r="C68" s="316"/>
      <c r="D68" s="316"/>
      <c r="E68" s="316"/>
      <c r="F68" s="316"/>
      <c r="G68" s="316"/>
    </row>
    <row r="69" spans="1:7" ht="15" customHeight="1" x14ac:dyDescent="0.2">
      <c r="A69" s="316" t="s">
        <v>593</v>
      </c>
      <c r="B69" s="331"/>
      <c r="C69" s="316"/>
      <c r="D69" s="316"/>
      <c r="E69" s="316"/>
      <c r="F69" s="316"/>
      <c r="G69" s="316"/>
    </row>
    <row r="70" spans="1:7" ht="15" customHeight="1" x14ac:dyDescent="0.2">
      <c r="A70" s="316" t="s">
        <v>594</v>
      </c>
      <c r="B70" s="331"/>
      <c r="C70" s="316"/>
      <c r="D70" s="316"/>
      <c r="E70" s="316"/>
      <c r="F70" s="316"/>
      <c r="G70" s="316"/>
    </row>
    <row r="71" spans="1:7" ht="15" customHeight="1" x14ac:dyDescent="0.2">
      <c r="A71" s="316" t="s">
        <v>595</v>
      </c>
      <c r="B71" s="331"/>
      <c r="C71" s="316"/>
      <c r="D71" s="316"/>
      <c r="E71" s="316"/>
      <c r="F71" s="316"/>
      <c r="G71" s="316"/>
    </row>
    <row r="72" spans="1:7" ht="15" customHeight="1" x14ac:dyDescent="0.2">
      <c r="A72" s="316" t="s">
        <v>596</v>
      </c>
      <c r="B72" s="331"/>
      <c r="C72" s="316"/>
      <c r="D72" s="316"/>
      <c r="E72" s="316"/>
      <c r="F72" s="316"/>
      <c r="G72" s="316"/>
    </row>
    <row r="73" spans="1:7" ht="15" customHeight="1" x14ac:dyDescent="0.2">
      <c r="A73" s="316" t="s">
        <v>597</v>
      </c>
      <c r="B73" s="331"/>
      <c r="C73" s="316"/>
      <c r="D73" s="316"/>
      <c r="E73" s="316"/>
      <c r="F73" s="316"/>
      <c r="G73" s="316"/>
    </row>
    <row r="74" spans="1:7" ht="15" customHeight="1" x14ac:dyDescent="0.2">
      <c r="A74" s="316" t="s">
        <v>598</v>
      </c>
      <c r="B74" s="331"/>
      <c r="C74" s="316"/>
      <c r="D74" s="316"/>
      <c r="E74" s="316"/>
      <c r="F74" s="316"/>
      <c r="G74" s="316"/>
    </row>
    <row r="75" spans="1:7" ht="15" customHeight="1" x14ac:dyDescent="0.2">
      <c r="A75" s="316" t="s">
        <v>599</v>
      </c>
      <c r="B75" s="331"/>
      <c r="C75" s="316"/>
      <c r="D75" s="316"/>
      <c r="E75" s="316"/>
      <c r="F75" s="316"/>
      <c r="G75" s="316"/>
    </row>
    <row r="76" spans="1:7" ht="15" customHeight="1" x14ac:dyDescent="0.2">
      <c r="A76" s="316" t="s">
        <v>600</v>
      </c>
      <c r="B76" s="331"/>
      <c r="C76" s="316"/>
      <c r="D76" s="316"/>
      <c r="E76" s="316"/>
      <c r="F76" s="316"/>
      <c r="G76" s="316"/>
    </row>
  </sheetData>
  <mergeCells count="102">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C56:E56"/>
    <mergeCell ref="C57:E57"/>
    <mergeCell ref="AA43:AF43"/>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0:H40"/>
    <mergeCell ref="I40:K40"/>
    <mergeCell ref="L40:N40"/>
    <mergeCell ref="O40:Q40"/>
    <mergeCell ref="R40:T40"/>
    <mergeCell ref="U40:W40"/>
    <mergeCell ref="X40:Z40"/>
    <mergeCell ref="AA40:AC40"/>
    <mergeCell ref="AD40:AF40"/>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5"/>
  <dataValidations count="6">
    <dataValidation type="list" allowBlank="1" showInputMessage="1" sqref="B14:B31" xr:uid="{0F2BC896-C0A1-4159-B190-59F5C39E013B}">
      <formula1>INDIRECT($AK$1)</formula1>
    </dataValidation>
    <dataValidation type="list" allowBlank="1" showInputMessage="1" showErrorMessage="1" sqref="AK3:AN3" xr:uid="{FE8CE4A2-0EF7-4BE6-B996-7AB5F0EF772D}">
      <formula1>"４週,歴月"</formula1>
    </dataValidation>
    <dataValidation type="list" allowBlank="1" showInputMessage="1" showErrorMessage="1" sqref="AK4:AN4" xr:uid="{C371F73B-5342-4509-93D6-465615066970}">
      <formula1>"予定,実績"</formula1>
    </dataValidation>
    <dataValidation operator="greaterThanOrEqual" allowBlank="1" showInputMessage="1" showErrorMessage="1" sqref="I37 L37" xr:uid="{F09C2303-26AF-4FDD-A134-2D1B26C66CAD}"/>
    <dataValidation type="list" allowBlank="1" showInputMessage="1" showErrorMessage="1" sqref="C12:C31" xr:uid="{4CFC8095-B212-4502-ABD2-897D4BBB46E6}">
      <formula1>"A,B,C,D"</formula1>
    </dataValidation>
    <dataValidation allowBlank="1" showInputMessage="1" sqref="B12:B13" xr:uid="{8208299E-D0EE-47F4-B168-F71DC99DEAD5}"/>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1540-EC6A-4D53-82AD-AF98FBDC22A6}">
  <dimension ref="A1:AO74"/>
  <sheetViews>
    <sheetView showGridLines="0" zoomScaleNormal="100" zoomScaleSheetLayoutView="100" workbookViewId="0">
      <selection activeCell="AQ8" sqref="AQ8"/>
    </sheetView>
  </sheetViews>
  <sheetFormatPr defaultColWidth="8.21875" defaultRowHeight="21" customHeight="1" x14ac:dyDescent="0.2"/>
  <cols>
    <col min="1" max="1" width="2.6640625" style="292" customWidth="1"/>
    <col min="2" max="2" width="14.44140625" style="286" customWidth="1"/>
    <col min="3" max="3" width="6.6640625" style="292" customWidth="1"/>
    <col min="4" max="5" width="7.6640625" style="292" customWidth="1"/>
    <col min="6" max="36" width="2.6640625" style="292" customWidth="1"/>
    <col min="37" max="37" width="6.6640625" style="292" customWidth="1"/>
    <col min="38" max="39" width="7.6640625" style="292" customWidth="1"/>
    <col min="40" max="40" width="5.6640625" style="292" customWidth="1"/>
    <col min="41" max="16384" width="8.21875" style="292"/>
  </cols>
  <sheetData>
    <row r="1" spans="1:41" ht="20.100000000000001" customHeight="1" x14ac:dyDescent="0.2">
      <c r="A1" s="285" t="s">
        <v>525</v>
      </c>
      <c r="C1" s="287"/>
      <c r="D1" s="287"/>
      <c r="E1" s="287"/>
      <c r="F1" s="287"/>
      <c r="G1" s="287"/>
      <c r="H1" s="287"/>
      <c r="I1" s="287"/>
      <c r="J1" s="287"/>
      <c r="K1" s="287"/>
      <c r="L1" s="287"/>
      <c r="M1" s="287"/>
      <c r="N1" s="287"/>
      <c r="O1" s="287"/>
      <c r="P1" s="287"/>
      <c r="Q1" s="287"/>
      <c r="R1" s="287"/>
      <c r="S1" s="287"/>
      <c r="T1" s="287"/>
      <c r="U1" s="287"/>
      <c r="V1" s="287"/>
      <c r="W1" s="287"/>
      <c r="X1" s="288"/>
      <c r="Y1" s="288"/>
      <c r="Z1" s="289"/>
      <c r="AA1" s="289"/>
      <c r="AB1" s="289"/>
      <c r="AC1" s="289"/>
      <c r="AD1" s="290"/>
      <c r="AE1" s="290"/>
      <c r="AF1" s="290"/>
      <c r="AG1" s="290"/>
      <c r="AH1" s="290"/>
      <c r="AI1" s="291" t="s">
        <v>526</v>
      </c>
      <c r="AJ1" s="291"/>
      <c r="AK1" s="889" t="s">
        <v>601</v>
      </c>
      <c r="AL1" s="889"/>
      <c r="AM1" s="889"/>
      <c r="AN1" s="889"/>
    </row>
    <row r="2" spans="1:41" ht="18" customHeight="1" x14ac:dyDescent="0.2">
      <c r="A2" s="289"/>
      <c r="B2" s="293"/>
      <c r="C2" s="293"/>
      <c r="D2" s="293"/>
      <c r="E2" s="293"/>
      <c r="F2" s="293"/>
      <c r="G2" s="293"/>
      <c r="H2" s="293"/>
      <c r="I2" s="293"/>
      <c r="J2" s="293"/>
      <c r="K2" s="293"/>
      <c r="L2" s="293"/>
      <c r="M2" s="890">
        <v>2024</v>
      </c>
      <c r="N2" s="890"/>
      <c r="O2" s="890"/>
      <c r="P2" s="890"/>
      <c r="Q2" s="891" t="s">
        <v>481</v>
      </c>
      <c r="R2" s="891"/>
      <c r="S2" s="890">
        <v>5</v>
      </c>
      <c r="T2" s="890"/>
      <c r="U2" s="891" t="s">
        <v>482</v>
      </c>
      <c r="V2" s="891"/>
      <c r="W2" s="293"/>
      <c r="X2" s="293"/>
      <c r="Y2" s="293"/>
      <c r="Z2" s="289"/>
      <c r="AA2" s="289"/>
      <c r="AC2" s="291"/>
      <c r="AD2" s="293"/>
      <c r="AE2" s="293"/>
      <c r="AF2" s="293"/>
      <c r="AG2" s="293"/>
      <c r="AH2" s="293"/>
      <c r="AI2" s="291" t="s">
        <v>528</v>
      </c>
      <c r="AJ2" s="291"/>
      <c r="AK2" s="892"/>
      <c r="AL2" s="892"/>
      <c r="AM2" s="892"/>
      <c r="AN2" s="892"/>
    </row>
    <row r="3" spans="1:41" ht="18" customHeight="1" x14ac:dyDescent="0.2">
      <c r="A3" s="294"/>
      <c r="B3" s="294"/>
      <c r="C3" s="294"/>
      <c r="D3" s="294"/>
      <c r="E3" s="294"/>
      <c r="F3" s="294"/>
      <c r="G3" s="294"/>
      <c r="H3" s="294"/>
      <c r="I3" s="294"/>
      <c r="J3" s="294"/>
      <c r="K3" s="294"/>
      <c r="L3" s="294"/>
      <c r="M3" s="294"/>
      <c r="N3" s="294"/>
      <c r="O3" s="294"/>
      <c r="P3" s="294"/>
      <c r="Q3" s="294"/>
      <c r="R3" s="294"/>
      <c r="S3" s="294"/>
      <c r="T3" s="294"/>
      <c r="U3" s="294"/>
      <c r="V3" s="294"/>
      <c r="W3" s="294"/>
      <c r="Y3" s="295"/>
      <c r="Z3" s="295"/>
      <c r="AA3" s="295"/>
      <c r="AB3" s="289"/>
      <c r="AC3" s="295"/>
      <c r="AD3" s="295"/>
      <c r="AE3" s="295"/>
      <c r="AF3" s="295"/>
      <c r="AG3" s="295"/>
      <c r="AH3" s="295"/>
      <c r="AI3" s="296" t="s">
        <v>529</v>
      </c>
      <c r="AJ3" s="291"/>
      <c r="AK3" s="893"/>
      <c r="AL3" s="893"/>
      <c r="AM3" s="893"/>
      <c r="AN3" s="893"/>
    </row>
    <row r="4" spans="1:41" ht="18" customHeight="1" x14ac:dyDescent="0.2">
      <c r="A4" s="294"/>
      <c r="B4" s="294"/>
      <c r="C4" s="294"/>
      <c r="D4" s="294"/>
      <c r="E4" s="294"/>
      <c r="F4" s="294"/>
      <c r="G4" s="294"/>
      <c r="H4" s="294"/>
      <c r="I4" s="294"/>
      <c r="J4" s="294"/>
      <c r="K4" s="294"/>
      <c r="L4" s="294"/>
      <c r="M4" s="294"/>
      <c r="N4" s="294"/>
      <c r="O4" s="294"/>
      <c r="P4" s="294"/>
      <c r="Q4" s="294"/>
      <c r="R4" s="294"/>
      <c r="S4" s="294"/>
      <c r="T4" s="294"/>
      <c r="U4" s="294"/>
      <c r="V4" s="294"/>
      <c r="W4" s="294"/>
      <c r="Y4" s="295"/>
      <c r="Z4" s="295"/>
      <c r="AA4" s="295"/>
      <c r="AB4" s="289"/>
      <c r="AC4" s="295"/>
      <c r="AD4" s="295"/>
      <c r="AE4" s="295"/>
      <c r="AF4" s="295"/>
      <c r="AG4" s="295"/>
      <c r="AH4" s="295"/>
      <c r="AI4" s="296" t="s">
        <v>530</v>
      </c>
      <c r="AJ4" s="291"/>
      <c r="AK4" s="893"/>
      <c r="AL4" s="893"/>
      <c r="AM4" s="893"/>
      <c r="AN4" s="893"/>
    </row>
    <row r="5" spans="1:41" ht="18" customHeight="1" x14ac:dyDescent="0.2">
      <c r="A5" s="294"/>
      <c r="B5" s="294"/>
      <c r="C5" s="294"/>
      <c r="D5" s="294"/>
      <c r="E5" s="294"/>
      <c r="F5" s="294"/>
      <c r="G5" s="294"/>
      <c r="H5" s="294"/>
      <c r="I5" s="294"/>
      <c r="J5" s="294"/>
      <c r="K5" s="294"/>
      <c r="L5" s="294"/>
      <c r="M5" s="294"/>
      <c r="N5" s="294"/>
      <c r="O5" s="294"/>
      <c r="P5" s="294"/>
      <c r="Q5" s="294"/>
      <c r="R5" s="294"/>
      <c r="S5" s="294"/>
      <c r="T5" s="294"/>
      <c r="U5" s="294"/>
      <c r="V5" s="294"/>
      <c r="W5" s="294"/>
      <c r="Y5" s="295"/>
      <c r="Z5" s="295"/>
      <c r="AA5" s="295"/>
      <c r="AB5" s="289"/>
      <c r="AC5" s="295"/>
      <c r="AD5" s="295"/>
      <c r="AE5" s="295"/>
      <c r="AF5" s="297"/>
      <c r="AG5" s="297"/>
      <c r="AH5" s="297"/>
      <c r="AI5" s="298" t="s">
        <v>531</v>
      </c>
      <c r="AJ5" s="291"/>
      <c r="AK5" s="893"/>
      <c r="AL5" s="893"/>
      <c r="AM5" s="893"/>
      <c r="AN5" s="893"/>
    </row>
    <row r="6" spans="1:41" ht="18" customHeight="1" x14ac:dyDescent="0.2">
      <c r="A6" s="294"/>
      <c r="B6" s="294"/>
      <c r="C6" s="294"/>
      <c r="D6" s="294"/>
      <c r="E6" s="294"/>
      <c r="F6" s="294"/>
      <c r="G6" s="294"/>
      <c r="H6" s="294"/>
      <c r="I6" s="294"/>
      <c r="J6" s="294"/>
      <c r="K6" s="294"/>
      <c r="L6" s="294"/>
      <c r="M6" s="294"/>
      <c r="N6" s="294"/>
      <c r="O6" s="294"/>
      <c r="P6" s="294"/>
      <c r="Q6" s="294"/>
      <c r="R6" s="294"/>
      <c r="S6" s="294"/>
      <c r="U6" s="294"/>
      <c r="V6" s="294"/>
      <c r="W6" s="294"/>
      <c r="Y6" s="295"/>
      <c r="Z6" s="295"/>
      <c r="AA6" s="295"/>
      <c r="AB6" s="289"/>
      <c r="AC6" s="295"/>
      <c r="AD6" s="295"/>
      <c r="AE6" s="295"/>
      <c r="AF6" s="295"/>
      <c r="AG6" s="296" t="s">
        <v>532</v>
      </c>
      <c r="AH6" s="894"/>
      <c r="AI6" s="894"/>
      <c r="AJ6" s="894"/>
      <c r="AK6" s="295" t="s">
        <v>533</v>
      </c>
      <c r="AL6" s="333"/>
      <c r="AM6" s="295" t="s">
        <v>534</v>
      </c>
      <c r="AN6" s="289"/>
    </row>
    <row r="7" spans="1:41" ht="9.9" customHeight="1" x14ac:dyDescent="0.2">
      <c r="A7" s="289"/>
      <c r="B7" s="300"/>
      <c r="C7" s="300"/>
      <c r="D7" s="300"/>
      <c r="E7" s="300"/>
      <c r="F7" s="300"/>
      <c r="G7" s="300"/>
      <c r="H7" s="300"/>
      <c r="I7" s="300"/>
      <c r="J7" s="300"/>
      <c r="K7" s="300"/>
      <c r="L7" s="300"/>
      <c r="M7" s="300"/>
      <c r="N7" s="300"/>
      <c r="O7" s="300"/>
      <c r="P7" s="300"/>
      <c r="Q7" s="300"/>
      <c r="R7" s="300"/>
      <c r="S7" s="300"/>
      <c r="T7" s="300"/>
      <c r="U7" s="300"/>
      <c r="V7" s="300"/>
      <c r="W7" s="300"/>
      <c r="X7" s="293"/>
      <c r="Y7" s="293"/>
      <c r="Z7" s="293"/>
      <c r="AA7" s="293"/>
      <c r="AB7" s="293"/>
      <c r="AC7" s="293"/>
      <c r="AD7" s="293"/>
      <c r="AE7" s="293"/>
      <c r="AF7" s="293"/>
      <c r="AG7" s="293"/>
      <c r="AH7" s="293"/>
      <c r="AI7" s="293"/>
      <c r="AJ7" s="293"/>
      <c r="AK7" s="293"/>
      <c r="AL7" s="293"/>
      <c r="AM7" s="289"/>
      <c r="AN7" s="289"/>
    </row>
    <row r="8" spans="1:41" ht="15" customHeight="1" x14ac:dyDescent="0.2">
      <c r="A8" s="895" t="s">
        <v>535</v>
      </c>
      <c r="B8" s="896" t="s">
        <v>536</v>
      </c>
      <c r="C8" s="898" t="s">
        <v>537</v>
      </c>
      <c r="D8" s="901" t="s">
        <v>538</v>
      </c>
      <c r="E8" s="902" t="s">
        <v>539</v>
      </c>
      <c r="F8" s="903" t="s">
        <v>540</v>
      </c>
      <c r="G8" s="903"/>
      <c r="H8" s="903"/>
      <c r="I8" s="903"/>
      <c r="J8" s="903"/>
      <c r="K8" s="903"/>
      <c r="L8" s="903"/>
      <c r="M8" s="903"/>
      <c r="N8" s="903"/>
      <c r="O8" s="903"/>
      <c r="P8" s="903"/>
      <c r="Q8" s="903"/>
      <c r="R8" s="903"/>
      <c r="S8" s="903"/>
      <c r="T8" s="903"/>
      <c r="U8" s="903"/>
      <c r="V8" s="903"/>
      <c r="W8" s="903"/>
      <c r="X8" s="903"/>
      <c r="Y8" s="903"/>
      <c r="Z8" s="903"/>
      <c r="AA8" s="903"/>
      <c r="AB8" s="903"/>
      <c r="AC8" s="903"/>
      <c r="AD8" s="903"/>
      <c r="AE8" s="903"/>
      <c r="AF8" s="903"/>
      <c r="AG8" s="903"/>
      <c r="AH8" s="903"/>
      <c r="AI8" s="903"/>
      <c r="AJ8" s="903"/>
      <c r="AK8" s="907" t="s">
        <v>541</v>
      </c>
      <c r="AL8" s="908" t="s">
        <v>542</v>
      </c>
      <c r="AM8" s="909" t="s">
        <v>543</v>
      </c>
      <c r="AN8" s="909"/>
    </row>
    <row r="9" spans="1:41" ht="15" customHeight="1" x14ac:dyDescent="0.2">
      <c r="A9" s="895"/>
      <c r="B9" s="897"/>
      <c r="C9" s="899"/>
      <c r="D9" s="901"/>
      <c r="E9" s="902"/>
      <c r="F9" s="901" t="s">
        <v>544</v>
      </c>
      <c r="G9" s="901"/>
      <c r="H9" s="901"/>
      <c r="I9" s="901"/>
      <c r="J9" s="901"/>
      <c r="K9" s="901"/>
      <c r="L9" s="901"/>
      <c r="M9" s="901" t="s">
        <v>545</v>
      </c>
      <c r="N9" s="901"/>
      <c r="O9" s="901"/>
      <c r="P9" s="901"/>
      <c r="Q9" s="901"/>
      <c r="R9" s="901"/>
      <c r="S9" s="901"/>
      <c r="T9" s="901" t="s">
        <v>546</v>
      </c>
      <c r="U9" s="901"/>
      <c r="V9" s="901"/>
      <c r="W9" s="901"/>
      <c r="X9" s="901"/>
      <c r="Y9" s="901"/>
      <c r="Z9" s="901"/>
      <c r="AA9" s="901" t="s">
        <v>547</v>
      </c>
      <c r="AB9" s="901"/>
      <c r="AC9" s="901"/>
      <c r="AD9" s="901"/>
      <c r="AE9" s="901"/>
      <c r="AF9" s="901"/>
      <c r="AG9" s="901"/>
      <c r="AH9" s="901" t="s">
        <v>548</v>
      </c>
      <c r="AI9" s="901"/>
      <c r="AJ9" s="901"/>
      <c r="AK9" s="907"/>
      <c r="AL9" s="908"/>
      <c r="AM9" s="909"/>
      <c r="AN9" s="909"/>
    </row>
    <row r="10" spans="1:41" ht="15" customHeight="1" x14ac:dyDescent="0.2">
      <c r="A10" s="895"/>
      <c r="B10" s="904" t="s">
        <v>549</v>
      </c>
      <c r="C10" s="899"/>
      <c r="D10" s="901"/>
      <c r="E10" s="902"/>
      <c r="F10" s="301">
        <f>DATE($M$2,$S$2,1)</f>
        <v>45413</v>
      </c>
      <c r="G10" s="301">
        <f>DATE($M$2,$S$2,2)</f>
        <v>45414</v>
      </c>
      <c r="H10" s="301">
        <f>DATE($M$2,$S$2,3)</f>
        <v>45415</v>
      </c>
      <c r="I10" s="301">
        <f>DATE($M$2,$S$2,4)</f>
        <v>45416</v>
      </c>
      <c r="J10" s="301">
        <f>DATE($M$2,$S$2,5)</f>
        <v>45417</v>
      </c>
      <c r="K10" s="301">
        <f>DATE($M$2,$S$2,6)</f>
        <v>45418</v>
      </c>
      <c r="L10" s="301">
        <f>DATE($M$2,$S$2,7)</f>
        <v>45419</v>
      </c>
      <c r="M10" s="301">
        <f>DATE($M$2,$S$2,8)</f>
        <v>45420</v>
      </c>
      <c r="N10" s="301">
        <f>DATE($M$2,$S$2,9)</f>
        <v>45421</v>
      </c>
      <c r="O10" s="301">
        <f>DATE($M$2,$S$2,10)</f>
        <v>45422</v>
      </c>
      <c r="P10" s="301">
        <f>DATE($M$2,$S$2,11)</f>
        <v>45423</v>
      </c>
      <c r="Q10" s="301">
        <f>DATE($M$2,$S$2,12)</f>
        <v>45424</v>
      </c>
      <c r="R10" s="301">
        <f>DATE($M$2,$S$2,13)</f>
        <v>45425</v>
      </c>
      <c r="S10" s="301">
        <f>DATE($M$2,$S$2,14)</f>
        <v>45426</v>
      </c>
      <c r="T10" s="301">
        <f>DATE($M$2,$S$2,15)</f>
        <v>45427</v>
      </c>
      <c r="U10" s="301">
        <f>DATE($M$2,$S$2,16)</f>
        <v>45428</v>
      </c>
      <c r="V10" s="301">
        <f>DATE($M$2,$S$2,17)</f>
        <v>45429</v>
      </c>
      <c r="W10" s="301">
        <f>DATE($M$2,$S$2,18)</f>
        <v>45430</v>
      </c>
      <c r="X10" s="301">
        <f>DATE($M$2,$S$2,19)</f>
        <v>45431</v>
      </c>
      <c r="Y10" s="301">
        <f>DATE($M$2,$S$2,20)</f>
        <v>45432</v>
      </c>
      <c r="Z10" s="301">
        <f>DATE($M$2,$S$2,21)</f>
        <v>45433</v>
      </c>
      <c r="AA10" s="301">
        <f>DATE($M$2,$S$2,22)</f>
        <v>45434</v>
      </c>
      <c r="AB10" s="301">
        <f>DATE($M$2,$S$2,23)</f>
        <v>45435</v>
      </c>
      <c r="AC10" s="301">
        <f>DATE($M$2,$S$2,24)</f>
        <v>45436</v>
      </c>
      <c r="AD10" s="301">
        <f>DATE($M$2,$S$2,25)</f>
        <v>45437</v>
      </c>
      <c r="AE10" s="301">
        <f>DATE($M$2,$S$2,26)</f>
        <v>45438</v>
      </c>
      <c r="AF10" s="301">
        <f>DATE($M$2,$S$2,27)</f>
        <v>45439</v>
      </c>
      <c r="AG10" s="301">
        <f>DATE($M$2,$S$2,28)</f>
        <v>45440</v>
      </c>
      <c r="AH10" s="301">
        <f>IF(DAY(EOMONTH(F10,0))&lt;29,"",DATE($M$2,$S$2,29))</f>
        <v>45441</v>
      </c>
      <c r="AI10" s="301">
        <f>IF(DAY(EOMONTH(F10,0))&lt;30,"",DATE($M$2,$S$2,30))</f>
        <v>45442</v>
      </c>
      <c r="AJ10" s="301">
        <f>IF(DAY(EOMONTH(F10,0))&lt;31,"",DATE($M$2,$S$2,31))</f>
        <v>45443</v>
      </c>
      <c r="AK10" s="907"/>
      <c r="AL10" s="908"/>
      <c r="AM10" s="909"/>
      <c r="AN10" s="909"/>
    </row>
    <row r="11" spans="1:41" ht="15" customHeight="1" x14ac:dyDescent="0.2">
      <c r="A11" s="895"/>
      <c r="B11" s="905"/>
      <c r="C11" s="900"/>
      <c r="D11" s="901"/>
      <c r="E11" s="902"/>
      <c r="F11" s="302">
        <f>DATE($M$2,$S$2,1)</f>
        <v>45413</v>
      </c>
      <c r="G11" s="302">
        <f>DATE($M$2,$S$2,2)</f>
        <v>45414</v>
      </c>
      <c r="H11" s="302">
        <f>DATE($M$2,$S$2,3)</f>
        <v>45415</v>
      </c>
      <c r="I11" s="302">
        <f>DATE($M$2,$S$2,4)</f>
        <v>45416</v>
      </c>
      <c r="J11" s="302">
        <f>DATE($M$2,$S$2,5)</f>
        <v>45417</v>
      </c>
      <c r="K11" s="302">
        <f>DATE($M$2,$S$2,6)</f>
        <v>45418</v>
      </c>
      <c r="L11" s="302">
        <f>DATE($M$2,$S$2,7)</f>
        <v>45419</v>
      </c>
      <c r="M11" s="302">
        <f>DATE($M$2,$S$2,8)</f>
        <v>45420</v>
      </c>
      <c r="N11" s="302">
        <f>DATE($M$2,$S$2,9)</f>
        <v>45421</v>
      </c>
      <c r="O11" s="302">
        <f>DATE($M$2,$S$2,10)</f>
        <v>45422</v>
      </c>
      <c r="P11" s="302">
        <f>DATE($M$2,$S$2,11)</f>
        <v>45423</v>
      </c>
      <c r="Q11" s="302">
        <f>DATE($M$2,$S$2,12)</f>
        <v>45424</v>
      </c>
      <c r="R11" s="302">
        <f>DATE($M$2,$S$2,13)</f>
        <v>45425</v>
      </c>
      <c r="S11" s="302">
        <f>DATE($M$2,$S$2,14)</f>
        <v>45426</v>
      </c>
      <c r="T11" s="302">
        <f>DATE($M$2,$S$2,15)</f>
        <v>45427</v>
      </c>
      <c r="U11" s="302">
        <f>DATE($M$2,$S$2,16)</f>
        <v>45428</v>
      </c>
      <c r="V11" s="302">
        <f>DATE($M$2,$S$2,17)</f>
        <v>45429</v>
      </c>
      <c r="W11" s="302">
        <f>DATE($M$2,$S$2,18)</f>
        <v>45430</v>
      </c>
      <c r="X11" s="302">
        <f>DATE($M$2,$S$2,19)</f>
        <v>45431</v>
      </c>
      <c r="Y11" s="302">
        <f>DATE($M$2,$S$2,20)</f>
        <v>45432</v>
      </c>
      <c r="Z11" s="302">
        <f>DATE($M$2,$S$2,21)</f>
        <v>45433</v>
      </c>
      <c r="AA11" s="302">
        <f>DATE($M$2,$S$2,22)</f>
        <v>45434</v>
      </c>
      <c r="AB11" s="302">
        <f>DATE($M$2,$S$2,23)</f>
        <v>45435</v>
      </c>
      <c r="AC11" s="302">
        <f>DATE($M$2,$S$2,24)</f>
        <v>45436</v>
      </c>
      <c r="AD11" s="302">
        <f>DATE($M$2,$S$2,25)</f>
        <v>45437</v>
      </c>
      <c r="AE11" s="302">
        <f>DATE($M$2,$S$2,26)</f>
        <v>45438</v>
      </c>
      <c r="AF11" s="302">
        <f>DATE($M$2,$S$2,27)</f>
        <v>45439</v>
      </c>
      <c r="AG11" s="302">
        <f>DATE($M$2,$S$2,28)</f>
        <v>45440</v>
      </c>
      <c r="AH11" s="302">
        <f>IF(DAY(EOMONTH(F11,0))&lt;29,"",DATE($M$2,$S$2,29))</f>
        <v>45441</v>
      </c>
      <c r="AI11" s="302">
        <f>IF(DAY(EOMONTH(F11,0))&lt;30,"",DATE($M$2,$S$2,30))</f>
        <v>45442</v>
      </c>
      <c r="AJ11" s="302">
        <f>IF(DAY(EOMONTH(F11,0))&lt;31,"",DATE($M$2,$S$2,31))</f>
        <v>45443</v>
      </c>
      <c r="AK11" s="907"/>
      <c r="AL11" s="908"/>
      <c r="AM11" s="909"/>
      <c r="AN11" s="909"/>
    </row>
    <row r="12" spans="1:41" ht="18" customHeight="1" x14ac:dyDescent="0.2">
      <c r="A12" s="303">
        <v>1</v>
      </c>
      <c r="B12" s="304" t="s">
        <v>550</v>
      </c>
      <c r="C12" s="305" t="s">
        <v>551</v>
      </c>
      <c r="D12" s="306"/>
      <c r="E12" s="307" t="s">
        <v>551</v>
      </c>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9">
        <f>+SUM(F12:AJ12)</f>
        <v>0</v>
      </c>
      <c r="AL12" s="310">
        <f t="shared" ref="AL12:AL32" si="0">IF($AK$3="４週",AK12/4,AK12/(DAY(EOMONTH($F$10,0))/7))</f>
        <v>0</v>
      </c>
      <c r="AM12" s="906"/>
      <c r="AN12" s="906"/>
      <c r="AO12" s="311" t="str">
        <f>IF(B12="","",IF(ISERROR(MATCH(B12,$C$37:$AM$37,0)),"その他職員",B12))</f>
        <v>管理者</v>
      </c>
    </row>
    <row r="13" spans="1:41" ht="18" customHeight="1" x14ac:dyDescent="0.2">
      <c r="A13" s="303">
        <v>2</v>
      </c>
      <c r="B13" s="304" t="s">
        <v>552</v>
      </c>
      <c r="C13" s="305" t="s">
        <v>553</v>
      </c>
      <c r="D13" s="306"/>
      <c r="E13" s="307" t="s">
        <v>553</v>
      </c>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9">
        <f t="shared" ref="AK13:AK32" si="1">+SUM(F13:AJ13)</f>
        <v>0</v>
      </c>
      <c r="AL13" s="310">
        <f t="shared" si="0"/>
        <v>0</v>
      </c>
      <c r="AM13" s="906"/>
      <c r="AN13" s="906"/>
      <c r="AO13" s="311" t="str">
        <f t="shared" ref="AO13:AO31" si="2">IF(B13="","",IF(ISERROR(MATCH(B13,$C$37:$AM$37,0)),"その他職員",B13))</f>
        <v>児童発達支援管理責任者</v>
      </c>
    </row>
    <row r="14" spans="1:41" ht="18" customHeight="1" x14ac:dyDescent="0.2">
      <c r="A14" s="303">
        <v>3</v>
      </c>
      <c r="B14" s="304" t="s">
        <v>602</v>
      </c>
      <c r="C14" s="305" t="s">
        <v>555</v>
      </c>
      <c r="D14" s="306"/>
      <c r="E14" s="307" t="s">
        <v>555</v>
      </c>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9">
        <f t="shared" si="1"/>
        <v>0</v>
      </c>
      <c r="AL14" s="310">
        <f t="shared" si="0"/>
        <v>0</v>
      </c>
      <c r="AM14" s="906"/>
      <c r="AN14" s="906"/>
      <c r="AO14" s="311" t="str">
        <f t="shared" si="2"/>
        <v>嘱託医</v>
      </c>
    </row>
    <row r="15" spans="1:41" ht="18" customHeight="1" x14ac:dyDescent="0.2">
      <c r="A15" s="303">
        <v>4</v>
      </c>
      <c r="B15" s="304" t="s">
        <v>554</v>
      </c>
      <c r="C15" s="305" t="s">
        <v>557</v>
      </c>
      <c r="D15" s="306"/>
      <c r="E15" s="307" t="s">
        <v>557</v>
      </c>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9">
        <f t="shared" si="1"/>
        <v>0</v>
      </c>
      <c r="AL15" s="310">
        <f t="shared" si="0"/>
        <v>0</v>
      </c>
      <c r="AM15" s="906"/>
      <c r="AN15" s="906"/>
      <c r="AO15" s="311" t="str">
        <f t="shared" si="2"/>
        <v>児童指導員</v>
      </c>
    </row>
    <row r="16" spans="1:41" ht="18" customHeight="1" x14ac:dyDescent="0.2">
      <c r="A16" s="303">
        <v>5</v>
      </c>
      <c r="B16" s="304" t="s">
        <v>558</v>
      </c>
      <c r="C16" s="305" t="s">
        <v>553</v>
      </c>
      <c r="D16" s="306"/>
      <c r="E16" s="307" t="s">
        <v>559</v>
      </c>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9">
        <f t="shared" si="1"/>
        <v>0</v>
      </c>
      <c r="AL16" s="310">
        <f t="shared" si="0"/>
        <v>0</v>
      </c>
      <c r="AM16" s="906"/>
      <c r="AN16" s="906"/>
      <c r="AO16" s="311" t="str">
        <f t="shared" si="2"/>
        <v>その他職員</v>
      </c>
    </row>
    <row r="17" spans="1:41" ht="18" customHeight="1" x14ac:dyDescent="0.2">
      <c r="A17" s="303">
        <v>6</v>
      </c>
      <c r="B17" s="304"/>
      <c r="C17" s="305"/>
      <c r="D17" s="306"/>
      <c r="E17" s="307"/>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9">
        <f t="shared" si="1"/>
        <v>0</v>
      </c>
      <c r="AL17" s="310">
        <f t="shared" si="0"/>
        <v>0</v>
      </c>
      <c r="AM17" s="906"/>
      <c r="AN17" s="906"/>
      <c r="AO17" s="311" t="str">
        <f t="shared" si="2"/>
        <v/>
      </c>
    </row>
    <row r="18" spans="1:41" ht="18" customHeight="1" x14ac:dyDescent="0.2">
      <c r="A18" s="303">
        <v>7</v>
      </c>
      <c r="B18" s="304"/>
      <c r="C18" s="305"/>
      <c r="D18" s="306"/>
      <c r="E18" s="307"/>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9">
        <f t="shared" si="1"/>
        <v>0</v>
      </c>
      <c r="AL18" s="310">
        <f t="shared" si="0"/>
        <v>0</v>
      </c>
      <c r="AM18" s="906"/>
      <c r="AN18" s="906"/>
      <c r="AO18" s="311" t="str">
        <f t="shared" si="2"/>
        <v/>
      </c>
    </row>
    <row r="19" spans="1:41" ht="18" customHeight="1" x14ac:dyDescent="0.2">
      <c r="A19" s="303">
        <v>8</v>
      </c>
      <c r="B19" s="304"/>
      <c r="C19" s="305"/>
      <c r="D19" s="306"/>
      <c r="E19" s="307"/>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9">
        <f t="shared" si="1"/>
        <v>0</v>
      </c>
      <c r="AL19" s="310">
        <f t="shared" si="0"/>
        <v>0</v>
      </c>
      <c r="AM19" s="906"/>
      <c r="AN19" s="906"/>
      <c r="AO19" s="311" t="str">
        <f t="shared" si="2"/>
        <v/>
      </c>
    </row>
    <row r="20" spans="1:41" ht="18" customHeight="1" x14ac:dyDescent="0.2">
      <c r="A20" s="303">
        <v>9</v>
      </c>
      <c r="B20" s="304"/>
      <c r="C20" s="305"/>
      <c r="D20" s="306"/>
      <c r="E20" s="307"/>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9">
        <f t="shared" si="1"/>
        <v>0</v>
      </c>
      <c r="AL20" s="310">
        <f t="shared" si="0"/>
        <v>0</v>
      </c>
      <c r="AM20" s="906"/>
      <c r="AN20" s="906"/>
      <c r="AO20" s="311" t="str">
        <f t="shared" si="2"/>
        <v/>
      </c>
    </row>
    <row r="21" spans="1:41" ht="18" customHeight="1" x14ac:dyDescent="0.2">
      <c r="A21" s="303">
        <v>10</v>
      </c>
      <c r="B21" s="304"/>
      <c r="C21" s="305"/>
      <c r="D21" s="306"/>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9">
        <f t="shared" si="1"/>
        <v>0</v>
      </c>
      <c r="AL21" s="310">
        <f t="shared" si="0"/>
        <v>0</v>
      </c>
      <c r="AM21" s="906"/>
      <c r="AN21" s="906"/>
      <c r="AO21" s="311" t="str">
        <f t="shared" si="2"/>
        <v/>
      </c>
    </row>
    <row r="22" spans="1:41" ht="18" customHeight="1" x14ac:dyDescent="0.2">
      <c r="A22" s="303">
        <v>11</v>
      </c>
      <c r="B22" s="304"/>
      <c r="C22" s="305"/>
      <c r="D22" s="306"/>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9">
        <f t="shared" si="1"/>
        <v>0</v>
      </c>
      <c r="AL22" s="310">
        <f t="shared" si="0"/>
        <v>0</v>
      </c>
      <c r="AM22" s="906"/>
      <c r="AN22" s="906"/>
      <c r="AO22" s="311" t="str">
        <f t="shared" si="2"/>
        <v/>
      </c>
    </row>
    <row r="23" spans="1:41" ht="18" customHeight="1" x14ac:dyDescent="0.2">
      <c r="A23" s="303">
        <v>12</v>
      </c>
      <c r="B23" s="304"/>
      <c r="C23" s="305"/>
      <c r="D23" s="306"/>
      <c r="E23" s="307"/>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9">
        <f t="shared" si="1"/>
        <v>0</v>
      </c>
      <c r="AL23" s="310">
        <f t="shared" si="0"/>
        <v>0</v>
      </c>
      <c r="AM23" s="906"/>
      <c r="AN23" s="906"/>
      <c r="AO23" s="311" t="str">
        <f t="shared" si="2"/>
        <v/>
      </c>
    </row>
    <row r="24" spans="1:41" ht="18" customHeight="1" x14ac:dyDescent="0.2">
      <c r="A24" s="303">
        <v>13</v>
      </c>
      <c r="B24" s="304"/>
      <c r="C24" s="305"/>
      <c r="D24" s="306"/>
      <c r="E24" s="307"/>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9">
        <f t="shared" si="1"/>
        <v>0</v>
      </c>
      <c r="AL24" s="310">
        <f t="shared" si="0"/>
        <v>0</v>
      </c>
      <c r="AM24" s="906"/>
      <c r="AN24" s="906"/>
      <c r="AO24" s="311" t="str">
        <f t="shared" si="2"/>
        <v/>
      </c>
    </row>
    <row r="25" spans="1:41" ht="18" customHeight="1" x14ac:dyDescent="0.2">
      <c r="A25" s="303">
        <v>14</v>
      </c>
      <c r="B25" s="304"/>
      <c r="C25" s="305"/>
      <c r="D25" s="306"/>
      <c r="E25" s="307"/>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9">
        <f t="shared" si="1"/>
        <v>0</v>
      </c>
      <c r="AL25" s="310">
        <f t="shared" si="0"/>
        <v>0</v>
      </c>
      <c r="AM25" s="906"/>
      <c r="AN25" s="906"/>
      <c r="AO25" s="311" t="str">
        <f t="shared" si="2"/>
        <v/>
      </c>
    </row>
    <row r="26" spans="1:41" ht="18" customHeight="1" x14ac:dyDescent="0.2">
      <c r="A26" s="303">
        <v>15</v>
      </c>
      <c r="B26" s="304"/>
      <c r="C26" s="305"/>
      <c r="D26" s="306"/>
      <c r="E26" s="307"/>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f t="shared" si="1"/>
        <v>0</v>
      </c>
      <c r="AL26" s="310">
        <f t="shared" si="0"/>
        <v>0</v>
      </c>
      <c r="AM26" s="906"/>
      <c r="AN26" s="906"/>
      <c r="AO26" s="311" t="str">
        <f t="shared" si="2"/>
        <v/>
      </c>
    </row>
    <row r="27" spans="1:41" ht="18" customHeight="1" x14ac:dyDescent="0.2">
      <c r="A27" s="303">
        <v>16</v>
      </c>
      <c r="B27" s="304"/>
      <c r="C27" s="305"/>
      <c r="D27" s="306"/>
      <c r="E27" s="307"/>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9">
        <f t="shared" si="1"/>
        <v>0</v>
      </c>
      <c r="AL27" s="310">
        <f t="shared" si="0"/>
        <v>0</v>
      </c>
      <c r="AM27" s="906"/>
      <c r="AN27" s="906"/>
      <c r="AO27" s="311" t="str">
        <f t="shared" si="2"/>
        <v/>
      </c>
    </row>
    <row r="28" spans="1:41" ht="18" customHeight="1" x14ac:dyDescent="0.2">
      <c r="A28" s="303">
        <v>17</v>
      </c>
      <c r="B28" s="304"/>
      <c r="C28" s="305"/>
      <c r="D28" s="306"/>
      <c r="E28" s="307"/>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9">
        <f t="shared" si="1"/>
        <v>0</v>
      </c>
      <c r="AL28" s="310">
        <f t="shared" si="0"/>
        <v>0</v>
      </c>
      <c r="AM28" s="906"/>
      <c r="AN28" s="906"/>
      <c r="AO28" s="311" t="str">
        <f t="shared" si="2"/>
        <v/>
      </c>
    </row>
    <row r="29" spans="1:41" ht="18" customHeight="1" x14ac:dyDescent="0.2">
      <c r="A29" s="303">
        <v>18</v>
      </c>
      <c r="B29" s="304"/>
      <c r="C29" s="305"/>
      <c r="D29" s="306"/>
      <c r="E29" s="307"/>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9">
        <f t="shared" si="1"/>
        <v>0</v>
      </c>
      <c r="AL29" s="310">
        <f t="shared" si="0"/>
        <v>0</v>
      </c>
      <c r="AM29" s="906"/>
      <c r="AN29" s="906"/>
      <c r="AO29" s="311" t="str">
        <f t="shared" si="2"/>
        <v/>
      </c>
    </row>
    <row r="30" spans="1:41" ht="18" customHeight="1" x14ac:dyDescent="0.2">
      <c r="A30" s="303">
        <v>19</v>
      </c>
      <c r="B30" s="304"/>
      <c r="C30" s="305"/>
      <c r="D30" s="306"/>
      <c r="E30" s="307"/>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9">
        <f t="shared" si="1"/>
        <v>0</v>
      </c>
      <c r="AL30" s="310">
        <f t="shared" si="0"/>
        <v>0</v>
      </c>
      <c r="AM30" s="906"/>
      <c r="AN30" s="906"/>
      <c r="AO30" s="311" t="str">
        <f t="shared" si="2"/>
        <v/>
      </c>
    </row>
    <row r="31" spans="1:41" ht="18" customHeight="1" x14ac:dyDescent="0.2">
      <c r="A31" s="303">
        <v>20</v>
      </c>
      <c r="B31" s="304"/>
      <c r="C31" s="305"/>
      <c r="D31" s="306"/>
      <c r="E31" s="307"/>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9">
        <f t="shared" si="1"/>
        <v>0</v>
      </c>
      <c r="AL31" s="310">
        <f t="shared" si="0"/>
        <v>0</v>
      </c>
      <c r="AM31" s="906"/>
      <c r="AN31" s="906"/>
      <c r="AO31" s="311" t="str">
        <f t="shared" si="2"/>
        <v/>
      </c>
    </row>
    <row r="32" spans="1:41" ht="18" customHeight="1" x14ac:dyDescent="0.2">
      <c r="A32" s="902" t="s">
        <v>560</v>
      </c>
      <c r="B32" s="917"/>
      <c r="C32" s="917"/>
      <c r="D32" s="917"/>
      <c r="E32" s="917"/>
      <c r="F32" s="312">
        <f>+SUM(F12:F31)</f>
        <v>0</v>
      </c>
      <c r="G32" s="312">
        <f t="shared" ref="G32:AJ32" si="3">+SUM(G12:G31)</f>
        <v>0</v>
      </c>
      <c r="H32" s="312">
        <f t="shared" si="3"/>
        <v>0</v>
      </c>
      <c r="I32" s="312">
        <f t="shared" si="3"/>
        <v>0</v>
      </c>
      <c r="J32" s="312">
        <f t="shared" si="3"/>
        <v>0</v>
      </c>
      <c r="K32" s="312">
        <f t="shared" si="3"/>
        <v>0</v>
      </c>
      <c r="L32" s="312">
        <f t="shared" si="3"/>
        <v>0</v>
      </c>
      <c r="M32" s="312">
        <f t="shared" si="3"/>
        <v>0</v>
      </c>
      <c r="N32" s="312">
        <f t="shared" si="3"/>
        <v>0</v>
      </c>
      <c r="O32" s="312">
        <f t="shared" si="3"/>
        <v>0</v>
      </c>
      <c r="P32" s="312">
        <f t="shared" si="3"/>
        <v>0</v>
      </c>
      <c r="Q32" s="312">
        <f t="shared" si="3"/>
        <v>0</v>
      </c>
      <c r="R32" s="312">
        <f t="shared" si="3"/>
        <v>0</v>
      </c>
      <c r="S32" s="312">
        <f t="shared" si="3"/>
        <v>0</v>
      </c>
      <c r="T32" s="312">
        <f t="shared" si="3"/>
        <v>0</v>
      </c>
      <c r="U32" s="312">
        <f t="shared" si="3"/>
        <v>0</v>
      </c>
      <c r="V32" s="312">
        <f t="shared" si="3"/>
        <v>0</v>
      </c>
      <c r="W32" s="312">
        <f t="shared" si="3"/>
        <v>0</v>
      </c>
      <c r="X32" s="312">
        <f t="shared" si="3"/>
        <v>0</v>
      </c>
      <c r="Y32" s="312">
        <f t="shared" si="3"/>
        <v>0</v>
      </c>
      <c r="Z32" s="312">
        <f t="shared" si="3"/>
        <v>0</v>
      </c>
      <c r="AA32" s="312">
        <f t="shared" si="3"/>
        <v>0</v>
      </c>
      <c r="AB32" s="312">
        <f t="shared" si="3"/>
        <v>0</v>
      </c>
      <c r="AC32" s="312">
        <f t="shared" si="3"/>
        <v>0</v>
      </c>
      <c r="AD32" s="312">
        <f t="shared" si="3"/>
        <v>0</v>
      </c>
      <c r="AE32" s="312">
        <f t="shared" si="3"/>
        <v>0</v>
      </c>
      <c r="AF32" s="312">
        <f t="shared" si="3"/>
        <v>0</v>
      </c>
      <c r="AG32" s="312">
        <f t="shared" si="3"/>
        <v>0</v>
      </c>
      <c r="AH32" s="312">
        <f t="shared" si="3"/>
        <v>0</v>
      </c>
      <c r="AI32" s="312">
        <f t="shared" si="3"/>
        <v>0</v>
      </c>
      <c r="AJ32" s="312">
        <f t="shared" si="3"/>
        <v>0</v>
      </c>
      <c r="AK32" s="309">
        <f t="shared" si="1"/>
        <v>0</v>
      </c>
      <c r="AL32" s="310">
        <f t="shared" si="0"/>
        <v>0</v>
      </c>
      <c r="AM32" s="895"/>
      <c r="AN32" s="895"/>
    </row>
    <row r="33" spans="1:40" ht="18" customHeight="1" x14ac:dyDescent="0.2">
      <c r="A33" s="917" t="s">
        <v>561</v>
      </c>
      <c r="B33" s="917"/>
      <c r="C33" s="917"/>
      <c r="D33" s="917"/>
      <c r="E33" s="918"/>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2"/>
      <c r="AL33" s="315"/>
      <c r="AM33" s="895"/>
      <c r="AN33" s="895"/>
    </row>
    <row r="34" spans="1:40" ht="15" customHeight="1" x14ac:dyDescent="0.2">
      <c r="A34" s="300"/>
      <c r="B34" s="300"/>
      <c r="C34" s="300"/>
      <c r="D34" s="300"/>
      <c r="E34" s="300"/>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00"/>
      <c r="AL34" s="300"/>
      <c r="AM34" s="289"/>
    </row>
    <row r="35" spans="1:40" ht="15" customHeight="1" x14ac:dyDescent="0.2">
      <c r="A35" s="300"/>
      <c r="B35" s="300"/>
      <c r="C35" s="300"/>
      <c r="D35" s="300"/>
      <c r="E35" s="300"/>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00"/>
      <c r="AL35" s="300"/>
      <c r="AM35" s="289"/>
    </row>
    <row r="36" spans="1:40" ht="21" customHeight="1" x14ac:dyDescent="0.2">
      <c r="A36" s="288" t="s">
        <v>562</v>
      </c>
      <c r="B36" s="292"/>
      <c r="C36" s="293"/>
      <c r="D36" s="293"/>
      <c r="E36" s="293"/>
      <c r="F36" s="293"/>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93"/>
      <c r="AM36" s="293"/>
      <c r="AN36" s="289"/>
    </row>
    <row r="37" spans="1:40" ht="24.9" customHeight="1" x14ac:dyDescent="0.2">
      <c r="A37" s="289"/>
      <c r="B37" s="300"/>
      <c r="C37" s="913" t="str">
        <f>IF(VLOOKUP($AK$1,[7]選択肢!$A$1:$J$32,C42,FALSE)=0,"-",VLOOKUP($AK$1,[7]選択肢!$A$1:$J$32,C42,FALSE))</f>
        <v>管理者</v>
      </c>
      <c r="D37" s="914"/>
      <c r="E37" s="915" t="str">
        <f>IF(VLOOKUP($AK$1,[7]選択肢!$A$1:$J$32,E42,FALSE)=0,"-",VLOOKUP($AK$1,[7]選択肢!$A$1:$J$32,E42,FALSE))</f>
        <v>児童発達支援管理責任者</v>
      </c>
      <c r="F37" s="915"/>
      <c r="G37" s="915"/>
      <c r="H37" s="915"/>
      <c r="I37" s="913" t="str">
        <f>IF(VLOOKUP($AK$1,[7]選択肢!$A$1:$J$32,I42,FALSE)=0,"-",VLOOKUP($AK$1,[7]選択肢!$A$1:$J$32,I42,FALSE))</f>
        <v>嘱託医</v>
      </c>
      <c r="J37" s="914"/>
      <c r="K37" s="914"/>
      <c r="L37" s="914"/>
      <c r="M37" s="914"/>
      <c r="N37" s="916"/>
      <c r="O37" s="913" t="str">
        <f>IF(VLOOKUP($AK$1,[7]選択肢!$A$1:$J$32,O42,FALSE)=0,"-",VLOOKUP($AK$1,[7]選択肢!$A$1:$J$32,O42,FALSE))</f>
        <v>看護職員</v>
      </c>
      <c r="P37" s="914"/>
      <c r="Q37" s="914"/>
      <c r="R37" s="914"/>
      <c r="S37" s="914"/>
      <c r="T37" s="916"/>
      <c r="U37" s="913" t="str">
        <f>IF(VLOOKUP($AK$1,[7]選択肢!$A$1:$J$32,U42,FALSE)=0,"-",VLOOKUP($AK$1,[7]選択肢!$A$1:$J$32,U42,FALSE))</f>
        <v>児童指導員</v>
      </c>
      <c r="V37" s="914"/>
      <c r="W37" s="914"/>
      <c r="X37" s="914"/>
      <c r="Y37" s="914"/>
      <c r="Z37" s="916"/>
      <c r="AA37" s="913" t="str">
        <f>IF(VLOOKUP($AK$1,[7]選択肢!$A$1:$J$32,AA42,FALSE)=0,"-",VLOOKUP($AK$1,[7]選択肢!$A$1:$J$32,AA42,FALSE))</f>
        <v>保育士</v>
      </c>
      <c r="AB37" s="914"/>
      <c r="AC37" s="914"/>
      <c r="AD37" s="914"/>
      <c r="AE37" s="914"/>
      <c r="AF37" s="916"/>
      <c r="AG37" s="915" t="str">
        <f>IF(VLOOKUP($AK$1,[7]選択肢!$A$1:$J$32,AG42,FALSE)=0,"-",VLOOKUP($AK$1,[7]選択肢!$A$1:$J$32,AG42,FALSE))</f>
        <v>機能訓練担当職員</v>
      </c>
      <c r="AH37" s="915"/>
      <c r="AI37" s="915"/>
      <c r="AJ37" s="915"/>
      <c r="AK37" s="915"/>
      <c r="AL37" s="915" t="str">
        <f>IF(VLOOKUP($AK$1,[7]選択肢!$A$1:$J$32,AL42,FALSE)=0,"-",VLOOKUP($AK$1,[7]選択肢!$A$1:$J$32,AL42,FALSE))</f>
        <v>その他職員</v>
      </c>
      <c r="AM37" s="915"/>
      <c r="AN37" s="289"/>
    </row>
    <row r="38" spans="1:40" ht="18" customHeight="1" x14ac:dyDescent="0.2">
      <c r="A38" s="289"/>
      <c r="B38" s="300"/>
      <c r="C38" s="320" t="s">
        <v>563</v>
      </c>
      <c r="D38" s="320" t="s">
        <v>564</v>
      </c>
      <c r="E38" s="321" t="s">
        <v>563</v>
      </c>
      <c r="F38" s="920" t="s">
        <v>564</v>
      </c>
      <c r="G38" s="920"/>
      <c r="H38" s="920"/>
      <c r="I38" s="910" t="s">
        <v>563</v>
      </c>
      <c r="J38" s="911"/>
      <c r="K38" s="912"/>
      <c r="L38" s="910" t="s">
        <v>564</v>
      </c>
      <c r="M38" s="911"/>
      <c r="N38" s="912"/>
      <c r="O38" s="910" t="s">
        <v>563</v>
      </c>
      <c r="P38" s="911"/>
      <c r="Q38" s="912"/>
      <c r="R38" s="910" t="s">
        <v>564</v>
      </c>
      <c r="S38" s="911"/>
      <c r="T38" s="912"/>
      <c r="U38" s="910" t="s">
        <v>563</v>
      </c>
      <c r="V38" s="911"/>
      <c r="W38" s="912"/>
      <c r="X38" s="910" t="s">
        <v>564</v>
      </c>
      <c r="Y38" s="911"/>
      <c r="Z38" s="912"/>
      <c r="AA38" s="910" t="s">
        <v>563</v>
      </c>
      <c r="AB38" s="911"/>
      <c r="AC38" s="912"/>
      <c r="AD38" s="910" t="s">
        <v>564</v>
      </c>
      <c r="AE38" s="911"/>
      <c r="AF38" s="912"/>
      <c r="AG38" s="910" t="s">
        <v>563</v>
      </c>
      <c r="AH38" s="911"/>
      <c r="AI38" s="912"/>
      <c r="AJ38" s="910" t="s">
        <v>564</v>
      </c>
      <c r="AK38" s="912"/>
      <c r="AL38" s="321" t="s">
        <v>293</v>
      </c>
      <c r="AM38" s="321" t="s">
        <v>294</v>
      </c>
      <c r="AN38" s="289"/>
    </row>
    <row r="39" spans="1:40" ht="18" customHeight="1" x14ac:dyDescent="0.2">
      <c r="A39" s="289"/>
      <c r="B39" s="322" t="s">
        <v>565</v>
      </c>
      <c r="C39" s="321">
        <f>COUNTIFS($AO$12:$AO$31,C$37,$C$12:$C$31,"A",$E$12:$E$31,"*")</f>
        <v>1</v>
      </c>
      <c r="D39" s="321">
        <f>COUNTIFS($AO$12:$AO$31,C$37,$C$12:$C$31,"B",$E$12:$E$31,"*")</f>
        <v>0</v>
      </c>
      <c r="E39" s="321">
        <f>COUNTIFS($AO$12:$AO$31,E$37,$C$12:$C$31,"A",$E$12:$E$31,"*")</f>
        <v>0</v>
      </c>
      <c r="F39" s="910">
        <f>COUNTIFS($AO$12:$AO$31,E$37,$C$12:$C$31,"B",$E$12:$E$31,"*")</f>
        <v>1</v>
      </c>
      <c r="G39" s="911"/>
      <c r="H39" s="912"/>
      <c r="I39" s="910">
        <f>COUNTIFS($AO$12:$AO$31,I$37,$C$12:$C$31,"A",$E$12:$E$31,"*")</f>
        <v>0</v>
      </c>
      <c r="J39" s="911"/>
      <c r="K39" s="912"/>
      <c r="L39" s="910">
        <f>COUNTIFS($AO$12:$AO$31,I$37,$C$12:$C$31,"B",$E$12:$E$31,"*")</f>
        <v>0</v>
      </c>
      <c r="M39" s="911"/>
      <c r="N39" s="912"/>
      <c r="O39" s="910">
        <f>COUNTIFS($AO$12:$AO$31,O$37,$C$12:$C$31,"A",$E$12:$E$31,"*")</f>
        <v>0</v>
      </c>
      <c r="P39" s="911"/>
      <c r="Q39" s="912"/>
      <c r="R39" s="910">
        <f>COUNTIFS($AO$12:$AO$31,O$37,$C$12:$C$31,"B",$E$12:$E$31,"*")</f>
        <v>0</v>
      </c>
      <c r="S39" s="911"/>
      <c r="T39" s="912"/>
      <c r="U39" s="910">
        <f>COUNTIFS($AO$12:$AO$31,U$37,$C$12:$C$31,"A",$E$12:$E$31,"*")</f>
        <v>0</v>
      </c>
      <c r="V39" s="911"/>
      <c r="W39" s="912"/>
      <c r="X39" s="910">
        <f>COUNTIFS($AO$12:$AO$31,U$37,$C$12:$C$31,"B",$E$12:$E$31,"*")</f>
        <v>0</v>
      </c>
      <c r="Y39" s="911"/>
      <c r="Z39" s="912"/>
      <c r="AA39" s="910">
        <f>COUNTIFS($AO$12:$AO$31,AA$37,$C$12:$C$31,"A",$E$12:$E$31,"*")</f>
        <v>0</v>
      </c>
      <c r="AB39" s="911"/>
      <c r="AC39" s="912"/>
      <c r="AD39" s="910">
        <f>COUNTIFS($AO$12:$AO$31,AA$37,$C$12:$C$31,"B",$E$12:$E$31,"*")</f>
        <v>0</v>
      </c>
      <c r="AE39" s="911"/>
      <c r="AF39" s="912"/>
      <c r="AG39" s="910">
        <f>COUNTIFS($AO$12:$AO$31,AG$37,$C$12:$C$31,"A",$E$12:$E$31,"*")</f>
        <v>0</v>
      </c>
      <c r="AH39" s="911"/>
      <c r="AI39" s="912"/>
      <c r="AJ39" s="910">
        <f>COUNTIFS($AO$12:$AO$31,AG$37,$C$12:$C$31,"B",$E$12:$E$31,"*")</f>
        <v>0</v>
      </c>
      <c r="AK39" s="912"/>
      <c r="AL39" s="321">
        <f>COUNTIFS($AO$12:$AO$31,AL$37,$C$12:$C$31,"A",$E$12:$E$31,"*")</f>
        <v>0</v>
      </c>
      <c r="AM39" s="321">
        <f>COUNTIFS($AO$12:$AO$31,AL$37,$C$12:$C$31,"B",$E$12:$E$31,"*")</f>
        <v>1</v>
      </c>
      <c r="AN39" s="289"/>
    </row>
    <row r="40" spans="1:40" ht="18" customHeight="1" x14ac:dyDescent="0.2">
      <c r="A40" s="289"/>
      <c r="B40" s="323" t="s">
        <v>566</v>
      </c>
      <c r="C40" s="321">
        <f>COUNTIFS($AO$12:$AO$31,C$37,$C$12:$C$31,"C",$E$12:$E$31,"*")</f>
        <v>0</v>
      </c>
      <c r="D40" s="321">
        <f>COUNTIFS($AO$12:$AO$31,C$37,$C$12:$C$31,"D",$E$12:$E$31,"*")</f>
        <v>0</v>
      </c>
      <c r="E40" s="321">
        <f>COUNTIFS($AO$12:$AO$31,E$37,$C$12:$C$31,"C",$E$12:$E$31,"*")</f>
        <v>0</v>
      </c>
      <c r="F40" s="910">
        <f>COUNTIFS($AO$12:$AO$31,E$37,$C$12:$C$31,"D",$E$12:$E$31,"*")</f>
        <v>0</v>
      </c>
      <c r="G40" s="911"/>
      <c r="H40" s="912"/>
      <c r="I40" s="910">
        <f>COUNTIFS($AO$12:$AO$31,I$37,$C$12:$C$31,"C",$E$12:$E$31,"*")</f>
        <v>1</v>
      </c>
      <c r="J40" s="911"/>
      <c r="K40" s="912"/>
      <c r="L40" s="910">
        <f>COUNTIFS($AO$12:$AO$31,I$37,$C$12:$C$31,"D",$E$12:$E$31,"*")</f>
        <v>0</v>
      </c>
      <c r="M40" s="911"/>
      <c r="N40" s="912"/>
      <c r="O40" s="910">
        <f>COUNTIFS($AO$12:$AO$31,O$37,$C$12:$C$31,"C",$E$12:$E$31,"*")</f>
        <v>0</v>
      </c>
      <c r="P40" s="911"/>
      <c r="Q40" s="912"/>
      <c r="R40" s="910">
        <f>COUNTIFS($AO$12:$AO$31,O$37,$C$12:$C$31,"D",$E$12:$E$31,"*")</f>
        <v>0</v>
      </c>
      <c r="S40" s="911"/>
      <c r="T40" s="912"/>
      <c r="U40" s="910">
        <f>COUNTIFS($AO$12:$AO$31,U$37,$C$12:$C$31,"C",$E$12:$E$31,"*")</f>
        <v>0</v>
      </c>
      <c r="V40" s="911"/>
      <c r="W40" s="912"/>
      <c r="X40" s="910">
        <f>COUNTIFS($AO$12:$AO$31,U$37,$C$12:$C$31,"D",$E$12:$E$31,"*")</f>
        <v>1</v>
      </c>
      <c r="Y40" s="911"/>
      <c r="Z40" s="912"/>
      <c r="AA40" s="910">
        <f>COUNTIFS($AO$12:$AO$31,AA$37,$C$12:$C$31,"C",$E$12:$E$31,"*")</f>
        <v>0</v>
      </c>
      <c r="AB40" s="911"/>
      <c r="AC40" s="912"/>
      <c r="AD40" s="910">
        <f>COUNTIFS($AO$12:$AO$31,AA$37,$C$12:$C$31,"D",$E$12:$E$31,"*")</f>
        <v>0</v>
      </c>
      <c r="AE40" s="911"/>
      <c r="AF40" s="912"/>
      <c r="AG40" s="910">
        <f>COUNTIFS($AO$12:$AO$31,AG$37,$C$12:$C$31,"C",$E$12:$E$31,"*")</f>
        <v>0</v>
      </c>
      <c r="AH40" s="911"/>
      <c r="AI40" s="912"/>
      <c r="AJ40" s="910">
        <f>COUNTIFS($AO$12:$AO$31,AG$37,$C$12:$C$31,"D",$E$12:$E$31,"*")</f>
        <v>0</v>
      </c>
      <c r="AK40" s="912"/>
      <c r="AL40" s="321">
        <f>COUNTIFS($AO$12:$AO$31,AL$37,$C$12:$C$31,"C",$E$12:$E$31,"*")</f>
        <v>0</v>
      </c>
      <c r="AM40" s="321">
        <f>COUNTIFS($AO$12:$AO$31,AL$37,$C$12:$C$31,"D",$E$12:$E$31,"*")</f>
        <v>0</v>
      </c>
      <c r="AN40" s="289"/>
    </row>
    <row r="41" spans="1:40" ht="24.9" customHeight="1" x14ac:dyDescent="0.2">
      <c r="A41" s="289"/>
      <c r="B41" s="323" t="s">
        <v>567</v>
      </c>
      <c r="C41" s="913" t="str">
        <f>IF($AK$3="４週",SUMIFS($AK$12:$AK$31,$AO$12:$AO$31,C37)/4/$AH$6,IF($AK$3="歴月",SUMIFS($AK$12:$AK$31,$AO$12:$AO$31,C37)/$AL$6,"記載する期間を選択してください"))</f>
        <v>記載する期間を選択してください</v>
      </c>
      <c r="D41" s="916"/>
      <c r="E41" s="913" t="str">
        <f>IF($AK$3="４週",SUMIFS($AK$12:$AK$31,$AO$12:$AO$31,E37)/4/$AH$6,IF($AK$3="歴月",SUMIFS($AK$12:$AK$31,$AO$12:$AO$31,E37)/$AL$6,"記載する期間を選択してください"))</f>
        <v>記載する期間を選択してください</v>
      </c>
      <c r="F41" s="914"/>
      <c r="G41" s="914"/>
      <c r="H41" s="916"/>
      <c r="I41" s="913" t="str">
        <f>IF($AK$3="４週",SUMIFS($AK$12:$AK$31,$AO$12:$AO$31,I37)/4/$AH$6,IF($AK$3="歴月",SUMIFS($AK$12:$AK$31,$AO$12:$AO$31,I37)/$AL$6,"記載する期間を選択してください"))</f>
        <v>記載する期間を選択してください</v>
      </c>
      <c r="J41" s="914"/>
      <c r="K41" s="914"/>
      <c r="L41" s="914"/>
      <c r="M41" s="914"/>
      <c r="N41" s="916"/>
      <c r="O41" s="913" t="str">
        <f>IF($AK$3="４週",SUMIFS($AK$12:$AK$31,$AO$12:$AO$31,O37)/4/$AH$6,IF($AK$3="歴月",SUMIFS($AK$12:$AK$31,$AO$12:$AO$31,O37)/$AL$6,"記載する期間を選択してください"))</f>
        <v>記載する期間を選択してください</v>
      </c>
      <c r="P41" s="914"/>
      <c r="Q41" s="914"/>
      <c r="R41" s="914"/>
      <c r="S41" s="914"/>
      <c r="T41" s="916"/>
      <c r="U41" s="913" t="str">
        <f>IF($AK$3="４週",SUMIFS($AK$12:$AK$31,$AO$12:$AO$31,U37)/4/$AH$6,IF($AK$3="歴月",SUMIFS($AK$12:$AK$31,$AO$12:$AO$31,U37)/$AL$6,"記載する期間を選択してください"))</f>
        <v>記載する期間を選択してください</v>
      </c>
      <c r="V41" s="914"/>
      <c r="W41" s="914"/>
      <c r="X41" s="914"/>
      <c r="Y41" s="914"/>
      <c r="Z41" s="916"/>
      <c r="AA41" s="913" t="str">
        <f>IF($AK$3="４週",SUMIFS($AK$12:$AK$31,$AO$12:$AO$31,AA37)/4/$AH$6,IF($AK$3="歴月",SUMIFS($AK$12:$AK$31,$AO$12:$AO$31,AA37)/$AL$6,"記載する期間を選択してください"))</f>
        <v>記載する期間を選択してください</v>
      </c>
      <c r="AB41" s="914"/>
      <c r="AC41" s="914"/>
      <c r="AD41" s="914"/>
      <c r="AE41" s="914"/>
      <c r="AF41" s="916"/>
      <c r="AG41" s="913" t="str">
        <f>IF($AK$3="４週",SUMIFS($AK$12:$AK$31,$AO$12:$AO$31,AG37)/4/$AH$6,IF($AK$3="歴月",SUMIFS($AK$12:$AK$31,$AO$12:$AO$31,AG37)/$AL$6,"記載する期間を選択してください"))</f>
        <v>記載する期間を選択してください</v>
      </c>
      <c r="AH41" s="914"/>
      <c r="AI41" s="914"/>
      <c r="AJ41" s="914"/>
      <c r="AK41" s="916"/>
      <c r="AL41" s="913" t="str">
        <f>IF($AK$3="４週",SUMIFS($AK$12:$AK$31,$AO$12:$AO$31,AL37)/4/$AH$6,IF($AK$3="歴月",SUMIFS($AK$12:$AK$31,$AO$12:$AO$31,AL37)/$AL$6,"記載する期間を選択してください"))</f>
        <v>記載する期間を選択してください</v>
      </c>
      <c r="AM41" s="916"/>
      <c r="AN41" s="289"/>
    </row>
    <row r="42" spans="1:40" ht="5.0999999999999996" customHeight="1" x14ac:dyDescent="0.2">
      <c r="A42" s="289"/>
      <c r="B42" s="292"/>
      <c r="C42" s="324">
        <v>2</v>
      </c>
      <c r="D42" s="324"/>
      <c r="E42" s="324">
        <v>3</v>
      </c>
      <c r="F42" s="324"/>
      <c r="G42" s="324"/>
      <c r="H42" s="324"/>
      <c r="I42" s="324">
        <v>4</v>
      </c>
      <c r="J42" s="324"/>
      <c r="K42" s="324"/>
      <c r="L42" s="324"/>
      <c r="M42" s="324"/>
      <c r="N42" s="324"/>
      <c r="O42" s="324">
        <v>5</v>
      </c>
      <c r="P42" s="324"/>
      <c r="Q42" s="324"/>
      <c r="R42" s="324"/>
      <c r="S42" s="324"/>
      <c r="T42" s="324"/>
      <c r="U42" s="324">
        <v>6</v>
      </c>
      <c r="V42" s="324"/>
      <c r="W42" s="324"/>
      <c r="X42" s="324"/>
      <c r="Y42" s="324"/>
      <c r="Z42" s="324"/>
      <c r="AA42" s="324">
        <v>7</v>
      </c>
      <c r="AB42" s="324"/>
      <c r="AC42" s="324"/>
      <c r="AD42" s="324"/>
      <c r="AE42" s="324"/>
      <c r="AF42" s="324"/>
      <c r="AG42" s="324">
        <v>8</v>
      </c>
      <c r="AH42" s="324"/>
      <c r="AI42" s="324"/>
      <c r="AJ42" s="324"/>
      <c r="AK42" s="324"/>
      <c r="AL42" s="324">
        <v>9</v>
      </c>
      <c r="AM42" s="325"/>
      <c r="AN42" s="289"/>
    </row>
    <row r="43" spans="1:40" ht="15" customHeight="1" x14ac:dyDescent="0.2">
      <c r="A43" s="316" t="s">
        <v>568</v>
      </c>
      <c r="B43" s="326"/>
      <c r="C43" s="327"/>
      <c r="D43" s="327"/>
      <c r="E43" s="327"/>
      <c r="F43" s="328"/>
      <c r="G43" s="327"/>
      <c r="H43" s="324"/>
      <c r="I43" s="324"/>
      <c r="J43" s="324"/>
      <c r="K43" s="324"/>
      <c r="L43" s="324"/>
      <c r="M43" s="324"/>
      <c r="N43" s="324"/>
      <c r="O43" s="324"/>
      <c r="P43" s="324"/>
      <c r="Q43" s="324"/>
      <c r="R43" s="324">
        <v>6</v>
      </c>
      <c r="S43" s="324"/>
      <c r="T43" s="324"/>
      <c r="U43" s="324"/>
      <c r="V43" s="324"/>
      <c r="W43" s="324"/>
      <c r="X43" s="324">
        <v>7</v>
      </c>
      <c r="Y43" s="324"/>
      <c r="Z43" s="324"/>
      <c r="AA43" s="324"/>
      <c r="AB43" s="324"/>
      <c r="AC43" s="324"/>
      <c r="AD43" s="324">
        <v>8</v>
      </c>
      <c r="AE43" s="324"/>
      <c r="AF43" s="324"/>
      <c r="AG43" s="329"/>
      <c r="AH43" s="329"/>
      <c r="AI43" s="329"/>
      <c r="AJ43" s="329">
        <v>9</v>
      </c>
      <c r="AK43" s="330"/>
      <c r="AL43" s="330"/>
      <c r="AM43" s="289"/>
    </row>
    <row r="44" spans="1:40" s="316" customFormat="1" ht="15" customHeight="1" x14ac:dyDescent="0.2">
      <c r="A44" s="316" t="s">
        <v>569</v>
      </c>
      <c r="B44" s="317"/>
      <c r="C44" s="317"/>
      <c r="D44" s="317"/>
      <c r="E44" s="317"/>
      <c r="F44" s="317"/>
      <c r="G44" s="317"/>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row>
    <row r="45" spans="1:40" s="316" customFormat="1" ht="15" customHeight="1" x14ac:dyDescent="0.2">
      <c r="A45" s="316" t="s">
        <v>570</v>
      </c>
      <c r="B45" s="317"/>
      <c r="C45" s="317"/>
      <c r="D45" s="317"/>
      <c r="E45" s="317"/>
      <c r="F45" s="317"/>
      <c r="G45" s="317"/>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row>
    <row r="46" spans="1:40" s="316" customFormat="1" ht="15" customHeight="1" x14ac:dyDescent="0.2">
      <c r="A46" s="317" t="s">
        <v>571</v>
      </c>
      <c r="C46" s="317"/>
      <c r="D46" s="317"/>
      <c r="E46" s="317"/>
      <c r="F46" s="317"/>
      <c r="G46" s="317"/>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row>
    <row r="47" spans="1:40" s="316" customFormat="1" ht="15" customHeight="1" x14ac:dyDescent="0.2">
      <c r="A47" s="316" t="s">
        <v>572</v>
      </c>
      <c r="B47" s="317"/>
      <c r="C47" s="317"/>
      <c r="D47" s="317"/>
      <c r="E47" s="317"/>
      <c r="F47" s="317"/>
      <c r="G47" s="317"/>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row>
    <row r="48" spans="1:40" s="316" customFormat="1" ht="15" customHeight="1" x14ac:dyDescent="0.2">
      <c r="A48" s="316" t="s">
        <v>573</v>
      </c>
      <c r="B48" s="317"/>
      <c r="C48" s="317"/>
      <c r="D48" s="317"/>
      <c r="E48" s="317"/>
      <c r="F48" s="317"/>
      <c r="G48" s="317"/>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row>
    <row r="49" spans="1:7" ht="15" customHeight="1" x14ac:dyDescent="0.2">
      <c r="A49" s="316" t="s">
        <v>574</v>
      </c>
      <c r="B49" s="331"/>
      <c r="C49" s="316"/>
      <c r="D49" s="316"/>
      <c r="E49" s="316"/>
      <c r="F49" s="316"/>
      <c r="G49" s="316"/>
    </row>
    <row r="50" spans="1:7" ht="15" customHeight="1" x14ac:dyDescent="0.2">
      <c r="A50" s="316" t="s">
        <v>575</v>
      </c>
      <c r="B50" s="331"/>
      <c r="C50" s="316"/>
      <c r="D50" s="316"/>
      <c r="E50" s="316"/>
      <c r="F50" s="316"/>
      <c r="G50" s="316"/>
    </row>
    <row r="51" spans="1:7" ht="15" customHeight="1" x14ac:dyDescent="0.2">
      <c r="A51" s="316"/>
      <c r="B51" s="322" t="s">
        <v>576</v>
      </c>
      <c r="C51" s="901" t="s">
        <v>577</v>
      </c>
      <c r="D51" s="901"/>
      <c r="E51" s="901"/>
      <c r="F51" s="316"/>
      <c r="G51" s="316"/>
    </row>
    <row r="52" spans="1:7" ht="15" customHeight="1" x14ac:dyDescent="0.2">
      <c r="A52" s="316"/>
      <c r="B52" s="332" t="s">
        <v>551</v>
      </c>
      <c r="C52" s="919" t="s">
        <v>578</v>
      </c>
      <c r="D52" s="919"/>
      <c r="E52" s="919"/>
      <c r="F52" s="316"/>
      <c r="G52" s="316"/>
    </row>
    <row r="53" spans="1:7" ht="15" customHeight="1" x14ac:dyDescent="0.2">
      <c r="A53" s="316"/>
      <c r="B53" s="332" t="s">
        <v>553</v>
      </c>
      <c r="C53" s="919" t="s">
        <v>579</v>
      </c>
      <c r="D53" s="919"/>
      <c r="E53" s="919"/>
      <c r="F53" s="316"/>
      <c r="G53" s="316"/>
    </row>
    <row r="54" spans="1:7" ht="15" customHeight="1" x14ac:dyDescent="0.2">
      <c r="A54" s="316"/>
      <c r="B54" s="332" t="s">
        <v>555</v>
      </c>
      <c r="C54" s="919" t="s">
        <v>580</v>
      </c>
      <c r="D54" s="919"/>
      <c r="E54" s="919"/>
      <c r="F54" s="316"/>
      <c r="G54" s="316"/>
    </row>
    <row r="55" spans="1:7" ht="15" customHeight="1" x14ac:dyDescent="0.2">
      <c r="A55" s="316"/>
      <c r="B55" s="332" t="s">
        <v>557</v>
      </c>
      <c r="C55" s="919" t="s">
        <v>581</v>
      </c>
      <c r="D55" s="919"/>
      <c r="E55" s="919"/>
      <c r="F55" s="316"/>
      <c r="G55" s="316"/>
    </row>
    <row r="56" spans="1:7" ht="15" customHeight="1" x14ac:dyDescent="0.2">
      <c r="A56" s="316"/>
      <c r="B56" s="316" t="s">
        <v>582</v>
      </c>
      <c r="C56" s="316"/>
      <c r="D56" s="316"/>
      <c r="E56" s="316"/>
      <c r="F56" s="316"/>
      <c r="G56" s="316"/>
    </row>
    <row r="57" spans="1:7" ht="15" customHeight="1" x14ac:dyDescent="0.2">
      <c r="A57" s="316"/>
      <c r="B57" s="316" t="s">
        <v>583</v>
      </c>
      <c r="C57" s="316"/>
      <c r="D57" s="316"/>
      <c r="E57" s="316"/>
      <c r="F57" s="316"/>
      <c r="G57" s="316"/>
    </row>
    <row r="58" spans="1:7" ht="15" customHeight="1" x14ac:dyDescent="0.2">
      <c r="A58" s="316"/>
      <c r="B58" s="316" t="s">
        <v>584</v>
      </c>
      <c r="C58" s="316"/>
      <c r="D58" s="316"/>
      <c r="E58" s="316"/>
      <c r="F58" s="316"/>
      <c r="G58" s="316"/>
    </row>
    <row r="59" spans="1:7" ht="15" customHeight="1" x14ac:dyDescent="0.2">
      <c r="A59" s="316" t="s">
        <v>585</v>
      </c>
      <c r="B59" s="331"/>
      <c r="C59" s="316"/>
      <c r="D59" s="316"/>
      <c r="E59" s="316"/>
      <c r="F59" s="316"/>
      <c r="G59" s="316"/>
    </row>
    <row r="60" spans="1:7" ht="15" customHeight="1" x14ac:dyDescent="0.2">
      <c r="A60" s="316" t="s">
        <v>586</v>
      </c>
      <c r="B60" s="331"/>
      <c r="C60" s="316"/>
      <c r="D60" s="316"/>
      <c r="E60" s="316"/>
      <c r="F60" s="316"/>
      <c r="G60" s="316"/>
    </row>
    <row r="61" spans="1:7" ht="15" customHeight="1" x14ac:dyDescent="0.2">
      <c r="A61" s="316" t="s">
        <v>587</v>
      </c>
      <c r="B61" s="331"/>
      <c r="C61" s="316"/>
      <c r="D61" s="316"/>
      <c r="E61" s="316"/>
      <c r="F61" s="316"/>
      <c r="G61" s="316"/>
    </row>
    <row r="62" spans="1:7" ht="15" customHeight="1" x14ac:dyDescent="0.2">
      <c r="A62" s="316" t="s">
        <v>588</v>
      </c>
      <c r="B62" s="331"/>
      <c r="C62" s="316"/>
      <c r="D62" s="316"/>
      <c r="E62" s="316"/>
      <c r="F62" s="316"/>
      <c r="G62" s="316"/>
    </row>
    <row r="63" spans="1:7" ht="15" customHeight="1" x14ac:dyDescent="0.2">
      <c r="A63" s="316" t="s">
        <v>589</v>
      </c>
      <c r="B63" s="331"/>
      <c r="C63" s="316"/>
      <c r="D63" s="316"/>
      <c r="E63" s="316"/>
      <c r="F63" s="316"/>
      <c r="G63" s="316"/>
    </row>
    <row r="64" spans="1:7" ht="15" customHeight="1" x14ac:dyDescent="0.2">
      <c r="A64" s="316" t="s">
        <v>590</v>
      </c>
      <c r="B64" s="331"/>
      <c r="C64" s="316"/>
      <c r="D64" s="316"/>
      <c r="E64" s="316"/>
      <c r="F64" s="316"/>
      <c r="G64" s="316"/>
    </row>
    <row r="65" spans="1:7" ht="15" customHeight="1" x14ac:dyDescent="0.2">
      <c r="A65" s="316"/>
      <c r="B65" s="316" t="s">
        <v>591</v>
      </c>
      <c r="C65" s="316"/>
      <c r="D65" s="316"/>
      <c r="E65" s="316"/>
      <c r="F65" s="316"/>
      <c r="G65" s="316"/>
    </row>
    <row r="66" spans="1:7" ht="15" customHeight="1" x14ac:dyDescent="0.2">
      <c r="A66" s="316"/>
      <c r="B66" s="316" t="s">
        <v>592</v>
      </c>
      <c r="C66" s="316"/>
      <c r="D66" s="316"/>
      <c r="E66" s="316"/>
      <c r="F66" s="316"/>
      <c r="G66" s="316"/>
    </row>
    <row r="67" spans="1:7" ht="15" customHeight="1" x14ac:dyDescent="0.2">
      <c r="A67" s="316" t="s">
        <v>593</v>
      </c>
      <c r="B67" s="331"/>
      <c r="C67" s="316"/>
      <c r="D67" s="316"/>
      <c r="E67" s="316"/>
      <c r="F67" s="316"/>
      <c r="G67" s="316"/>
    </row>
    <row r="68" spans="1:7" ht="15" customHeight="1" x14ac:dyDescent="0.2">
      <c r="A68" s="316" t="s">
        <v>594</v>
      </c>
      <c r="B68" s="331"/>
      <c r="C68" s="316"/>
      <c r="D68" s="316"/>
      <c r="E68" s="316"/>
      <c r="F68" s="316"/>
      <c r="G68" s="316"/>
    </row>
    <row r="69" spans="1:7" ht="15" customHeight="1" x14ac:dyDescent="0.2">
      <c r="A69" s="316" t="s">
        <v>595</v>
      </c>
      <c r="B69" s="331"/>
      <c r="C69" s="316"/>
      <c r="D69" s="316"/>
      <c r="E69" s="316"/>
      <c r="F69" s="316"/>
      <c r="G69" s="316"/>
    </row>
    <row r="70" spans="1:7" ht="15" customHeight="1" x14ac:dyDescent="0.2">
      <c r="A70" s="316" t="s">
        <v>596</v>
      </c>
      <c r="B70" s="331"/>
      <c r="C70" s="316"/>
      <c r="D70" s="316"/>
      <c r="E70" s="316"/>
      <c r="F70" s="316"/>
      <c r="G70" s="316"/>
    </row>
    <row r="71" spans="1:7" ht="15" customHeight="1" x14ac:dyDescent="0.2">
      <c r="A71" s="316" t="s">
        <v>597</v>
      </c>
      <c r="B71" s="331"/>
      <c r="C71" s="316"/>
      <c r="D71" s="316"/>
      <c r="E71" s="316"/>
      <c r="F71" s="316"/>
      <c r="G71" s="316"/>
    </row>
    <row r="72" spans="1:7" ht="15" customHeight="1" x14ac:dyDescent="0.2">
      <c r="A72" s="316" t="s">
        <v>598</v>
      </c>
      <c r="B72" s="331"/>
      <c r="C72" s="316"/>
      <c r="D72" s="316"/>
      <c r="E72" s="316"/>
      <c r="F72" s="316"/>
      <c r="G72" s="316"/>
    </row>
    <row r="73" spans="1:7" ht="15" customHeight="1" x14ac:dyDescent="0.2">
      <c r="A73" s="316" t="s">
        <v>599</v>
      </c>
      <c r="B73" s="331"/>
      <c r="C73" s="316"/>
      <c r="D73" s="316"/>
      <c r="E73" s="316"/>
      <c r="F73" s="316"/>
      <c r="G73" s="316"/>
    </row>
    <row r="74" spans="1:7" ht="15" customHeight="1" x14ac:dyDescent="0.2">
      <c r="A74" s="316" t="s">
        <v>600</v>
      </c>
      <c r="B74" s="331"/>
      <c r="C74" s="316"/>
      <c r="D74" s="316"/>
      <c r="E74" s="316"/>
      <c r="F74" s="316"/>
      <c r="G74" s="316"/>
    </row>
  </sheetData>
  <mergeCells count="102">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4:E54"/>
    <mergeCell ref="C55:E55"/>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5"/>
  <dataValidations count="5">
    <dataValidation type="list" allowBlank="1" showInputMessage="1" showErrorMessage="1" sqref="C12:C31" xr:uid="{2EEE8710-A8F1-4084-ACA3-64C4BCF42C95}">
      <formula1>"A,B,C,D"</formula1>
    </dataValidation>
    <dataValidation type="list" allowBlank="1" showInputMessage="1" showErrorMessage="1" sqref="AK4:AN4" xr:uid="{130D5A96-F82F-4AFA-8AAE-D3FFEDB040DC}">
      <formula1>"予定,実績"</formula1>
    </dataValidation>
    <dataValidation type="list" allowBlank="1" showInputMessage="1" showErrorMessage="1" sqref="AK3:AN3" xr:uid="{BFF27277-8383-4A60-A8DC-26DD68A1E3C0}">
      <formula1>"４週,歴月"</formula1>
    </dataValidation>
    <dataValidation type="list" allowBlank="1" showInputMessage="1" sqref="B14:B31" xr:uid="{6269DA6B-8D6B-437C-86D5-CDE2391DCA3E}">
      <formula1>INDIRECT($AK$1)</formula1>
    </dataValidation>
    <dataValidation allowBlank="1" showInputMessage="1" sqref="B12:B13" xr:uid="{72240D25-5006-4FBF-AA15-D6FDD06F901C}"/>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86CF-BE9E-4690-83FB-52FCA7EB7256}">
  <dimension ref="A1:AO81"/>
  <sheetViews>
    <sheetView showGridLines="0" zoomScaleNormal="100" zoomScaleSheetLayoutView="100" workbookViewId="0">
      <selection activeCell="AQ10" sqref="AQ10"/>
    </sheetView>
  </sheetViews>
  <sheetFormatPr defaultColWidth="8.21875" defaultRowHeight="21" customHeight="1" x14ac:dyDescent="0.2"/>
  <cols>
    <col min="1" max="1" width="2.6640625" style="292" customWidth="1"/>
    <col min="2" max="2" width="14.33203125" style="286" customWidth="1"/>
    <col min="3" max="3" width="6.6640625" style="292" customWidth="1"/>
    <col min="4" max="5" width="7.6640625" style="292" customWidth="1"/>
    <col min="6" max="36" width="2.6640625" style="292" customWidth="1"/>
    <col min="37" max="37" width="6.6640625" style="292" customWidth="1"/>
    <col min="38" max="39" width="7.6640625" style="292" customWidth="1"/>
    <col min="40" max="40" width="5.6640625" style="292" customWidth="1"/>
    <col min="41" max="16384" width="8.21875" style="292"/>
  </cols>
  <sheetData>
    <row r="1" spans="1:41" ht="20.100000000000001" customHeight="1" x14ac:dyDescent="0.2">
      <c r="A1" s="285" t="s">
        <v>525</v>
      </c>
      <c r="C1" s="287"/>
      <c r="D1" s="287"/>
      <c r="E1" s="287"/>
      <c r="F1" s="287"/>
      <c r="G1" s="287"/>
      <c r="H1" s="287"/>
      <c r="I1" s="287"/>
      <c r="J1" s="287"/>
      <c r="K1" s="287"/>
      <c r="L1" s="287"/>
      <c r="M1" s="287"/>
      <c r="N1" s="287"/>
      <c r="O1" s="287"/>
      <c r="P1" s="287"/>
      <c r="Q1" s="287"/>
      <c r="R1" s="287"/>
      <c r="S1" s="287"/>
      <c r="T1" s="287"/>
      <c r="U1" s="287"/>
      <c r="V1" s="287"/>
      <c r="W1" s="287"/>
      <c r="X1" s="288"/>
      <c r="Y1" s="288"/>
      <c r="Z1" s="289"/>
      <c r="AA1" s="289"/>
      <c r="AB1" s="289"/>
      <c r="AC1" s="289"/>
      <c r="AD1" s="290"/>
      <c r="AE1" s="290"/>
      <c r="AF1" s="290"/>
      <c r="AG1" s="290"/>
      <c r="AH1" s="290"/>
      <c r="AI1" s="291" t="s">
        <v>526</v>
      </c>
      <c r="AJ1" s="291"/>
      <c r="AK1" s="889" t="s">
        <v>603</v>
      </c>
      <c r="AL1" s="889"/>
      <c r="AM1" s="889"/>
      <c r="AN1" s="889"/>
    </row>
    <row r="2" spans="1:41" ht="18" customHeight="1" x14ac:dyDescent="0.2">
      <c r="A2" s="289"/>
      <c r="B2" s="293"/>
      <c r="C2" s="293"/>
      <c r="D2" s="293"/>
      <c r="E2" s="293"/>
      <c r="F2" s="293"/>
      <c r="G2" s="293"/>
      <c r="H2" s="293"/>
      <c r="I2" s="293"/>
      <c r="J2" s="293"/>
      <c r="K2" s="293"/>
      <c r="L2" s="293"/>
      <c r="M2" s="890">
        <v>2024</v>
      </c>
      <c r="N2" s="890"/>
      <c r="O2" s="890"/>
      <c r="P2" s="890"/>
      <c r="Q2" s="891" t="s">
        <v>481</v>
      </c>
      <c r="R2" s="891"/>
      <c r="S2" s="890">
        <v>5</v>
      </c>
      <c r="T2" s="890"/>
      <c r="U2" s="891" t="s">
        <v>482</v>
      </c>
      <c r="V2" s="891"/>
      <c r="W2" s="293"/>
      <c r="X2" s="293"/>
      <c r="Y2" s="293"/>
      <c r="Z2" s="289"/>
      <c r="AA2" s="289"/>
      <c r="AC2" s="291"/>
      <c r="AD2" s="293"/>
      <c r="AE2" s="293"/>
      <c r="AF2" s="293"/>
      <c r="AG2" s="293"/>
      <c r="AH2" s="293"/>
      <c r="AI2" s="291" t="s">
        <v>528</v>
      </c>
      <c r="AJ2" s="291"/>
      <c r="AK2" s="892"/>
      <c r="AL2" s="892"/>
      <c r="AM2" s="892"/>
      <c r="AN2" s="892"/>
    </row>
    <row r="3" spans="1:41" ht="18" customHeight="1" x14ac:dyDescent="0.2">
      <c r="A3" s="294"/>
      <c r="B3" s="294"/>
      <c r="C3" s="294"/>
      <c r="D3" s="294"/>
      <c r="E3" s="294"/>
      <c r="F3" s="294"/>
      <c r="G3" s="294"/>
      <c r="H3" s="294"/>
      <c r="I3" s="294"/>
      <c r="J3" s="294"/>
      <c r="K3" s="294"/>
      <c r="L3" s="294"/>
      <c r="M3" s="294"/>
      <c r="N3" s="294"/>
      <c r="O3" s="294"/>
      <c r="P3" s="294"/>
      <c r="Q3" s="294"/>
      <c r="R3" s="294"/>
      <c r="S3" s="294"/>
      <c r="T3" s="294"/>
      <c r="U3" s="294"/>
      <c r="V3" s="294"/>
      <c r="W3" s="294"/>
      <c r="Y3" s="295"/>
      <c r="Z3" s="295"/>
      <c r="AA3" s="295"/>
      <c r="AB3" s="289"/>
      <c r="AC3" s="295"/>
      <c r="AD3" s="295"/>
      <c r="AE3" s="295"/>
      <c r="AF3" s="295"/>
      <c r="AG3" s="295"/>
      <c r="AH3" s="295"/>
      <c r="AI3" s="296" t="s">
        <v>529</v>
      </c>
      <c r="AJ3" s="291"/>
      <c r="AK3" s="893"/>
      <c r="AL3" s="893"/>
      <c r="AM3" s="893"/>
      <c r="AN3" s="893"/>
    </row>
    <row r="4" spans="1:41" ht="18" customHeight="1" x14ac:dyDescent="0.2">
      <c r="A4" s="294"/>
      <c r="B4" s="294"/>
      <c r="C4" s="294"/>
      <c r="D4" s="294"/>
      <c r="E4" s="294"/>
      <c r="F4" s="294"/>
      <c r="G4" s="294"/>
      <c r="H4" s="294"/>
      <c r="I4" s="294"/>
      <c r="J4" s="294"/>
      <c r="K4" s="294"/>
      <c r="L4" s="294"/>
      <c r="M4" s="294"/>
      <c r="N4" s="294"/>
      <c r="O4" s="294"/>
      <c r="P4" s="294"/>
      <c r="Q4" s="294"/>
      <c r="R4" s="294"/>
      <c r="S4" s="294"/>
      <c r="T4" s="294"/>
      <c r="U4" s="294"/>
      <c r="V4" s="294"/>
      <c r="W4" s="294"/>
      <c r="Y4" s="295"/>
      <c r="Z4" s="295"/>
      <c r="AA4" s="295"/>
      <c r="AB4" s="289"/>
      <c r="AC4" s="295"/>
      <c r="AD4" s="295"/>
      <c r="AE4" s="295"/>
      <c r="AF4" s="295"/>
      <c r="AG4" s="295"/>
      <c r="AH4" s="295"/>
      <c r="AI4" s="296" t="s">
        <v>530</v>
      </c>
      <c r="AJ4" s="291"/>
      <c r="AK4" s="893"/>
      <c r="AL4" s="893"/>
      <c r="AM4" s="893"/>
      <c r="AN4" s="893"/>
    </row>
    <row r="5" spans="1:41" ht="18" customHeight="1" x14ac:dyDescent="0.2">
      <c r="A5" s="294"/>
      <c r="B5" s="294"/>
      <c r="C5" s="294"/>
      <c r="D5" s="294"/>
      <c r="E5" s="294"/>
      <c r="F5" s="294"/>
      <c r="G5" s="294"/>
      <c r="H5" s="294"/>
      <c r="I5" s="294"/>
      <c r="J5" s="294"/>
      <c r="K5" s="294"/>
      <c r="L5" s="294"/>
      <c r="M5" s="294"/>
      <c r="N5" s="294"/>
      <c r="O5" s="294"/>
      <c r="P5" s="294"/>
      <c r="Q5" s="294"/>
      <c r="R5" s="294"/>
      <c r="S5" s="294"/>
      <c r="T5" s="294"/>
      <c r="U5" s="294"/>
      <c r="V5" s="294"/>
      <c r="W5" s="294"/>
      <c r="Y5" s="295"/>
      <c r="Z5" s="295"/>
      <c r="AA5" s="295"/>
      <c r="AB5" s="289"/>
      <c r="AC5" s="295"/>
      <c r="AD5" s="295"/>
      <c r="AE5" s="295"/>
      <c r="AF5" s="297"/>
      <c r="AG5" s="297"/>
      <c r="AH5" s="297"/>
      <c r="AI5" s="298" t="s">
        <v>531</v>
      </c>
      <c r="AJ5" s="291"/>
      <c r="AK5" s="893"/>
      <c r="AL5" s="893"/>
      <c r="AM5" s="893"/>
      <c r="AN5" s="893"/>
    </row>
    <row r="6" spans="1:41" ht="18" customHeight="1" x14ac:dyDescent="0.2">
      <c r="A6" s="294"/>
      <c r="B6" s="294"/>
      <c r="C6" s="294"/>
      <c r="D6" s="294"/>
      <c r="E6" s="294"/>
      <c r="F6" s="294"/>
      <c r="G6" s="294"/>
      <c r="H6" s="294"/>
      <c r="I6" s="294"/>
      <c r="J6" s="294"/>
      <c r="K6" s="294"/>
      <c r="L6" s="294"/>
      <c r="M6" s="294"/>
      <c r="N6" s="294"/>
      <c r="O6" s="294"/>
      <c r="P6" s="294"/>
      <c r="Q6" s="294"/>
      <c r="R6" s="294"/>
      <c r="S6" s="294"/>
      <c r="U6" s="294"/>
      <c r="V6" s="294"/>
      <c r="W6" s="294"/>
      <c r="Y6" s="295"/>
      <c r="Z6" s="295"/>
      <c r="AA6" s="295"/>
      <c r="AB6" s="289"/>
      <c r="AC6" s="295"/>
      <c r="AD6" s="295"/>
      <c r="AE6" s="295"/>
      <c r="AF6" s="295"/>
      <c r="AG6" s="296" t="s">
        <v>532</v>
      </c>
      <c r="AH6" s="894"/>
      <c r="AI6" s="894"/>
      <c r="AJ6" s="894"/>
      <c r="AK6" s="295" t="s">
        <v>533</v>
      </c>
      <c r="AL6" s="333"/>
      <c r="AM6" s="295" t="s">
        <v>534</v>
      </c>
      <c r="AN6" s="289"/>
    </row>
    <row r="7" spans="1:41" ht="9.9" customHeight="1" x14ac:dyDescent="0.2">
      <c r="A7" s="289"/>
      <c r="B7" s="300"/>
      <c r="C7" s="300"/>
      <c r="D7" s="300"/>
      <c r="E7" s="300"/>
      <c r="F7" s="300"/>
      <c r="G7" s="300"/>
      <c r="H7" s="300"/>
      <c r="I7" s="300"/>
      <c r="J7" s="300"/>
      <c r="K7" s="300"/>
      <c r="L7" s="300"/>
      <c r="M7" s="300"/>
      <c r="N7" s="300"/>
      <c r="O7" s="300"/>
      <c r="P7" s="300"/>
      <c r="Q7" s="300"/>
      <c r="R7" s="300"/>
      <c r="S7" s="300"/>
      <c r="T7" s="300"/>
      <c r="U7" s="300"/>
      <c r="V7" s="300"/>
      <c r="W7" s="300"/>
      <c r="X7" s="293"/>
      <c r="Y7" s="293"/>
      <c r="Z7" s="293"/>
      <c r="AA7" s="293"/>
      <c r="AB7" s="293"/>
      <c r="AC7" s="293"/>
      <c r="AD7" s="293"/>
      <c r="AE7" s="293"/>
      <c r="AF7" s="293"/>
      <c r="AG7" s="293"/>
      <c r="AH7" s="293"/>
      <c r="AI7" s="293"/>
      <c r="AJ7" s="293"/>
      <c r="AK7" s="293"/>
      <c r="AL7" s="293"/>
      <c r="AM7" s="289"/>
      <c r="AN7" s="289"/>
    </row>
    <row r="8" spans="1:41" ht="15" customHeight="1" x14ac:dyDescent="0.2">
      <c r="A8" s="895" t="s">
        <v>535</v>
      </c>
      <c r="B8" s="896" t="s">
        <v>536</v>
      </c>
      <c r="C8" s="898" t="s">
        <v>537</v>
      </c>
      <c r="D8" s="901" t="s">
        <v>538</v>
      </c>
      <c r="E8" s="902" t="s">
        <v>539</v>
      </c>
      <c r="F8" s="903" t="s">
        <v>540</v>
      </c>
      <c r="G8" s="903"/>
      <c r="H8" s="903"/>
      <c r="I8" s="903"/>
      <c r="J8" s="903"/>
      <c r="K8" s="903"/>
      <c r="L8" s="903"/>
      <c r="M8" s="903"/>
      <c r="N8" s="903"/>
      <c r="O8" s="903"/>
      <c r="P8" s="903"/>
      <c r="Q8" s="903"/>
      <c r="R8" s="903"/>
      <c r="S8" s="903"/>
      <c r="T8" s="903"/>
      <c r="U8" s="903"/>
      <c r="V8" s="903"/>
      <c r="W8" s="903"/>
      <c r="X8" s="903"/>
      <c r="Y8" s="903"/>
      <c r="Z8" s="903"/>
      <c r="AA8" s="903"/>
      <c r="AB8" s="903"/>
      <c r="AC8" s="903"/>
      <c r="AD8" s="903"/>
      <c r="AE8" s="903"/>
      <c r="AF8" s="903"/>
      <c r="AG8" s="903"/>
      <c r="AH8" s="903"/>
      <c r="AI8" s="903"/>
      <c r="AJ8" s="903"/>
      <c r="AK8" s="907" t="s">
        <v>541</v>
      </c>
      <c r="AL8" s="908" t="s">
        <v>542</v>
      </c>
      <c r="AM8" s="909" t="s">
        <v>543</v>
      </c>
      <c r="AN8" s="909"/>
    </row>
    <row r="9" spans="1:41" ht="15" customHeight="1" x14ac:dyDescent="0.2">
      <c r="A9" s="895"/>
      <c r="B9" s="897"/>
      <c r="C9" s="899"/>
      <c r="D9" s="901"/>
      <c r="E9" s="902"/>
      <c r="F9" s="901" t="s">
        <v>544</v>
      </c>
      <c r="G9" s="901"/>
      <c r="H9" s="901"/>
      <c r="I9" s="901"/>
      <c r="J9" s="901"/>
      <c r="K9" s="901"/>
      <c r="L9" s="901"/>
      <c r="M9" s="901" t="s">
        <v>545</v>
      </c>
      <c r="N9" s="901"/>
      <c r="O9" s="901"/>
      <c r="P9" s="901"/>
      <c r="Q9" s="901"/>
      <c r="R9" s="901"/>
      <c r="S9" s="901"/>
      <c r="T9" s="901" t="s">
        <v>546</v>
      </c>
      <c r="U9" s="901"/>
      <c r="V9" s="901"/>
      <c r="W9" s="901"/>
      <c r="X9" s="901"/>
      <c r="Y9" s="901"/>
      <c r="Z9" s="901"/>
      <c r="AA9" s="901" t="s">
        <v>547</v>
      </c>
      <c r="AB9" s="901"/>
      <c r="AC9" s="901"/>
      <c r="AD9" s="901"/>
      <c r="AE9" s="901"/>
      <c r="AF9" s="901"/>
      <c r="AG9" s="901"/>
      <c r="AH9" s="901" t="s">
        <v>548</v>
      </c>
      <c r="AI9" s="901"/>
      <c r="AJ9" s="901"/>
      <c r="AK9" s="907"/>
      <c r="AL9" s="908"/>
      <c r="AM9" s="909"/>
      <c r="AN9" s="909"/>
    </row>
    <row r="10" spans="1:41" ht="15" customHeight="1" x14ac:dyDescent="0.2">
      <c r="A10" s="895"/>
      <c r="B10" s="904" t="s">
        <v>549</v>
      </c>
      <c r="C10" s="899"/>
      <c r="D10" s="901"/>
      <c r="E10" s="902"/>
      <c r="F10" s="301">
        <f>DATE($M$2,$S$2,1)</f>
        <v>45413</v>
      </c>
      <c r="G10" s="301">
        <f>DATE($M$2,$S$2,2)</f>
        <v>45414</v>
      </c>
      <c r="H10" s="301">
        <f>DATE($M$2,$S$2,3)</f>
        <v>45415</v>
      </c>
      <c r="I10" s="301">
        <f>DATE($M$2,$S$2,4)</f>
        <v>45416</v>
      </c>
      <c r="J10" s="301">
        <f>DATE($M$2,$S$2,5)</f>
        <v>45417</v>
      </c>
      <c r="K10" s="301">
        <f>DATE($M$2,$S$2,6)</f>
        <v>45418</v>
      </c>
      <c r="L10" s="301">
        <f>DATE($M$2,$S$2,7)</f>
        <v>45419</v>
      </c>
      <c r="M10" s="301">
        <f>DATE($M$2,$S$2,8)</f>
        <v>45420</v>
      </c>
      <c r="N10" s="301">
        <f>DATE($M$2,$S$2,9)</f>
        <v>45421</v>
      </c>
      <c r="O10" s="301">
        <f>DATE($M$2,$S$2,10)</f>
        <v>45422</v>
      </c>
      <c r="P10" s="301">
        <f>DATE($M$2,$S$2,11)</f>
        <v>45423</v>
      </c>
      <c r="Q10" s="301">
        <f>DATE($M$2,$S$2,12)</f>
        <v>45424</v>
      </c>
      <c r="R10" s="301">
        <f>DATE($M$2,$S$2,13)</f>
        <v>45425</v>
      </c>
      <c r="S10" s="301">
        <f>DATE($M$2,$S$2,14)</f>
        <v>45426</v>
      </c>
      <c r="T10" s="301">
        <f>DATE($M$2,$S$2,15)</f>
        <v>45427</v>
      </c>
      <c r="U10" s="301">
        <f>DATE($M$2,$S$2,16)</f>
        <v>45428</v>
      </c>
      <c r="V10" s="301">
        <f>DATE($M$2,$S$2,17)</f>
        <v>45429</v>
      </c>
      <c r="W10" s="301">
        <f>DATE($M$2,$S$2,18)</f>
        <v>45430</v>
      </c>
      <c r="X10" s="301">
        <f>DATE($M$2,$S$2,19)</f>
        <v>45431</v>
      </c>
      <c r="Y10" s="301">
        <f>DATE($M$2,$S$2,20)</f>
        <v>45432</v>
      </c>
      <c r="Z10" s="301">
        <f>DATE($M$2,$S$2,21)</f>
        <v>45433</v>
      </c>
      <c r="AA10" s="301">
        <f>DATE($M$2,$S$2,22)</f>
        <v>45434</v>
      </c>
      <c r="AB10" s="301">
        <f>DATE($M$2,$S$2,23)</f>
        <v>45435</v>
      </c>
      <c r="AC10" s="301">
        <f>DATE($M$2,$S$2,24)</f>
        <v>45436</v>
      </c>
      <c r="AD10" s="301">
        <f>DATE($M$2,$S$2,25)</f>
        <v>45437</v>
      </c>
      <c r="AE10" s="301">
        <f>DATE($M$2,$S$2,26)</f>
        <v>45438</v>
      </c>
      <c r="AF10" s="301">
        <f>DATE($M$2,$S$2,27)</f>
        <v>45439</v>
      </c>
      <c r="AG10" s="301">
        <f>DATE($M$2,$S$2,28)</f>
        <v>45440</v>
      </c>
      <c r="AH10" s="301">
        <f>IF(DAY(EOMONTH(F10,0))&lt;29,"",DATE($M$2,$S$2,29))</f>
        <v>45441</v>
      </c>
      <c r="AI10" s="301">
        <f>IF(DAY(EOMONTH(F10,0))&lt;30,"",DATE($M$2,$S$2,30))</f>
        <v>45442</v>
      </c>
      <c r="AJ10" s="301">
        <f>IF(DAY(EOMONTH(F10,0))&lt;31,"",DATE($M$2,$S$2,31))</f>
        <v>45443</v>
      </c>
      <c r="AK10" s="907"/>
      <c r="AL10" s="908"/>
      <c r="AM10" s="909"/>
      <c r="AN10" s="909"/>
    </row>
    <row r="11" spans="1:41" ht="15" customHeight="1" x14ac:dyDescent="0.2">
      <c r="A11" s="895"/>
      <c r="B11" s="905"/>
      <c r="C11" s="900"/>
      <c r="D11" s="901"/>
      <c r="E11" s="902"/>
      <c r="F11" s="302">
        <f>DATE($M$2,$S$2,1)</f>
        <v>45413</v>
      </c>
      <c r="G11" s="302">
        <f>DATE($M$2,$S$2,2)</f>
        <v>45414</v>
      </c>
      <c r="H11" s="302">
        <f>DATE($M$2,$S$2,3)</f>
        <v>45415</v>
      </c>
      <c r="I11" s="302">
        <f>DATE($M$2,$S$2,4)</f>
        <v>45416</v>
      </c>
      <c r="J11" s="302">
        <f>DATE($M$2,$S$2,5)</f>
        <v>45417</v>
      </c>
      <c r="K11" s="302">
        <f>DATE($M$2,$S$2,6)</f>
        <v>45418</v>
      </c>
      <c r="L11" s="302">
        <f>DATE($M$2,$S$2,7)</f>
        <v>45419</v>
      </c>
      <c r="M11" s="302">
        <f>DATE($M$2,$S$2,8)</f>
        <v>45420</v>
      </c>
      <c r="N11" s="302">
        <f>DATE($M$2,$S$2,9)</f>
        <v>45421</v>
      </c>
      <c r="O11" s="302">
        <f>DATE($M$2,$S$2,10)</f>
        <v>45422</v>
      </c>
      <c r="P11" s="302">
        <f>DATE($M$2,$S$2,11)</f>
        <v>45423</v>
      </c>
      <c r="Q11" s="302">
        <f>DATE($M$2,$S$2,12)</f>
        <v>45424</v>
      </c>
      <c r="R11" s="302">
        <f>DATE($M$2,$S$2,13)</f>
        <v>45425</v>
      </c>
      <c r="S11" s="302">
        <f>DATE($M$2,$S$2,14)</f>
        <v>45426</v>
      </c>
      <c r="T11" s="302">
        <f>DATE($M$2,$S$2,15)</f>
        <v>45427</v>
      </c>
      <c r="U11" s="302">
        <f>DATE($M$2,$S$2,16)</f>
        <v>45428</v>
      </c>
      <c r="V11" s="302">
        <f>DATE($M$2,$S$2,17)</f>
        <v>45429</v>
      </c>
      <c r="W11" s="302">
        <f>DATE($M$2,$S$2,18)</f>
        <v>45430</v>
      </c>
      <c r="X11" s="302">
        <f>DATE($M$2,$S$2,19)</f>
        <v>45431</v>
      </c>
      <c r="Y11" s="302">
        <f>DATE($M$2,$S$2,20)</f>
        <v>45432</v>
      </c>
      <c r="Z11" s="302">
        <f>DATE($M$2,$S$2,21)</f>
        <v>45433</v>
      </c>
      <c r="AA11" s="302">
        <f>DATE($M$2,$S$2,22)</f>
        <v>45434</v>
      </c>
      <c r="AB11" s="302">
        <f>DATE($M$2,$S$2,23)</f>
        <v>45435</v>
      </c>
      <c r="AC11" s="302">
        <f>DATE($M$2,$S$2,24)</f>
        <v>45436</v>
      </c>
      <c r="AD11" s="302">
        <f>DATE($M$2,$S$2,25)</f>
        <v>45437</v>
      </c>
      <c r="AE11" s="302">
        <f>DATE($M$2,$S$2,26)</f>
        <v>45438</v>
      </c>
      <c r="AF11" s="302">
        <f>DATE($M$2,$S$2,27)</f>
        <v>45439</v>
      </c>
      <c r="AG11" s="302">
        <f>DATE($M$2,$S$2,28)</f>
        <v>45440</v>
      </c>
      <c r="AH11" s="302">
        <f>IF(DAY(EOMONTH(F11,0))&lt;29,"",DATE($M$2,$S$2,29))</f>
        <v>45441</v>
      </c>
      <c r="AI11" s="302">
        <f>IF(DAY(EOMONTH(F11,0))&lt;30,"",DATE($M$2,$S$2,30))</f>
        <v>45442</v>
      </c>
      <c r="AJ11" s="302">
        <f>IF(DAY(EOMONTH(F11,0))&lt;31,"",DATE($M$2,$S$2,31))</f>
        <v>45443</v>
      </c>
      <c r="AK11" s="907"/>
      <c r="AL11" s="908"/>
      <c r="AM11" s="909"/>
      <c r="AN11" s="909"/>
    </row>
    <row r="12" spans="1:41" ht="18" customHeight="1" x14ac:dyDescent="0.2">
      <c r="A12" s="303">
        <v>1</v>
      </c>
      <c r="B12" s="304" t="s">
        <v>550</v>
      </c>
      <c r="C12" s="305" t="s">
        <v>551</v>
      </c>
      <c r="D12" s="306"/>
      <c r="E12" s="307" t="s">
        <v>551</v>
      </c>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9">
        <f>+SUM(F12:AJ12)</f>
        <v>0</v>
      </c>
      <c r="AL12" s="310">
        <f t="shared" ref="AL12:AL32" si="0">IF($AK$3="４週",AK12/4,AK12/(DAY(EOMONTH($F$10,0))/7))</f>
        <v>0</v>
      </c>
      <c r="AM12" s="906"/>
      <c r="AN12" s="906"/>
      <c r="AO12" s="311" t="str">
        <f>IF(B12="","",IF(ISERROR(MATCH(B12,$C$38:$AM$38,0)),"その他職員",B12))</f>
        <v>管理者</v>
      </c>
    </row>
    <row r="13" spans="1:41" ht="18" customHeight="1" x14ac:dyDescent="0.2">
      <c r="A13" s="303">
        <v>2</v>
      </c>
      <c r="B13" s="304" t="s">
        <v>552</v>
      </c>
      <c r="C13" s="305" t="s">
        <v>553</v>
      </c>
      <c r="D13" s="306"/>
      <c r="E13" s="307" t="s">
        <v>553</v>
      </c>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9">
        <f t="shared" ref="AK13:AK32" si="1">+SUM(F13:AJ13)</f>
        <v>0</v>
      </c>
      <c r="AL13" s="310">
        <f t="shared" si="0"/>
        <v>0</v>
      </c>
      <c r="AM13" s="906"/>
      <c r="AN13" s="906"/>
      <c r="AO13" s="311" t="str">
        <f t="shared" ref="AO13:AO31" si="2">IF(B13="","",IF(ISERROR(MATCH(B13,$C$38:$AM$38,0)),"その他職員",B13))</f>
        <v>児童発達支援管理責任者</v>
      </c>
    </row>
    <row r="14" spans="1:41" ht="18" customHeight="1" x14ac:dyDescent="0.2">
      <c r="A14" s="303">
        <v>3</v>
      </c>
      <c r="B14" s="304" t="s">
        <v>602</v>
      </c>
      <c r="C14" s="305" t="s">
        <v>555</v>
      </c>
      <c r="D14" s="306"/>
      <c r="E14" s="307" t="s">
        <v>555</v>
      </c>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9">
        <f t="shared" si="1"/>
        <v>0</v>
      </c>
      <c r="AL14" s="310">
        <f t="shared" si="0"/>
        <v>0</v>
      </c>
      <c r="AM14" s="906"/>
      <c r="AN14" s="906"/>
      <c r="AO14" s="311" t="str">
        <f t="shared" si="2"/>
        <v>嘱託医</v>
      </c>
    </row>
    <row r="15" spans="1:41" ht="18" customHeight="1" x14ac:dyDescent="0.2">
      <c r="A15" s="303">
        <v>4</v>
      </c>
      <c r="B15" s="304" t="s">
        <v>554</v>
      </c>
      <c r="C15" s="305" t="s">
        <v>557</v>
      </c>
      <c r="D15" s="306"/>
      <c r="E15" s="307" t="s">
        <v>557</v>
      </c>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9">
        <f t="shared" si="1"/>
        <v>0</v>
      </c>
      <c r="AL15" s="310">
        <f t="shared" si="0"/>
        <v>0</v>
      </c>
      <c r="AM15" s="906"/>
      <c r="AN15" s="906"/>
      <c r="AO15" s="311" t="str">
        <f t="shared" si="2"/>
        <v>児童指導員</v>
      </c>
    </row>
    <row r="16" spans="1:41" ht="18" customHeight="1" x14ac:dyDescent="0.2">
      <c r="A16" s="303">
        <v>5</v>
      </c>
      <c r="B16" s="304" t="s">
        <v>558</v>
      </c>
      <c r="C16" s="305" t="s">
        <v>553</v>
      </c>
      <c r="D16" s="306"/>
      <c r="E16" s="307" t="s">
        <v>559</v>
      </c>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9">
        <f t="shared" si="1"/>
        <v>0</v>
      </c>
      <c r="AL16" s="310">
        <f t="shared" si="0"/>
        <v>0</v>
      </c>
      <c r="AM16" s="906"/>
      <c r="AN16" s="906"/>
      <c r="AO16" s="311" t="str">
        <f t="shared" si="2"/>
        <v>その他職員</v>
      </c>
    </row>
    <row r="17" spans="1:41" ht="18" customHeight="1" x14ac:dyDescent="0.2">
      <c r="A17" s="303">
        <v>6</v>
      </c>
      <c r="B17" s="304"/>
      <c r="C17" s="305"/>
      <c r="D17" s="306"/>
      <c r="E17" s="307"/>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9">
        <f t="shared" si="1"/>
        <v>0</v>
      </c>
      <c r="AL17" s="310">
        <f t="shared" si="0"/>
        <v>0</v>
      </c>
      <c r="AM17" s="906"/>
      <c r="AN17" s="906"/>
      <c r="AO17" s="311" t="str">
        <f t="shared" si="2"/>
        <v/>
      </c>
    </row>
    <row r="18" spans="1:41" ht="18" customHeight="1" x14ac:dyDescent="0.2">
      <c r="A18" s="303">
        <v>7</v>
      </c>
      <c r="B18" s="304"/>
      <c r="C18" s="305"/>
      <c r="D18" s="306"/>
      <c r="E18" s="307"/>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9">
        <f t="shared" si="1"/>
        <v>0</v>
      </c>
      <c r="AL18" s="310">
        <f t="shared" si="0"/>
        <v>0</v>
      </c>
      <c r="AM18" s="906"/>
      <c r="AN18" s="906"/>
      <c r="AO18" s="311" t="str">
        <f t="shared" si="2"/>
        <v/>
      </c>
    </row>
    <row r="19" spans="1:41" ht="18" customHeight="1" x14ac:dyDescent="0.2">
      <c r="A19" s="303">
        <v>8</v>
      </c>
      <c r="B19" s="304"/>
      <c r="C19" s="305"/>
      <c r="D19" s="306"/>
      <c r="E19" s="307"/>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9">
        <f t="shared" si="1"/>
        <v>0</v>
      </c>
      <c r="AL19" s="310">
        <f t="shared" si="0"/>
        <v>0</v>
      </c>
      <c r="AM19" s="906"/>
      <c r="AN19" s="906"/>
      <c r="AO19" s="311" t="str">
        <f t="shared" si="2"/>
        <v/>
      </c>
    </row>
    <row r="20" spans="1:41" ht="18" customHeight="1" x14ac:dyDescent="0.2">
      <c r="A20" s="303">
        <v>9</v>
      </c>
      <c r="B20" s="304"/>
      <c r="C20" s="305"/>
      <c r="D20" s="306"/>
      <c r="E20" s="307"/>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9">
        <f t="shared" si="1"/>
        <v>0</v>
      </c>
      <c r="AL20" s="310">
        <f t="shared" si="0"/>
        <v>0</v>
      </c>
      <c r="AM20" s="906"/>
      <c r="AN20" s="906"/>
      <c r="AO20" s="311" t="str">
        <f t="shared" si="2"/>
        <v/>
      </c>
    </row>
    <row r="21" spans="1:41" ht="18" customHeight="1" x14ac:dyDescent="0.2">
      <c r="A21" s="303">
        <v>10</v>
      </c>
      <c r="B21" s="304"/>
      <c r="C21" s="305"/>
      <c r="D21" s="306"/>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9">
        <f t="shared" si="1"/>
        <v>0</v>
      </c>
      <c r="AL21" s="310">
        <f t="shared" si="0"/>
        <v>0</v>
      </c>
      <c r="AM21" s="906"/>
      <c r="AN21" s="906"/>
      <c r="AO21" s="311" t="str">
        <f t="shared" si="2"/>
        <v/>
      </c>
    </row>
    <row r="22" spans="1:41" ht="18" customHeight="1" x14ac:dyDescent="0.2">
      <c r="A22" s="303">
        <v>11</v>
      </c>
      <c r="B22" s="304"/>
      <c r="C22" s="305"/>
      <c r="D22" s="306"/>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9">
        <f t="shared" si="1"/>
        <v>0</v>
      </c>
      <c r="AL22" s="310">
        <f t="shared" si="0"/>
        <v>0</v>
      </c>
      <c r="AM22" s="906"/>
      <c r="AN22" s="906"/>
      <c r="AO22" s="311" t="str">
        <f t="shared" si="2"/>
        <v/>
      </c>
    </row>
    <row r="23" spans="1:41" ht="18" customHeight="1" x14ac:dyDescent="0.2">
      <c r="A23" s="303">
        <v>12</v>
      </c>
      <c r="B23" s="304"/>
      <c r="C23" s="305"/>
      <c r="D23" s="306"/>
      <c r="E23" s="307"/>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9">
        <f t="shared" si="1"/>
        <v>0</v>
      </c>
      <c r="AL23" s="310">
        <f t="shared" si="0"/>
        <v>0</v>
      </c>
      <c r="AM23" s="906"/>
      <c r="AN23" s="906"/>
      <c r="AO23" s="311" t="str">
        <f t="shared" si="2"/>
        <v/>
      </c>
    </row>
    <row r="24" spans="1:41" ht="18" customHeight="1" x14ac:dyDescent="0.2">
      <c r="A24" s="303">
        <v>13</v>
      </c>
      <c r="B24" s="304"/>
      <c r="C24" s="305"/>
      <c r="D24" s="306"/>
      <c r="E24" s="307"/>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9">
        <f t="shared" si="1"/>
        <v>0</v>
      </c>
      <c r="AL24" s="310">
        <f t="shared" si="0"/>
        <v>0</v>
      </c>
      <c r="AM24" s="906"/>
      <c r="AN24" s="906"/>
      <c r="AO24" s="311" t="str">
        <f t="shared" si="2"/>
        <v/>
      </c>
    </row>
    <row r="25" spans="1:41" ht="18" customHeight="1" x14ac:dyDescent="0.2">
      <c r="A25" s="303">
        <v>14</v>
      </c>
      <c r="B25" s="304"/>
      <c r="C25" s="305"/>
      <c r="D25" s="306"/>
      <c r="E25" s="307"/>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9">
        <f t="shared" si="1"/>
        <v>0</v>
      </c>
      <c r="AL25" s="310">
        <f t="shared" si="0"/>
        <v>0</v>
      </c>
      <c r="AM25" s="906"/>
      <c r="AN25" s="906"/>
      <c r="AO25" s="311" t="str">
        <f t="shared" si="2"/>
        <v/>
      </c>
    </row>
    <row r="26" spans="1:41" ht="18" customHeight="1" x14ac:dyDescent="0.2">
      <c r="A26" s="303">
        <v>15</v>
      </c>
      <c r="B26" s="304"/>
      <c r="C26" s="305"/>
      <c r="D26" s="306"/>
      <c r="E26" s="307"/>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f t="shared" si="1"/>
        <v>0</v>
      </c>
      <c r="AL26" s="310">
        <f t="shared" si="0"/>
        <v>0</v>
      </c>
      <c r="AM26" s="906"/>
      <c r="AN26" s="906"/>
      <c r="AO26" s="311" t="str">
        <f t="shared" si="2"/>
        <v/>
      </c>
    </row>
    <row r="27" spans="1:41" ht="18" customHeight="1" x14ac:dyDescent="0.2">
      <c r="A27" s="303">
        <v>16</v>
      </c>
      <c r="B27" s="304"/>
      <c r="C27" s="305"/>
      <c r="D27" s="306"/>
      <c r="E27" s="307"/>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9">
        <f t="shared" si="1"/>
        <v>0</v>
      </c>
      <c r="AL27" s="310">
        <f t="shared" si="0"/>
        <v>0</v>
      </c>
      <c r="AM27" s="906"/>
      <c r="AN27" s="906"/>
      <c r="AO27" s="311" t="str">
        <f t="shared" si="2"/>
        <v/>
      </c>
    </row>
    <row r="28" spans="1:41" ht="18" customHeight="1" x14ac:dyDescent="0.2">
      <c r="A28" s="303">
        <v>17</v>
      </c>
      <c r="B28" s="304"/>
      <c r="C28" s="305"/>
      <c r="D28" s="306"/>
      <c r="E28" s="307"/>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9">
        <f t="shared" si="1"/>
        <v>0</v>
      </c>
      <c r="AL28" s="310">
        <f t="shared" si="0"/>
        <v>0</v>
      </c>
      <c r="AM28" s="906"/>
      <c r="AN28" s="906"/>
      <c r="AO28" s="311" t="str">
        <f t="shared" si="2"/>
        <v/>
      </c>
    </row>
    <row r="29" spans="1:41" ht="18" customHeight="1" x14ac:dyDescent="0.2">
      <c r="A29" s="303">
        <v>18</v>
      </c>
      <c r="B29" s="304"/>
      <c r="C29" s="305"/>
      <c r="D29" s="306"/>
      <c r="E29" s="307"/>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9">
        <f t="shared" si="1"/>
        <v>0</v>
      </c>
      <c r="AL29" s="310">
        <f t="shared" si="0"/>
        <v>0</v>
      </c>
      <c r="AM29" s="906"/>
      <c r="AN29" s="906"/>
      <c r="AO29" s="311" t="str">
        <f t="shared" si="2"/>
        <v/>
      </c>
    </row>
    <row r="30" spans="1:41" ht="18" customHeight="1" x14ac:dyDescent="0.2">
      <c r="A30" s="303">
        <v>19</v>
      </c>
      <c r="B30" s="304"/>
      <c r="C30" s="305"/>
      <c r="D30" s="306"/>
      <c r="E30" s="307"/>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9">
        <f t="shared" si="1"/>
        <v>0</v>
      </c>
      <c r="AL30" s="310">
        <f t="shared" si="0"/>
        <v>0</v>
      </c>
      <c r="AM30" s="906"/>
      <c r="AN30" s="906"/>
      <c r="AO30" s="311" t="str">
        <f t="shared" si="2"/>
        <v/>
      </c>
    </row>
    <row r="31" spans="1:41" ht="18" customHeight="1" x14ac:dyDescent="0.2">
      <c r="A31" s="303">
        <v>20</v>
      </c>
      <c r="B31" s="304"/>
      <c r="C31" s="305"/>
      <c r="D31" s="306"/>
      <c r="E31" s="307"/>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9">
        <f t="shared" si="1"/>
        <v>0</v>
      </c>
      <c r="AL31" s="310">
        <f t="shared" si="0"/>
        <v>0</v>
      </c>
      <c r="AM31" s="906"/>
      <c r="AN31" s="906"/>
      <c r="AO31" s="311" t="str">
        <f t="shared" si="2"/>
        <v/>
      </c>
    </row>
    <row r="32" spans="1:41" ht="18" customHeight="1" x14ac:dyDescent="0.2">
      <c r="A32" s="902" t="s">
        <v>560</v>
      </c>
      <c r="B32" s="917"/>
      <c r="C32" s="917"/>
      <c r="D32" s="917"/>
      <c r="E32" s="917"/>
      <c r="F32" s="312">
        <f>+SUM(F12:F31)</f>
        <v>0</v>
      </c>
      <c r="G32" s="312">
        <f t="shared" ref="G32:AJ32" si="3">+SUM(G12:G31)</f>
        <v>0</v>
      </c>
      <c r="H32" s="312">
        <f t="shared" si="3"/>
        <v>0</v>
      </c>
      <c r="I32" s="312">
        <f t="shared" si="3"/>
        <v>0</v>
      </c>
      <c r="J32" s="312">
        <f t="shared" si="3"/>
        <v>0</v>
      </c>
      <c r="K32" s="312">
        <f t="shared" si="3"/>
        <v>0</v>
      </c>
      <c r="L32" s="312">
        <f t="shared" si="3"/>
        <v>0</v>
      </c>
      <c r="M32" s="312">
        <f t="shared" si="3"/>
        <v>0</v>
      </c>
      <c r="N32" s="312">
        <f t="shared" si="3"/>
        <v>0</v>
      </c>
      <c r="O32" s="312">
        <f t="shared" si="3"/>
        <v>0</v>
      </c>
      <c r="P32" s="312">
        <f t="shared" si="3"/>
        <v>0</v>
      </c>
      <c r="Q32" s="312">
        <f t="shared" si="3"/>
        <v>0</v>
      </c>
      <c r="R32" s="312">
        <f t="shared" si="3"/>
        <v>0</v>
      </c>
      <c r="S32" s="312">
        <f t="shared" si="3"/>
        <v>0</v>
      </c>
      <c r="T32" s="312">
        <f t="shared" si="3"/>
        <v>0</v>
      </c>
      <c r="U32" s="312">
        <f t="shared" si="3"/>
        <v>0</v>
      </c>
      <c r="V32" s="312">
        <f t="shared" si="3"/>
        <v>0</v>
      </c>
      <c r="W32" s="312">
        <f t="shared" si="3"/>
        <v>0</v>
      </c>
      <c r="X32" s="312">
        <f t="shared" si="3"/>
        <v>0</v>
      </c>
      <c r="Y32" s="312">
        <f t="shared" si="3"/>
        <v>0</v>
      </c>
      <c r="Z32" s="312">
        <f t="shared" si="3"/>
        <v>0</v>
      </c>
      <c r="AA32" s="312">
        <f t="shared" si="3"/>
        <v>0</v>
      </c>
      <c r="AB32" s="312">
        <f t="shared" si="3"/>
        <v>0</v>
      </c>
      <c r="AC32" s="312">
        <f t="shared" si="3"/>
        <v>0</v>
      </c>
      <c r="AD32" s="312">
        <f t="shared" si="3"/>
        <v>0</v>
      </c>
      <c r="AE32" s="312">
        <f t="shared" si="3"/>
        <v>0</v>
      </c>
      <c r="AF32" s="312">
        <f t="shared" si="3"/>
        <v>0</v>
      </c>
      <c r="AG32" s="312">
        <f t="shared" si="3"/>
        <v>0</v>
      </c>
      <c r="AH32" s="312">
        <f t="shared" si="3"/>
        <v>0</v>
      </c>
      <c r="AI32" s="312">
        <f t="shared" si="3"/>
        <v>0</v>
      </c>
      <c r="AJ32" s="312">
        <f t="shared" si="3"/>
        <v>0</v>
      </c>
      <c r="AK32" s="309">
        <f t="shared" si="1"/>
        <v>0</v>
      </c>
      <c r="AL32" s="310">
        <f t="shared" si="0"/>
        <v>0</v>
      </c>
      <c r="AM32" s="895"/>
      <c r="AN32" s="895"/>
      <c r="AO32" s="311"/>
    </row>
    <row r="33" spans="1:41" ht="18" customHeight="1" x14ac:dyDescent="0.2">
      <c r="A33" s="917" t="s">
        <v>561</v>
      </c>
      <c r="B33" s="917"/>
      <c r="C33" s="917"/>
      <c r="D33" s="917"/>
      <c r="E33" s="918"/>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2"/>
      <c r="AL33" s="315"/>
      <c r="AM33" s="895"/>
      <c r="AN33" s="895"/>
      <c r="AO33" s="311"/>
    </row>
    <row r="34" spans="1:41" ht="15" customHeight="1" x14ac:dyDescent="0.2">
      <c r="A34" s="300"/>
      <c r="B34" s="300"/>
      <c r="C34" s="300"/>
      <c r="D34" s="300"/>
      <c r="E34" s="300"/>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00"/>
      <c r="AL34" s="300"/>
      <c r="AM34" s="289"/>
    </row>
    <row r="35" spans="1:41" ht="15" customHeight="1" x14ac:dyDescent="0.2">
      <c r="A35" s="300"/>
      <c r="B35" s="300"/>
      <c r="C35" s="300"/>
      <c r="D35" s="300"/>
      <c r="E35" s="300"/>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00"/>
      <c r="AL35" s="300"/>
      <c r="AM35" s="289"/>
    </row>
    <row r="36" spans="1:41" ht="15" customHeight="1" x14ac:dyDescent="0.2">
      <c r="A36" s="300"/>
      <c r="B36" s="300"/>
      <c r="C36" s="300"/>
      <c r="D36" s="300"/>
      <c r="E36" s="300"/>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00"/>
      <c r="AL36" s="300"/>
      <c r="AM36" s="289"/>
    </row>
    <row r="37" spans="1:41" ht="21" customHeight="1" x14ac:dyDescent="0.2">
      <c r="A37" s="288" t="s">
        <v>604</v>
      </c>
      <c r="B37" s="292"/>
      <c r="C37" s="293"/>
      <c r="D37" s="293"/>
      <c r="E37" s="293"/>
      <c r="F37" s="293"/>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93"/>
      <c r="AM37" s="293"/>
      <c r="AN37" s="289"/>
    </row>
    <row r="38" spans="1:41" ht="24.9" customHeight="1" x14ac:dyDescent="0.2">
      <c r="A38" s="289"/>
      <c r="B38" s="300"/>
      <c r="C38" s="913" t="str">
        <f>IF(VLOOKUP($AK$1,[7]選択肢!$A$1:$J$32,C43,FALSE)=0,"-",VLOOKUP($AK$1,[7]選択肢!$A$1:$J$32,C43,FALSE))</f>
        <v>管理者</v>
      </c>
      <c r="D38" s="914"/>
      <c r="E38" s="915" t="str">
        <f>IF(VLOOKUP($AK$1,[7]選択肢!$A$1:$J$32,E43,FALSE)=0,"-",VLOOKUP($AK$1,[7]選択肢!$A$1:$J$32,E43,FALSE))</f>
        <v>児童発達支援管理責任者</v>
      </c>
      <c r="F38" s="915"/>
      <c r="G38" s="915"/>
      <c r="H38" s="915"/>
      <c r="I38" s="913" t="str">
        <f>IF(VLOOKUP($AK$1,[7]選択肢!$A$1:$J$32,I43,FALSE)=0,"-",VLOOKUP($AK$1,[7]選択肢!$A$1:$J$32,I43,FALSE))</f>
        <v>嘱託医</v>
      </c>
      <c r="J38" s="914"/>
      <c r="K38" s="914"/>
      <c r="L38" s="914"/>
      <c r="M38" s="914"/>
      <c r="N38" s="916"/>
      <c r="O38" s="913" t="str">
        <f>IF(VLOOKUP($AK$1,[7]選択肢!$A$1:$J$32,O43,FALSE)=0,"-",VLOOKUP($AK$1,[7]選択肢!$A$1:$J$32,O43,FALSE))</f>
        <v>児童指導員</v>
      </c>
      <c r="P38" s="914"/>
      <c r="Q38" s="914"/>
      <c r="R38" s="914"/>
      <c r="S38" s="914"/>
      <c r="T38" s="916"/>
      <c r="U38" s="913" t="str">
        <f>IF(VLOOKUP($AK$1,[7]選択肢!$A$1:$J$32,U43,FALSE)=0,"-",VLOOKUP($AK$1,[7]選択肢!$A$1:$J$32,U43,FALSE))</f>
        <v>保育士</v>
      </c>
      <c r="V38" s="914"/>
      <c r="W38" s="914"/>
      <c r="X38" s="914"/>
      <c r="Y38" s="914"/>
      <c r="Z38" s="916"/>
      <c r="AA38" s="913" t="str">
        <f>IF(VLOOKUP($AK$1,[7]選択肢!$A$1:$J$32,AA43,FALSE)=0,"-",VLOOKUP($AK$1,[7]選択肢!$A$1:$J$32,AA43,FALSE))</f>
        <v>栄養士</v>
      </c>
      <c r="AB38" s="914"/>
      <c r="AC38" s="914"/>
      <c r="AD38" s="914"/>
      <c r="AE38" s="914"/>
      <c r="AF38" s="916"/>
      <c r="AG38" s="915" t="str">
        <f>IF(VLOOKUP($AK$1,[7]選択肢!$A$1:$J$32,AG43,FALSE)=0,"-",VLOOKUP($AK$1,[7]選択肢!$A$1:$J$32,AG43,FALSE))</f>
        <v>調理員</v>
      </c>
      <c r="AH38" s="915"/>
      <c r="AI38" s="915"/>
      <c r="AJ38" s="915"/>
      <c r="AK38" s="915"/>
      <c r="AL38" s="915" t="str">
        <f>IF(VLOOKUP($AK$1,[7]選択肢!$A$1:$J$32,AL43,FALSE)=0,"-",VLOOKUP($AK$1,[7]選択肢!$A$1:$J$32,AL43,FALSE))</f>
        <v>機能訓練担当職員</v>
      </c>
      <c r="AM38" s="915"/>
      <c r="AN38" s="289"/>
    </row>
    <row r="39" spans="1:41" ht="18" customHeight="1" x14ac:dyDescent="0.2">
      <c r="A39" s="289"/>
      <c r="B39" s="300"/>
      <c r="C39" s="320" t="s">
        <v>563</v>
      </c>
      <c r="D39" s="320" t="s">
        <v>564</v>
      </c>
      <c r="E39" s="321" t="s">
        <v>563</v>
      </c>
      <c r="F39" s="920" t="s">
        <v>564</v>
      </c>
      <c r="G39" s="920"/>
      <c r="H39" s="920"/>
      <c r="I39" s="910" t="s">
        <v>563</v>
      </c>
      <c r="J39" s="911"/>
      <c r="K39" s="912"/>
      <c r="L39" s="910" t="s">
        <v>564</v>
      </c>
      <c r="M39" s="911"/>
      <c r="N39" s="912"/>
      <c r="O39" s="910" t="s">
        <v>563</v>
      </c>
      <c r="P39" s="911"/>
      <c r="Q39" s="912"/>
      <c r="R39" s="910" t="s">
        <v>564</v>
      </c>
      <c r="S39" s="911"/>
      <c r="T39" s="912"/>
      <c r="U39" s="910" t="s">
        <v>563</v>
      </c>
      <c r="V39" s="911"/>
      <c r="W39" s="912"/>
      <c r="X39" s="910" t="s">
        <v>564</v>
      </c>
      <c r="Y39" s="911"/>
      <c r="Z39" s="912"/>
      <c r="AA39" s="910" t="s">
        <v>563</v>
      </c>
      <c r="AB39" s="911"/>
      <c r="AC39" s="912"/>
      <c r="AD39" s="910" t="s">
        <v>564</v>
      </c>
      <c r="AE39" s="911"/>
      <c r="AF39" s="912"/>
      <c r="AG39" s="910" t="s">
        <v>563</v>
      </c>
      <c r="AH39" s="911"/>
      <c r="AI39" s="912"/>
      <c r="AJ39" s="910" t="s">
        <v>564</v>
      </c>
      <c r="AK39" s="912"/>
      <c r="AL39" s="321" t="s">
        <v>293</v>
      </c>
      <c r="AM39" s="321" t="s">
        <v>294</v>
      </c>
      <c r="AN39" s="289"/>
    </row>
    <row r="40" spans="1:41" ht="18" customHeight="1" x14ac:dyDescent="0.2">
      <c r="A40" s="289"/>
      <c r="B40" s="322" t="s">
        <v>565</v>
      </c>
      <c r="C40" s="321">
        <f>COUNTIFS($AO$12:$AO$31,C$38,$C$12:$C$31,"A",$E$12:$E$31,"*")</f>
        <v>1</v>
      </c>
      <c r="D40" s="321">
        <f>COUNTIFS($AO$12:$AO$31,C$38,$C$12:$C$31,"B",$E$12:$E$31,"*")</f>
        <v>0</v>
      </c>
      <c r="E40" s="321">
        <f>COUNTIFS($AO$12:$AO$31,E$38,$C$12:$C$31,"A",$E$12:$E$31,"*")</f>
        <v>0</v>
      </c>
      <c r="F40" s="910">
        <f>COUNTIFS($AO$12:$AO$31,E$38,$C$12:$C$31,"B",$E$12:$E$31,"*")</f>
        <v>1</v>
      </c>
      <c r="G40" s="911"/>
      <c r="H40" s="912"/>
      <c r="I40" s="910">
        <f>COUNTIFS($AO$12:$AO$31,I$38,$C$12:$C$31,"A",$E$12:$E$31,"*")</f>
        <v>0</v>
      </c>
      <c r="J40" s="911"/>
      <c r="K40" s="912"/>
      <c r="L40" s="910">
        <f>COUNTIFS($AO$12:$AO$31,I$38,$C$12:$C$31,"B",$E$12:$E$31,"*")</f>
        <v>0</v>
      </c>
      <c r="M40" s="911"/>
      <c r="N40" s="912"/>
      <c r="O40" s="910">
        <f>COUNTIFS($AO$12:$AO$31,O$38,$C$12:$C$31,"A",$E$12:$E$31,"*")</f>
        <v>0</v>
      </c>
      <c r="P40" s="911"/>
      <c r="Q40" s="912"/>
      <c r="R40" s="910">
        <f>COUNTIFS($AO$12:$AO$31,O$38,$C$12:$C$31,"B",$E$12:$E$31,"*")</f>
        <v>0</v>
      </c>
      <c r="S40" s="911"/>
      <c r="T40" s="912"/>
      <c r="U40" s="910">
        <f>COUNTIFS($AO$12:$AO$31,U$38,$C$12:$C$31,"A",$E$12:$E$31,"*")</f>
        <v>0</v>
      </c>
      <c r="V40" s="911"/>
      <c r="W40" s="912"/>
      <c r="X40" s="910">
        <f>COUNTIFS($AO$12:$AO$31,U$38,$C$12:$C$31,"B",$E$12:$E$31,"*")</f>
        <v>0</v>
      </c>
      <c r="Y40" s="911"/>
      <c r="Z40" s="912"/>
      <c r="AA40" s="910">
        <f>COUNTIFS($AO$12:$AO$31,AA$38,$C$12:$C$31,"A",$E$12:$E$31,"*")</f>
        <v>0</v>
      </c>
      <c r="AB40" s="911"/>
      <c r="AC40" s="912"/>
      <c r="AD40" s="910">
        <f>COUNTIFS($AO$12:$AO$31,AA$38,$C$12:$C$31,"B",$E$12:$E$31,"*")</f>
        <v>0</v>
      </c>
      <c r="AE40" s="911"/>
      <c r="AF40" s="912"/>
      <c r="AG40" s="910">
        <f>COUNTIFS($AO$12:$AO$31,AG$38,$C$12:$C$31,"A",$E$12:$E$31,"*")</f>
        <v>0</v>
      </c>
      <c r="AH40" s="911"/>
      <c r="AI40" s="912"/>
      <c r="AJ40" s="910">
        <f>COUNTIFS($AO$12:$AO$31,AG$38,$C$12:$C$31,"B",$E$12:$E$31,"*")</f>
        <v>0</v>
      </c>
      <c r="AK40" s="912"/>
      <c r="AL40" s="321">
        <f>COUNTIFS($AO$12:$AO$31,AL$38,$C$12:$C$31,"A",$E$12:$E$31,"*")</f>
        <v>0</v>
      </c>
      <c r="AM40" s="321">
        <f>COUNTIFS($AO$12:$AO$31,AL$38,$C$12:$C$31,"B",$E$12:$E$31,"*")</f>
        <v>0</v>
      </c>
      <c r="AN40" s="289"/>
    </row>
    <row r="41" spans="1:41" ht="18" customHeight="1" x14ac:dyDescent="0.2">
      <c r="A41" s="289"/>
      <c r="B41" s="323" t="s">
        <v>566</v>
      </c>
      <c r="C41" s="321">
        <f>COUNTIFS($AO$12:$AO$31,C$38,$C$12:$C$31,"C",$E$12:$E$31,"*")</f>
        <v>0</v>
      </c>
      <c r="D41" s="321">
        <f>COUNTIFS($AO$12:$AO$31,C$38,$C$12:$C$31,"D",$E$12:$E$31,"*")</f>
        <v>0</v>
      </c>
      <c r="E41" s="321">
        <f>COUNTIFS($AO$12:$AO$31,E$38,$C$12:$C$31,"C",$E$12:$E$31,"*")</f>
        <v>0</v>
      </c>
      <c r="F41" s="910">
        <f>COUNTIFS($AO$12:$AO$31,E$38,$C$12:$C$31,"D",$E$12:$E$31,"*")</f>
        <v>0</v>
      </c>
      <c r="G41" s="911"/>
      <c r="H41" s="912"/>
      <c r="I41" s="910">
        <f>COUNTIFS($AO$12:$AO$31,I$38,$C$12:$C$31,"C",$E$12:$E$31,"*")</f>
        <v>1</v>
      </c>
      <c r="J41" s="911"/>
      <c r="K41" s="912"/>
      <c r="L41" s="910">
        <f>COUNTIFS($AO$12:$AO$31,I$38,$C$12:$C$31,"D",$E$12:$E$31,"*")</f>
        <v>0</v>
      </c>
      <c r="M41" s="911"/>
      <c r="N41" s="912"/>
      <c r="O41" s="910">
        <f>COUNTIFS($AO$12:$AO$31,O$38,$C$12:$C$31,"C",$E$12:$E$31,"*")</f>
        <v>0</v>
      </c>
      <c r="P41" s="911"/>
      <c r="Q41" s="912"/>
      <c r="R41" s="910">
        <f>COUNTIFS($AO$12:$AO$31,O$38,$C$12:$C$31,"D",$E$12:$E$31,"*")</f>
        <v>1</v>
      </c>
      <c r="S41" s="911"/>
      <c r="T41" s="912"/>
      <c r="U41" s="910">
        <f>COUNTIFS($AO$12:$AO$31,U$38,$C$12:$C$31,"C",$E$12:$E$31,"*")</f>
        <v>0</v>
      </c>
      <c r="V41" s="911"/>
      <c r="W41" s="912"/>
      <c r="X41" s="910">
        <f>COUNTIFS($AO$12:$AO$31,U$38,$C$12:$C$31,"D",$E$12:$E$31,"*")</f>
        <v>0</v>
      </c>
      <c r="Y41" s="911"/>
      <c r="Z41" s="912"/>
      <c r="AA41" s="910">
        <f>COUNTIFS($AO$12:$AO$31,AA$38,$C$12:$C$31,"C",$E$12:$E$31,"*")</f>
        <v>0</v>
      </c>
      <c r="AB41" s="911"/>
      <c r="AC41" s="912"/>
      <c r="AD41" s="910">
        <f>COUNTIFS($AO$12:$AO$31,AA$38,$C$12:$C$31,"D",$E$12:$E$31,"*")</f>
        <v>0</v>
      </c>
      <c r="AE41" s="911"/>
      <c r="AF41" s="912"/>
      <c r="AG41" s="910">
        <f>COUNTIFS($AO$12:$AO$31,AG$38,$C$12:$C$31,"C",$E$12:$E$31,"*")</f>
        <v>0</v>
      </c>
      <c r="AH41" s="911"/>
      <c r="AI41" s="912"/>
      <c r="AJ41" s="910">
        <f>COUNTIFS($AO$12:$AO$31,AG$38,$C$12:$C$31,"D",$E$12:$E$31,"*")</f>
        <v>0</v>
      </c>
      <c r="AK41" s="912"/>
      <c r="AL41" s="321">
        <f>COUNTIFS($AO$12:$AO$31,AL$38,$C$12:$C$31,"C",$E$12:$E$31,"*")</f>
        <v>0</v>
      </c>
      <c r="AM41" s="321">
        <f>COUNTIFS($AO$12:$AO$31,AL$38,$C$12:$C$31,"D",$E$12:$E$31,"*")</f>
        <v>0</v>
      </c>
      <c r="AN41" s="289"/>
    </row>
    <row r="42" spans="1:41" ht="24.9" customHeight="1" x14ac:dyDescent="0.2">
      <c r="A42" s="289"/>
      <c r="B42" s="323" t="s">
        <v>567</v>
      </c>
      <c r="C42" s="913" t="str">
        <f>IF($AK$3="４週",SUMIFS($AK$12:$AK$31,$AO$12:$AO$31,C38)/4/$AH$6,IF($AK$3="歴月",SUMIFS($AK$12:$AK$31,$AO$12:$AO$31,C38)/$AL$6,"記載する期間を選択してください"))</f>
        <v>記載する期間を選択してください</v>
      </c>
      <c r="D42" s="916"/>
      <c r="E42" s="913" t="str">
        <f>IF($AK$3="４週",SUMIFS($AK$12:$AK$31,$AO$12:$AO$31,E38)/4/$AH$6,IF($AK$3="歴月",SUMIFS($AK$12:$AK$31,$AO$12:$AO$31,E38)/$AL$6,"記載する期間を選択してください"))</f>
        <v>記載する期間を選択してください</v>
      </c>
      <c r="F42" s="914"/>
      <c r="G42" s="914"/>
      <c r="H42" s="916"/>
      <c r="I42" s="913" t="str">
        <f>IF($AK$3="４週",SUMIFS($AK$12:$AK$31,$AO$12:$AO$31,I38)/4/$AH$6,IF($AK$3="歴月",SUMIFS($AK$12:$AK$31,$AO$12:$AO$31,I38)/$AL$6,"記載する期間を選択してください"))</f>
        <v>記載する期間を選択してください</v>
      </c>
      <c r="J42" s="914"/>
      <c r="K42" s="914"/>
      <c r="L42" s="914"/>
      <c r="M42" s="914"/>
      <c r="N42" s="916"/>
      <c r="O42" s="913" t="str">
        <f>IF($AK$3="４週",SUMIFS($AK$12:$AK$31,$AO$12:$AO$31,O38)/4/$AH$6,IF($AK$3="歴月",SUMIFS($AK$12:$AK$31,$AO$12:$AO$31,O38)/$AL$6,"記載する期間を選択してください"))</f>
        <v>記載する期間を選択してください</v>
      </c>
      <c r="P42" s="914"/>
      <c r="Q42" s="914"/>
      <c r="R42" s="914"/>
      <c r="S42" s="914"/>
      <c r="T42" s="916"/>
      <c r="U42" s="913" t="str">
        <f>IF($AK$3="４週",SUMIFS($AK$12:$AK$31,$AO$12:$AO$31,U38)/4/$AH$6,IF($AK$3="歴月",SUMIFS($AK$12:$AK$31,$AO$12:$AO$31,U38)/$AL$6,"記載する期間を選択してください"))</f>
        <v>記載する期間を選択してください</v>
      </c>
      <c r="V42" s="914"/>
      <c r="W42" s="914"/>
      <c r="X42" s="914"/>
      <c r="Y42" s="914"/>
      <c r="Z42" s="916"/>
      <c r="AA42" s="913" t="str">
        <f>IF($AK$3="４週",SUMIFS($AK$12:$AK$31,$AO$12:$AO$31,AA38)/4/$AH$6,IF($AK$3="歴月",SUMIFS($AK$12:$AK$31,$AO$12:$AO$31,AA38)/$AL$6,"記載する期間を選択してください"))</f>
        <v>記載する期間を選択してください</v>
      </c>
      <c r="AB42" s="914"/>
      <c r="AC42" s="914"/>
      <c r="AD42" s="914"/>
      <c r="AE42" s="914"/>
      <c r="AF42" s="916"/>
      <c r="AG42" s="913" t="str">
        <f>IF($AK$3="４週",SUMIFS($AK$12:$AK$31,$AO$12:$AO$31,AG38)/4/$AH$6,IF($AK$3="歴月",SUMIFS($AK$12:$AK$31,$AO$12:$AO$31,AG38)/$AL$6,"記載する期間を選択してください"))</f>
        <v>記載する期間を選択してください</v>
      </c>
      <c r="AH42" s="914"/>
      <c r="AI42" s="914"/>
      <c r="AJ42" s="914"/>
      <c r="AK42" s="916"/>
      <c r="AL42" s="913" t="str">
        <f>IF($AK$3="４週",SUMIFS($AK$12:$AK$31,$AO$12:$AO$31,AL38)/4/$AH$6,IF($AK$3="歴月",SUMIFS($AK$12:$AK$31,$AO$12:$AO$31,AL38)/$AL$6,"記載する期間を選択してください"))</f>
        <v>記載する期間を選択してください</v>
      </c>
      <c r="AM42" s="916"/>
      <c r="AN42" s="289"/>
    </row>
    <row r="43" spans="1:41" ht="5.0999999999999996" customHeight="1" x14ac:dyDescent="0.2">
      <c r="A43" s="289"/>
      <c r="B43" s="292"/>
      <c r="C43" s="324">
        <v>2</v>
      </c>
      <c r="D43" s="324"/>
      <c r="E43" s="324">
        <v>3</v>
      </c>
      <c r="F43" s="324"/>
      <c r="G43" s="324"/>
      <c r="H43" s="324"/>
      <c r="I43" s="324">
        <v>4</v>
      </c>
      <c r="J43" s="324"/>
      <c r="K43" s="324"/>
      <c r="L43" s="324"/>
      <c r="M43" s="324"/>
      <c r="N43" s="324"/>
      <c r="O43" s="324">
        <v>5</v>
      </c>
      <c r="P43" s="324"/>
      <c r="Q43" s="324"/>
      <c r="R43" s="324"/>
      <c r="S43" s="324"/>
      <c r="T43" s="324"/>
      <c r="U43" s="324">
        <v>6</v>
      </c>
      <c r="V43" s="324"/>
      <c r="W43" s="324"/>
      <c r="X43" s="324"/>
      <c r="Y43" s="324"/>
      <c r="Z43" s="324"/>
      <c r="AA43" s="324">
        <v>7</v>
      </c>
      <c r="AB43" s="324"/>
      <c r="AC43" s="324"/>
      <c r="AD43" s="324"/>
      <c r="AE43" s="324"/>
      <c r="AF43" s="324"/>
      <c r="AG43" s="324">
        <v>8</v>
      </c>
      <c r="AH43" s="324"/>
      <c r="AI43" s="324"/>
      <c r="AJ43" s="324"/>
      <c r="AK43" s="324"/>
      <c r="AL43" s="324">
        <v>9</v>
      </c>
      <c r="AM43" s="325"/>
      <c r="AN43" s="289"/>
    </row>
    <row r="44" spans="1:41" ht="19.5" customHeight="1" x14ac:dyDescent="0.2">
      <c r="A44" s="289"/>
      <c r="B44" s="300"/>
      <c r="C44" s="915" t="str">
        <f>IF(VLOOKUP($AK$1,[7]選択肢!$A:$Z,C49,FALSE)=0,"-",VLOOKUP($AK$1,[7]選択肢!$A:$Z,C49,FALSE))</f>
        <v>看護職員</v>
      </c>
      <c r="D44" s="915"/>
      <c r="E44" s="915" t="str">
        <f>IF(VLOOKUP($AK$1,[7]選択肢!$A:$Z,E49,FALSE)=0,"-",VLOOKUP($AK$1,[7]選択肢!$A:$Z,E49,FALSE))</f>
        <v>その他職員</v>
      </c>
      <c r="F44" s="915"/>
      <c r="G44" s="915"/>
      <c r="H44" s="915"/>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5"/>
      <c r="AN44" s="289"/>
    </row>
    <row r="45" spans="1:41" ht="19.5" customHeight="1" x14ac:dyDescent="0.2">
      <c r="A45" s="289"/>
      <c r="B45" s="300"/>
      <c r="C45" s="321" t="s">
        <v>563</v>
      </c>
      <c r="D45" s="321" t="s">
        <v>564</v>
      </c>
      <c r="E45" s="321" t="s">
        <v>563</v>
      </c>
      <c r="F45" s="920" t="s">
        <v>564</v>
      </c>
      <c r="G45" s="920"/>
      <c r="H45" s="920"/>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5"/>
      <c r="AN45" s="289"/>
    </row>
    <row r="46" spans="1:41" ht="19.5" customHeight="1" x14ac:dyDescent="0.2">
      <c r="A46" s="289"/>
      <c r="B46" s="322" t="s">
        <v>565</v>
      </c>
      <c r="C46" s="321">
        <f>COUNTIFS($AO$11:$AO$30,C$44,$C$11:$C$30,"A",$E$11:$E$30,"*")</f>
        <v>0</v>
      </c>
      <c r="D46" s="321">
        <f>COUNTIFS($AO$11:$AO$30,C$44,$C$11:$C$30,"B",$E$11:$E$30,"*")</f>
        <v>0</v>
      </c>
      <c r="E46" s="321">
        <f>COUNTIFS($AO$11:$AO$30,E$44,$C$11:$C$30,"A",$E$11:$E$30,"*")</f>
        <v>0</v>
      </c>
      <c r="F46" s="910">
        <f>COUNTIFS($AO$11:$AO$30,E$44,$C$11:$C$30,"B",$E$11:$E$30,"*")</f>
        <v>1</v>
      </c>
      <c r="G46" s="911"/>
      <c r="H46" s="912"/>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5"/>
      <c r="AN46" s="289"/>
    </row>
    <row r="47" spans="1:41" ht="19.5" customHeight="1" x14ac:dyDescent="0.2">
      <c r="A47" s="289"/>
      <c r="B47" s="323" t="s">
        <v>566</v>
      </c>
      <c r="C47" s="321">
        <f>COUNTIFS($AO$11:$AO$30,C$44,$C$11:$C$30,"C",$E$11:$E$30,"*")</f>
        <v>0</v>
      </c>
      <c r="D47" s="321">
        <f>COUNTIFS($AO$11:$AO$30,C$44,$C$11:$C$30,"D",$E$11:$E$30,"*")</f>
        <v>0</v>
      </c>
      <c r="E47" s="321">
        <f>COUNTIFS($AO$11:$AO$30,E$44,$C$11:$C$30,"C",$E$11:$E$30,"*")</f>
        <v>0</v>
      </c>
      <c r="F47" s="910">
        <f>COUNTIFS($AO$11:$AO$30,E$44,$C$11:$C$30,"D",$E$11:$E$30,"*")</f>
        <v>0</v>
      </c>
      <c r="G47" s="911"/>
      <c r="H47" s="912"/>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5"/>
      <c r="AN47" s="289"/>
    </row>
    <row r="48" spans="1:41" ht="19.5" customHeight="1" x14ac:dyDescent="0.2">
      <c r="A48" s="289"/>
      <c r="B48" s="323" t="s">
        <v>567</v>
      </c>
      <c r="C48" s="913" t="str">
        <f>IF($AK$3="４週",SUMIFS($AK$12:$AK$31,$AO$12:$AO$31,C44)/4/$AH$6,IF($AK$3="歴月",SUMIFS($AK$12:$AK$31,$AO$12:$AO$31,C44)/$AL$6,"記載する期間を選択してください"))</f>
        <v>記載する期間を選択してください</v>
      </c>
      <c r="D48" s="916"/>
      <c r="E48" s="913" t="str">
        <f>IF($AK$3="４週",SUMIFS($AK$12:$AK$31,$AO$12:$AO$31,E44)/4/$AH$6,IF($AK$3="歴月",SUMIFS($AK$12:$AK$31,$AO$12:$AO$31,E44)/$AL$6,"記載する期間を選択してください"))</f>
        <v>記載する期間を選択してください</v>
      </c>
      <c r="F48" s="914"/>
      <c r="G48" s="914"/>
      <c r="H48" s="916"/>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5"/>
      <c r="AN48" s="289"/>
    </row>
    <row r="49" spans="1:40" ht="3" customHeight="1" x14ac:dyDescent="0.2">
      <c r="A49" s="289"/>
      <c r="B49" s="292"/>
      <c r="C49" s="324">
        <v>10</v>
      </c>
      <c r="D49" s="324"/>
      <c r="E49" s="324">
        <f>C49+1</f>
        <v>11</v>
      </c>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5"/>
      <c r="AN49" s="289"/>
    </row>
    <row r="50" spans="1:40" ht="15" customHeight="1" x14ac:dyDescent="0.2">
      <c r="A50" s="316" t="s">
        <v>568</v>
      </c>
      <c r="B50" s="326"/>
      <c r="C50" s="327"/>
      <c r="D50" s="327"/>
      <c r="E50" s="327"/>
      <c r="F50" s="328"/>
      <c r="G50" s="327"/>
      <c r="H50" s="324"/>
      <c r="I50" s="324"/>
      <c r="J50" s="324"/>
      <c r="K50" s="324"/>
      <c r="L50" s="324"/>
      <c r="M50" s="324"/>
      <c r="N50" s="324"/>
      <c r="O50" s="324"/>
      <c r="P50" s="324"/>
      <c r="Q50" s="324"/>
      <c r="R50" s="324">
        <v>6</v>
      </c>
      <c r="S50" s="324"/>
      <c r="T50" s="324"/>
      <c r="U50" s="324"/>
      <c r="V50" s="324"/>
      <c r="W50" s="324"/>
      <c r="X50" s="324">
        <v>7</v>
      </c>
      <c r="Y50" s="324"/>
      <c r="Z50" s="324"/>
      <c r="AA50" s="324"/>
      <c r="AB50" s="324"/>
      <c r="AC50" s="324"/>
      <c r="AD50" s="324">
        <v>8</v>
      </c>
      <c r="AE50" s="324"/>
      <c r="AF50" s="324"/>
      <c r="AG50" s="329"/>
      <c r="AH50" s="329"/>
      <c r="AI50" s="329"/>
      <c r="AJ50" s="329">
        <v>9</v>
      </c>
      <c r="AK50" s="330"/>
      <c r="AL50" s="330"/>
      <c r="AM50" s="289"/>
    </row>
    <row r="51" spans="1:40" s="316" customFormat="1" ht="15" customHeight="1" x14ac:dyDescent="0.2">
      <c r="A51" s="316" t="s">
        <v>569</v>
      </c>
      <c r="B51" s="317"/>
      <c r="C51" s="317"/>
      <c r="D51" s="317"/>
      <c r="E51" s="317"/>
      <c r="F51" s="317"/>
      <c r="G51" s="317"/>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row>
    <row r="52" spans="1:40" s="316" customFormat="1" ht="15" customHeight="1" x14ac:dyDescent="0.2">
      <c r="A52" s="316" t="s">
        <v>570</v>
      </c>
      <c r="B52" s="317"/>
      <c r="C52" s="317"/>
      <c r="D52" s="317"/>
      <c r="E52" s="317"/>
      <c r="F52" s="317"/>
      <c r="G52" s="317"/>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row>
    <row r="53" spans="1:40" s="316" customFormat="1" ht="15" customHeight="1" x14ac:dyDescent="0.2">
      <c r="A53" s="317" t="s">
        <v>571</v>
      </c>
      <c r="C53" s="317"/>
      <c r="D53" s="317"/>
      <c r="E53" s="317"/>
      <c r="F53" s="317"/>
      <c r="G53" s="317"/>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row>
    <row r="54" spans="1:40" s="316" customFormat="1" ht="15" customHeight="1" x14ac:dyDescent="0.2">
      <c r="A54" s="316" t="s">
        <v>572</v>
      </c>
      <c r="B54" s="317"/>
      <c r="C54" s="317"/>
      <c r="D54" s="317"/>
      <c r="E54" s="317"/>
      <c r="F54" s="317"/>
      <c r="G54" s="317"/>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row>
    <row r="55" spans="1:40" s="316" customFormat="1" ht="15" customHeight="1" x14ac:dyDescent="0.2">
      <c r="A55" s="316" t="s">
        <v>573</v>
      </c>
      <c r="B55" s="317"/>
      <c r="C55" s="317"/>
      <c r="D55" s="317"/>
      <c r="E55" s="317"/>
      <c r="F55" s="317"/>
      <c r="G55" s="317"/>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row>
    <row r="56" spans="1:40" ht="15" customHeight="1" x14ac:dyDescent="0.2">
      <c r="A56" s="316" t="s">
        <v>574</v>
      </c>
      <c r="B56" s="331"/>
      <c r="C56" s="316"/>
      <c r="D56" s="316"/>
      <c r="E56" s="316"/>
      <c r="F56" s="316"/>
      <c r="G56" s="316"/>
    </row>
    <row r="57" spans="1:40" ht="15" customHeight="1" x14ac:dyDescent="0.2">
      <c r="A57" s="316" t="s">
        <v>575</v>
      </c>
      <c r="B57" s="331"/>
      <c r="C57" s="316"/>
      <c r="D57" s="316"/>
      <c r="E57" s="316"/>
      <c r="F57" s="316"/>
      <c r="G57" s="316"/>
    </row>
    <row r="58" spans="1:40" ht="15" customHeight="1" x14ac:dyDescent="0.2">
      <c r="A58" s="316"/>
      <c r="B58" s="322" t="s">
        <v>576</v>
      </c>
      <c r="C58" s="901" t="s">
        <v>577</v>
      </c>
      <c r="D58" s="901"/>
      <c r="E58" s="901"/>
      <c r="F58" s="316"/>
      <c r="G58" s="316"/>
    </row>
    <row r="59" spans="1:40" ht="15" customHeight="1" x14ac:dyDescent="0.2">
      <c r="A59" s="316"/>
      <c r="B59" s="332" t="s">
        <v>551</v>
      </c>
      <c r="C59" s="919" t="s">
        <v>578</v>
      </c>
      <c r="D59" s="919"/>
      <c r="E59" s="919"/>
      <c r="F59" s="316"/>
      <c r="G59" s="316"/>
    </row>
    <row r="60" spans="1:40" ht="15" customHeight="1" x14ac:dyDescent="0.2">
      <c r="A60" s="316"/>
      <c r="B60" s="332" t="s">
        <v>553</v>
      </c>
      <c r="C60" s="919" t="s">
        <v>579</v>
      </c>
      <c r="D60" s="919"/>
      <c r="E60" s="919"/>
      <c r="F60" s="316"/>
      <c r="G60" s="316"/>
    </row>
    <row r="61" spans="1:40" ht="15" customHeight="1" x14ac:dyDescent="0.2">
      <c r="A61" s="316"/>
      <c r="B61" s="332" t="s">
        <v>555</v>
      </c>
      <c r="C61" s="919" t="s">
        <v>580</v>
      </c>
      <c r="D61" s="919"/>
      <c r="E61" s="919"/>
      <c r="F61" s="316"/>
      <c r="G61" s="316"/>
    </row>
    <row r="62" spans="1:40" ht="15" customHeight="1" x14ac:dyDescent="0.2">
      <c r="A62" s="316"/>
      <c r="B62" s="332" t="s">
        <v>557</v>
      </c>
      <c r="C62" s="919" t="s">
        <v>581</v>
      </c>
      <c r="D62" s="919"/>
      <c r="E62" s="919"/>
      <c r="F62" s="316"/>
      <c r="G62" s="316"/>
    </row>
    <row r="63" spans="1:40" ht="15" customHeight="1" x14ac:dyDescent="0.2">
      <c r="A63" s="316"/>
      <c r="B63" s="316" t="s">
        <v>582</v>
      </c>
      <c r="C63" s="316"/>
      <c r="D63" s="316"/>
      <c r="E63" s="316"/>
      <c r="F63" s="316"/>
      <c r="G63" s="316"/>
    </row>
    <row r="64" spans="1:40" ht="15" customHeight="1" x14ac:dyDescent="0.2">
      <c r="A64" s="316"/>
      <c r="B64" s="316" t="s">
        <v>583</v>
      </c>
      <c r="C64" s="316"/>
      <c r="D64" s="316"/>
      <c r="E64" s="316"/>
      <c r="F64" s="316"/>
      <c r="G64" s="316"/>
    </row>
    <row r="65" spans="1:7" ht="15" customHeight="1" x14ac:dyDescent="0.2">
      <c r="A65" s="316"/>
      <c r="B65" s="316" t="s">
        <v>584</v>
      </c>
      <c r="C65" s="316"/>
      <c r="D65" s="316"/>
      <c r="E65" s="316"/>
      <c r="F65" s="316"/>
      <c r="G65" s="316"/>
    </row>
    <row r="66" spans="1:7" ht="15" customHeight="1" x14ac:dyDescent="0.2">
      <c r="A66" s="316" t="s">
        <v>585</v>
      </c>
      <c r="B66" s="331"/>
      <c r="C66" s="316"/>
      <c r="D66" s="316"/>
      <c r="E66" s="316"/>
      <c r="F66" s="316"/>
      <c r="G66" s="316"/>
    </row>
    <row r="67" spans="1:7" ht="15" customHeight="1" x14ac:dyDescent="0.2">
      <c r="A67" s="316" t="s">
        <v>586</v>
      </c>
      <c r="B67" s="331"/>
      <c r="C67" s="316"/>
      <c r="D67" s="316"/>
      <c r="E67" s="316"/>
      <c r="F67" s="316"/>
      <c r="G67" s="316"/>
    </row>
    <row r="68" spans="1:7" ht="15" customHeight="1" x14ac:dyDescent="0.2">
      <c r="A68" s="316" t="s">
        <v>587</v>
      </c>
      <c r="B68" s="331"/>
      <c r="C68" s="316"/>
      <c r="D68" s="316"/>
      <c r="E68" s="316"/>
      <c r="F68" s="316"/>
      <c r="G68" s="316"/>
    </row>
    <row r="69" spans="1:7" ht="15" customHeight="1" x14ac:dyDescent="0.2">
      <c r="A69" s="316" t="s">
        <v>588</v>
      </c>
      <c r="B69" s="331"/>
      <c r="C69" s="316"/>
      <c r="D69" s="316"/>
      <c r="E69" s="316"/>
      <c r="F69" s="316"/>
      <c r="G69" s="316"/>
    </row>
    <row r="70" spans="1:7" ht="15" customHeight="1" x14ac:dyDescent="0.2">
      <c r="A70" s="316" t="s">
        <v>589</v>
      </c>
      <c r="B70" s="331"/>
      <c r="C70" s="316"/>
      <c r="D70" s="316"/>
      <c r="E70" s="316"/>
      <c r="F70" s="316"/>
      <c r="G70" s="316"/>
    </row>
    <row r="71" spans="1:7" ht="15" customHeight="1" x14ac:dyDescent="0.2">
      <c r="A71" s="316" t="s">
        <v>590</v>
      </c>
      <c r="B71" s="331"/>
      <c r="C71" s="316"/>
      <c r="D71" s="316"/>
      <c r="E71" s="316"/>
      <c r="F71" s="316"/>
      <c r="G71" s="316"/>
    </row>
    <row r="72" spans="1:7" ht="15" customHeight="1" x14ac:dyDescent="0.2">
      <c r="A72" s="316"/>
      <c r="B72" s="316" t="s">
        <v>591</v>
      </c>
      <c r="C72" s="316"/>
      <c r="D72" s="316"/>
      <c r="E72" s="316"/>
      <c r="F72" s="316"/>
      <c r="G72" s="316"/>
    </row>
    <row r="73" spans="1:7" ht="15" customHeight="1" x14ac:dyDescent="0.2">
      <c r="A73" s="316"/>
      <c r="B73" s="316" t="s">
        <v>592</v>
      </c>
      <c r="C73" s="316"/>
      <c r="D73" s="316"/>
      <c r="E73" s="316"/>
      <c r="F73" s="316"/>
      <c r="G73" s="316"/>
    </row>
    <row r="74" spans="1:7" ht="15" customHeight="1" x14ac:dyDescent="0.2">
      <c r="A74" s="316" t="s">
        <v>593</v>
      </c>
      <c r="B74" s="331"/>
      <c r="C74" s="316"/>
      <c r="D74" s="316"/>
      <c r="E74" s="316"/>
      <c r="F74" s="316"/>
      <c r="G74" s="316"/>
    </row>
    <row r="75" spans="1:7" ht="15" customHeight="1" x14ac:dyDescent="0.2">
      <c r="A75" s="316" t="s">
        <v>594</v>
      </c>
      <c r="B75" s="331"/>
      <c r="C75" s="316"/>
      <c r="D75" s="316"/>
      <c r="E75" s="316"/>
      <c r="F75" s="316"/>
      <c r="G75" s="316"/>
    </row>
    <row r="76" spans="1:7" ht="15" customHeight="1" x14ac:dyDescent="0.2">
      <c r="A76" s="316" t="s">
        <v>595</v>
      </c>
      <c r="B76" s="331"/>
      <c r="C76" s="316"/>
      <c r="D76" s="316"/>
      <c r="E76" s="316"/>
      <c r="F76" s="316"/>
      <c r="G76" s="316"/>
    </row>
    <row r="77" spans="1:7" ht="15" customHeight="1" x14ac:dyDescent="0.2">
      <c r="A77" s="316" t="s">
        <v>596</v>
      </c>
      <c r="B77" s="331"/>
      <c r="C77" s="316"/>
      <c r="D77" s="316"/>
      <c r="E77" s="316"/>
      <c r="F77" s="316"/>
      <c r="G77" s="316"/>
    </row>
    <row r="78" spans="1:7" ht="15" customHeight="1" x14ac:dyDescent="0.2">
      <c r="A78" s="316" t="s">
        <v>597</v>
      </c>
      <c r="B78" s="331"/>
      <c r="C78" s="316"/>
      <c r="D78" s="316"/>
      <c r="E78" s="316"/>
      <c r="F78" s="316"/>
      <c r="G78" s="316"/>
    </row>
    <row r="79" spans="1:7" ht="15" customHeight="1" x14ac:dyDescent="0.2">
      <c r="A79" s="316" t="s">
        <v>598</v>
      </c>
      <c r="B79" s="331"/>
      <c r="C79" s="316"/>
      <c r="D79" s="316"/>
      <c r="E79" s="316"/>
      <c r="F79" s="316"/>
      <c r="G79" s="316"/>
    </row>
    <row r="80" spans="1:7" ht="15" customHeight="1" x14ac:dyDescent="0.2">
      <c r="A80" s="316" t="s">
        <v>599</v>
      </c>
      <c r="B80" s="331"/>
      <c r="C80" s="316"/>
      <c r="D80" s="316"/>
      <c r="E80" s="316"/>
      <c r="F80" s="316"/>
      <c r="G80" s="316"/>
    </row>
    <row r="81" spans="1:7" ht="15" customHeight="1" x14ac:dyDescent="0.2">
      <c r="A81" s="316" t="s">
        <v>600</v>
      </c>
      <c r="B81" s="331"/>
      <c r="C81" s="316"/>
      <c r="D81" s="316"/>
      <c r="E81" s="316"/>
      <c r="F81" s="316"/>
      <c r="G81" s="316"/>
    </row>
  </sheetData>
  <mergeCells count="109">
    <mergeCell ref="C60:E60"/>
    <mergeCell ref="C61:E61"/>
    <mergeCell ref="C62:E62"/>
    <mergeCell ref="F46:H46"/>
    <mergeCell ref="F47:H47"/>
    <mergeCell ref="C48:D48"/>
    <mergeCell ref="E48:H48"/>
    <mergeCell ref="C58:E58"/>
    <mergeCell ref="C59:E5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5"/>
  <dataValidations count="5">
    <dataValidation type="list" allowBlank="1" showInputMessage="1" showErrorMessage="1" sqref="C12:C31" xr:uid="{F6467440-7550-44DD-9440-339718461B09}">
      <formula1>"A,B,C,D"</formula1>
    </dataValidation>
    <dataValidation type="list" allowBlank="1" showInputMessage="1" showErrorMessage="1" sqref="AK4:AN4" xr:uid="{253E0A02-11CE-4F23-9359-F9131968FA07}">
      <formula1>"予定,実績"</formula1>
    </dataValidation>
    <dataValidation type="list" allowBlank="1" showInputMessage="1" showErrorMessage="1" sqref="AK3:AN3" xr:uid="{3900BE3A-DE2D-4B43-8C8F-D77B494EE4D5}">
      <formula1>"４週,歴月"</formula1>
    </dataValidation>
    <dataValidation type="list" allowBlank="1" showInputMessage="1" sqref="B14:B31" xr:uid="{DE7D6772-C643-4832-8B52-0DAB16D6452E}">
      <formula1>INDIRECT($AK$1)</formula1>
    </dataValidation>
    <dataValidation allowBlank="1" showInputMessage="1" sqref="B12:B13" xr:uid="{A567ADEB-EF98-4E2F-850D-73356CFA7F69}"/>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7B37-3671-4974-8E72-761C20516354}">
  <sheetPr>
    <tabColor rgb="FFFFFF00"/>
    <pageSetUpPr fitToPage="1"/>
  </sheetPr>
  <dimension ref="A1:U69"/>
  <sheetViews>
    <sheetView tabSelected="1" view="pageBreakPreview" zoomScaleNormal="100" zoomScaleSheetLayoutView="100" workbookViewId="0">
      <selection activeCell="AA6" sqref="AA6"/>
    </sheetView>
  </sheetViews>
  <sheetFormatPr defaultColWidth="2.44140625" defaultRowHeight="13.5" customHeight="1" x14ac:dyDescent="0.2"/>
  <cols>
    <col min="1" max="1" width="2.88671875" style="74" customWidth="1"/>
    <col min="2" max="2" width="7.33203125" style="74" customWidth="1"/>
    <col min="3" max="3" width="9.5546875" style="74" customWidth="1"/>
    <col min="4" max="4" width="12.109375" style="74" customWidth="1"/>
    <col min="5" max="5" width="9.5546875" style="74" customWidth="1"/>
    <col min="6" max="6" width="7.33203125" style="74" customWidth="1"/>
    <col min="7" max="7" width="9" style="74" customWidth="1"/>
    <col min="8" max="21" width="2.88671875" style="74" customWidth="1"/>
    <col min="22" max="16384" width="2.44140625" style="74"/>
  </cols>
  <sheetData>
    <row r="1" spans="1:21" ht="13.5" customHeight="1" x14ac:dyDescent="0.2">
      <c r="A1" s="380" t="s">
        <v>165</v>
      </c>
      <c r="B1" s="380"/>
      <c r="C1" s="380"/>
    </row>
    <row r="2" spans="1:21" ht="15" customHeight="1" x14ac:dyDescent="0.2">
      <c r="A2" s="381" t="s">
        <v>166</v>
      </c>
      <c r="B2" s="381"/>
      <c r="C2" s="381"/>
      <c r="D2" s="381"/>
      <c r="E2" s="381"/>
      <c r="F2" s="381"/>
      <c r="G2" s="381"/>
      <c r="H2" s="381"/>
      <c r="I2" s="381"/>
      <c r="J2" s="381"/>
      <c r="K2" s="381"/>
      <c r="L2" s="381"/>
      <c r="M2" s="381"/>
      <c r="N2" s="381"/>
      <c r="O2" s="381"/>
      <c r="P2" s="381"/>
      <c r="Q2" s="381"/>
      <c r="R2" s="381"/>
      <c r="S2" s="381"/>
      <c r="T2" s="381"/>
      <c r="U2" s="381"/>
    </row>
    <row r="3" spans="1:21" ht="15" customHeight="1" x14ac:dyDescent="0.2">
      <c r="A3" s="381" t="s">
        <v>167</v>
      </c>
      <c r="B3" s="381"/>
      <c r="C3" s="381"/>
      <c r="D3" s="381"/>
      <c r="E3" s="381"/>
      <c r="F3" s="381"/>
      <c r="G3" s="381"/>
      <c r="H3" s="381"/>
      <c r="I3" s="381"/>
      <c r="J3" s="381"/>
      <c r="K3" s="381"/>
      <c r="L3" s="381"/>
      <c r="M3" s="381"/>
      <c r="N3" s="381"/>
      <c r="O3" s="381"/>
      <c r="P3" s="381"/>
      <c r="Q3" s="381"/>
      <c r="R3" s="381"/>
      <c r="S3" s="381"/>
      <c r="T3" s="381"/>
      <c r="U3" s="381"/>
    </row>
    <row r="4" spans="1:21" ht="15" customHeight="1" x14ac:dyDescent="0.2">
      <c r="A4" s="381" t="s">
        <v>168</v>
      </c>
      <c r="B4" s="381"/>
      <c r="C4" s="381"/>
      <c r="D4" s="381"/>
      <c r="E4" s="381"/>
      <c r="F4" s="381"/>
      <c r="G4" s="381"/>
      <c r="H4" s="381"/>
      <c r="I4" s="381"/>
      <c r="J4" s="381"/>
      <c r="K4" s="381"/>
      <c r="L4" s="381"/>
      <c r="M4" s="381"/>
      <c r="N4" s="381"/>
      <c r="O4" s="381"/>
      <c r="P4" s="381"/>
      <c r="Q4" s="381"/>
      <c r="R4" s="381"/>
      <c r="S4" s="381"/>
      <c r="T4" s="381"/>
      <c r="U4" s="381"/>
    </row>
    <row r="5" spans="1:21" ht="15" customHeight="1" x14ac:dyDescent="0.2">
      <c r="A5" s="75"/>
      <c r="B5" s="75"/>
      <c r="C5" s="75"/>
      <c r="D5" s="75"/>
      <c r="E5" s="382" t="s">
        <v>665</v>
      </c>
      <c r="F5" s="382"/>
      <c r="G5" s="75" t="s">
        <v>169</v>
      </c>
      <c r="H5" s="75"/>
      <c r="I5" s="75"/>
      <c r="J5" s="75"/>
      <c r="K5" s="75"/>
      <c r="L5" s="75"/>
      <c r="M5" s="75"/>
      <c r="N5" s="75"/>
      <c r="O5" s="75"/>
      <c r="P5" s="75"/>
      <c r="Q5" s="75"/>
      <c r="R5" s="75"/>
      <c r="S5" s="75"/>
      <c r="T5" s="75"/>
      <c r="U5" s="75"/>
    </row>
    <row r="6" spans="1:21" ht="15" customHeight="1" x14ac:dyDescent="0.2">
      <c r="A6" s="75"/>
      <c r="B6" s="75"/>
      <c r="C6" s="75"/>
      <c r="D6" s="75"/>
      <c r="E6" s="75"/>
      <c r="F6" s="75"/>
      <c r="G6" s="75"/>
      <c r="H6" s="75"/>
      <c r="I6" s="75"/>
      <c r="J6" s="75"/>
      <c r="K6" s="383"/>
      <c r="L6" s="383"/>
      <c r="M6" s="383"/>
      <c r="N6" s="383"/>
      <c r="O6" s="75" t="s">
        <v>170</v>
      </c>
      <c r="P6" s="383"/>
      <c r="Q6" s="383"/>
      <c r="R6" s="75" t="s">
        <v>171</v>
      </c>
      <c r="S6" s="383"/>
      <c r="T6" s="383"/>
      <c r="U6" s="75" t="s">
        <v>172</v>
      </c>
    </row>
    <row r="7" spans="1:21" ht="15" customHeight="1" x14ac:dyDescent="0.2">
      <c r="A7" s="75"/>
      <c r="B7" s="381"/>
      <c r="C7" s="381"/>
      <c r="D7" s="76" t="s">
        <v>173</v>
      </c>
      <c r="E7" s="75"/>
      <c r="F7" s="75"/>
      <c r="G7" s="75"/>
      <c r="H7" s="75"/>
      <c r="I7" s="75"/>
      <c r="J7" s="75"/>
      <c r="K7" s="346"/>
      <c r="L7" s="346"/>
      <c r="M7" s="346"/>
      <c r="N7" s="346"/>
      <c r="O7" s="75"/>
      <c r="P7" s="346"/>
      <c r="Q7" s="346"/>
      <c r="R7" s="75"/>
      <c r="S7" s="346"/>
      <c r="T7" s="346"/>
      <c r="U7" s="75"/>
    </row>
    <row r="8" spans="1:21" ht="15" customHeight="1" x14ac:dyDescent="0.2">
      <c r="A8" s="75"/>
      <c r="B8" s="75"/>
      <c r="C8" s="75"/>
      <c r="D8" s="75"/>
      <c r="E8" s="75"/>
      <c r="F8" s="75"/>
      <c r="G8" s="75"/>
      <c r="H8" s="75" t="s">
        <v>174</v>
      </c>
      <c r="I8" s="75"/>
      <c r="J8" s="341"/>
      <c r="K8" s="384"/>
      <c r="L8" s="384"/>
      <c r="M8" s="384"/>
      <c r="N8" s="384"/>
      <c r="O8" s="384"/>
      <c r="P8" s="384"/>
      <c r="Q8" s="384"/>
      <c r="R8" s="384"/>
      <c r="S8" s="384"/>
      <c r="T8" s="384"/>
      <c r="U8" s="384"/>
    </row>
    <row r="9" spans="1:21" ht="15" customHeight="1" x14ac:dyDescent="0.2">
      <c r="A9" s="75"/>
      <c r="B9" s="75"/>
      <c r="C9" s="75"/>
      <c r="D9" s="75"/>
      <c r="E9" s="75"/>
      <c r="F9" s="75"/>
      <c r="G9" s="75" t="s">
        <v>175</v>
      </c>
      <c r="H9" s="77" t="s">
        <v>176</v>
      </c>
      <c r="I9" s="77"/>
      <c r="J9" s="341"/>
      <c r="K9" s="384"/>
      <c r="L9" s="384"/>
      <c r="M9" s="384"/>
      <c r="N9" s="384"/>
      <c r="O9" s="384"/>
      <c r="P9" s="384"/>
      <c r="Q9" s="384"/>
      <c r="R9" s="384"/>
      <c r="S9" s="384"/>
      <c r="T9" s="384"/>
      <c r="U9" s="384"/>
    </row>
    <row r="10" spans="1:21" ht="15" customHeight="1" x14ac:dyDescent="0.2">
      <c r="A10" s="75"/>
      <c r="B10" s="75"/>
      <c r="C10" s="75"/>
      <c r="D10" s="75"/>
      <c r="E10" s="75"/>
      <c r="F10" s="75"/>
      <c r="G10" s="75"/>
      <c r="H10" s="75" t="s">
        <v>177</v>
      </c>
      <c r="I10" s="75"/>
      <c r="J10" s="341"/>
      <c r="K10" s="384"/>
      <c r="L10" s="384"/>
      <c r="M10" s="384"/>
      <c r="N10" s="384"/>
      <c r="O10" s="384"/>
      <c r="P10" s="384"/>
      <c r="Q10" s="384"/>
      <c r="R10" s="384"/>
      <c r="S10" s="384"/>
      <c r="T10" s="384"/>
      <c r="U10" s="384"/>
    </row>
    <row r="11" spans="1:21" ht="15" customHeight="1" x14ac:dyDescent="0.2">
      <c r="A11" s="78"/>
      <c r="B11" s="78"/>
      <c r="C11" s="78"/>
      <c r="D11" s="78"/>
      <c r="E11" s="78"/>
      <c r="F11" s="78"/>
      <c r="G11" s="78"/>
      <c r="H11" s="78"/>
      <c r="I11" s="78"/>
      <c r="J11" s="78"/>
      <c r="K11" s="78"/>
      <c r="L11" s="78"/>
      <c r="M11" s="78"/>
      <c r="N11" s="78"/>
      <c r="O11" s="78"/>
      <c r="P11" s="78"/>
      <c r="Q11" s="78"/>
      <c r="R11" s="78"/>
      <c r="S11" s="78"/>
      <c r="T11" s="78"/>
      <c r="U11" s="78"/>
    </row>
    <row r="12" spans="1:21" ht="15" customHeight="1" x14ac:dyDescent="0.2">
      <c r="A12" s="78"/>
      <c r="B12" s="79" t="s">
        <v>178</v>
      </c>
      <c r="C12" s="78"/>
      <c r="D12" s="78"/>
      <c r="E12" s="78"/>
      <c r="F12" s="78"/>
      <c r="G12" s="78"/>
      <c r="H12" s="78"/>
      <c r="I12" s="78"/>
      <c r="J12" s="78"/>
      <c r="K12" s="78"/>
      <c r="L12" s="78"/>
      <c r="M12" s="78"/>
      <c r="N12" s="78"/>
      <c r="O12" s="78"/>
      <c r="P12" s="78"/>
      <c r="Q12" s="78"/>
      <c r="R12" s="78"/>
      <c r="S12" s="78"/>
      <c r="T12" s="78"/>
      <c r="U12" s="78"/>
    </row>
    <row r="13" spans="1:21" ht="15" customHeight="1" x14ac:dyDescent="0.2">
      <c r="A13" s="80"/>
      <c r="B13" s="78"/>
      <c r="C13" s="78"/>
      <c r="D13" s="78"/>
      <c r="E13" s="78"/>
      <c r="F13" s="78"/>
      <c r="G13" s="78"/>
      <c r="H13" s="78"/>
      <c r="I13" s="78"/>
      <c r="J13" s="78"/>
      <c r="K13" s="78"/>
      <c r="L13" s="78"/>
      <c r="M13" s="78"/>
      <c r="N13" s="78"/>
      <c r="O13" s="78"/>
      <c r="P13" s="78"/>
      <c r="Q13" s="78"/>
      <c r="R13" s="78"/>
      <c r="S13" s="78"/>
      <c r="T13" s="78"/>
      <c r="U13" s="78"/>
    </row>
    <row r="14" spans="1:21" ht="15" customHeight="1" x14ac:dyDescent="0.2">
      <c r="A14" s="80"/>
      <c r="B14" s="78"/>
      <c r="C14" s="78"/>
      <c r="D14" s="78"/>
      <c r="E14" s="78"/>
      <c r="F14" s="385" t="s">
        <v>179</v>
      </c>
      <c r="G14" s="386"/>
      <c r="H14" s="387"/>
      <c r="I14" s="81"/>
      <c r="J14" s="81"/>
      <c r="K14" s="81"/>
      <c r="L14" s="81"/>
      <c r="M14" s="81"/>
      <c r="N14" s="81"/>
      <c r="O14" s="82"/>
      <c r="P14" s="82"/>
      <c r="Q14" s="82"/>
      <c r="R14" s="82"/>
      <c r="S14" s="82"/>
      <c r="T14" s="82"/>
      <c r="U14" s="83"/>
    </row>
    <row r="15" spans="1:21" ht="15" customHeight="1" x14ac:dyDescent="0.2">
      <c r="A15" s="388" t="s">
        <v>180</v>
      </c>
      <c r="B15" s="391" t="s">
        <v>181</v>
      </c>
      <c r="C15" s="392"/>
      <c r="D15" s="393"/>
      <c r="E15" s="394"/>
      <c r="F15" s="394"/>
      <c r="G15" s="394"/>
      <c r="H15" s="394"/>
      <c r="I15" s="394"/>
      <c r="J15" s="394"/>
      <c r="K15" s="394"/>
      <c r="L15" s="394"/>
      <c r="M15" s="394"/>
      <c r="N15" s="394"/>
      <c r="O15" s="394"/>
      <c r="P15" s="394"/>
      <c r="Q15" s="394"/>
      <c r="R15" s="394"/>
      <c r="S15" s="394"/>
      <c r="T15" s="394"/>
      <c r="U15" s="395"/>
    </row>
    <row r="16" spans="1:21" ht="15" customHeight="1" x14ac:dyDescent="0.2">
      <c r="A16" s="389"/>
      <c r="B16" s="396" t="s">
        <v>182</v>
      </c>
      <c r="C16" s="397"/>
      <c r="D16" s="398"/>
      <c r="E16" s="399"/>
      <c r="F16" s="399"/>
      <c r="G16" s="399"/>
      <c r="H16" s="399"/>
      <c r="I16" s="399"/>
      <c r="J16" s="399"/>
      <c r="K16" s="399"/>
      <c r="L16" s="399"/>
      <c r="M16" s="399"/>
      <c r="N16" s="399"/>
      <c r="O16" s="399"/>
      <c r="P16" s="399"/>
      <c r="Q16" s="399"/>
      <c r="R16" s="399"/>
      <c r="S16" s="399"/>
      <c r="T16" s="399"/>
      <c r="U16" s="400"/>
    </row>
    <row r="17" spans="1:21" ht="15" customHeight="1" x14ac:dyDescent="0.2">
      <c r="A17" s="389"/>
      <c r="B17" s="421" t="s">
        <v>183</v>
      </c>
      <c r="C17" s="422"/>
      <c r="D17" s="84" t="s">
        <v>184</v>
      </c>
      <c r="E17" s="343"/>
      <c r="F17" s="335" t="s">
        <v>185</v>
      </c>
      <c r="G17" s="427"/>
      <c r="H17" s="427"/>
      <c r="I17" s="335" t="s">
        <v>186</v>
      </c>
      <c r="J17" s="335"/>
      <c r="K17" s="335"/>
      <c r="L17" s="335"/>
      <c r="M17" s="335"/>
      <c r="N17" s="335"/>
      <c r="O17" s="335"/>
      <c r="P17" s="335"/>
      <c r="Q17" s="335"/>
      <c r="R17" s="335"/>
      <c r="S17" s="335"/>
      <c r="T17" s="335"/>
      <c r="U17" s="85"/>
    </row>
    <row r="18" spans="1:21" ht="15" customHeight="1" x14ac:dyDescent="0.2">
      <c r="A18" s="389"/>
      <c r="B18" s="423"/>
      <c r="C18" s="424"/>
      <c r="D18" s="86"/>
      <c r="E18" s="87"/>
      <c r="F18" s="428"/>
      <c r="G18" s="428"/>
      <c r="H18" s="336"/>
      <c r="I18" s="429"/>
      <c r="J18" s="429"/>
      <c r="K18" s="429"/>
      <c r="L18" s="429"/>
      <c r="M18" s="429"/>
      <c r="N18" s="429"/>
      <c r="O18" s="429"/>
      <c r="P18" s="429"/>
      <c r="Q18" s="429"/>
      <c r="R18" s="429"/>
      <c r="S18" s="429"/>
      <c r="T18" s="429"/>
      <c r="U18" s="430"/>
    </row>
    <row r="19" spans="1:21" ht="15" customHeight="1" x14ac:dyDescent="0.2">
      <c r="A19" s="389"/>
      <c r="B19" s="425"/>
      <c r="C19" s="426"/>
      <c r="D19" s="431"/>
      <c r="E19" s="432"/>
      <c r="F19" s="432"/>
      <c r="G19" s="432"/>
      <c r="H19" s="432"/>
      <c r="I19" s="432"/>
      <c r="J19" s="432"/>
      <c r="K19" s="432"/>
      <c r="L19" s="432"/>
      <c r="M19" s="432"/>
      <c r="N19" s="432"/>
      <c r="O19" s="432"/>
      <c r="P19" s="432"/>
      <c r="Q19" s="432"/>
      <c r="R19" s="432"/>
      <c r="S19" s="432"/>
      <c r="T19" s="432"/>
      <c r="U19" s="433"/>
    </row>
    <row r="20" spans="1:21" ht="15" customHeight="1" x14ac:dyDescent="0.2">
      <c r="A20" s="389"/>
      <c r="B20" s="434" t="s">
        <v>187</v>
      </c>
      <c r="C20" s="435"/>
      <c r="D20" s="88" t="s">
        <v>188</v>
      </c>
      <c r="E20" s="438" t="s">
        <v>189</v>
      </c>
      <c r="F20" s="439"/>
      <c r="G20" s="439"/>
      <c r="H20" s="439"/>
      <c r="I20" s="439"/>
      <c r="J20" s="439"/>
      <c r="K20" s="439"/>
      <c r="L20" s="955"/>
      <c r="M20" s="955"/>
      <c r="N20" s="955"/>
      <c r="O20" s="955"/>
      <c r="P20" s="955"/>
      <c r="Q20" s="955"/>
      <c r="R20" s="955"/>
      <c r="S20" s="955"/>
      <c r="T20" s="955"/>
      <c r="U20" s="956"/>
    </row>
    <row r="21" spans="1:21" ht="15" customHeight="1" x14ac:dyDescent="0.2">
      <c r="A21" s="389"/>
      <c r="B21" s="436"/>
      <c r="C21" s="437"/>
      <c r="D21" s="440" t="s">
        <v>190</v>
      </c>
      <c r="E21" s="441"/>
      <c r="F21" s="442"/>
      <c r="G21" s="442"/>
      <c r="H21" s="442"/>
      <c r="I21" s="442"/>
      <c r="J21" s="442"/>
      <c r="K21" s="442"/>
      <c r="L21" s="442"/>
      <c r="M21" s="442"/>
      <c r="N21" s="442"/>
      <c r="O21" s="442"/>
      <c r="P21" s="442"/>
      <c r="Q21" s="442"/>
      <c r="R21" s="442"/>
      <c r="S21" s="442"/>
      <c r="T21" s="442"/>
      <c r="U21" s="443"/>
    </row>
    <row r="22" spans="1:21" ht="15" customHeight="1" x14ac:dyDescent="0.2">
      <c r="A22" s="389"/>
      <c r="B22" s="337" t="s">
        <v>191</v>
      </c>
      <c r="C22" s="338"/>
      <c r="D22" s="84"/>
      <c r="E22" s="335"/>
      <c r="F22" s="339"/>
      <c r="G22" s="339"/>
      <c r="H22" s="339"/>
      <c r="I22" s="339"/>
      <c r="J22" s="339"/>
      <c r="K22" s="339"/>
      <c r="L22" s="339"/>
      <c r="M22" s="339"/>
      <c r="N22" s="339"/>
      <c r="O22" s="339"/>
      <c r="P22" s="339"/>
      <c r="Q22" s="339"/>
      <c r="R22" s="339"/>
      <c r="S22" s="339"/>
      <c r="T22" s="339"/>
      <c r="U22" s="340"/>
    </row>
    <row r="23" spans="1:21" ht="15" customHeight="1" x14ac:dyDescent="0.2">
      <c r="A23" s="389"/>
      <c r="B23" s="401" t="s">
        <v>192</v>
      </c>
      <c r="C23" s="402"/>
      <c r="D23" s="405" t="s">
        <v>193</v>
      </c>
      <c r="E23" s="407"/>
      <c r="F23" s="408"/>
      <c r="G23" s="342" t="s">
        <v>181</v>
      </c>
      <c r="H23" s="411"/>
      <c r="I23" s="412"/>
      <c r="J23" s="412"/>
      <c r="K23" s="412"/>
      <c r="L23" s="413"/>
      <c r="M23" s="414" t="s">
        <v>194</v>
      </c>
      <c r="N23" s="415"/>
      <c r="O23" s="335"/>
      <c r="P23" s="335"/>
      <c r="Q23" s="335"/>
      <c r="R23" s="335"/>
      <c r="S23" s="335"/>
      <c r="T23" s="335"/>
      <c r="U23" s="85"/>
    </row>
    <row r="24" spans="1:21" ht="15" customHeight="1" x14ac:dyDescent="0.2">
      <c r="A24" s="389"/>
      <c r="B24" s="403"/>
      <c r="C24" s="404"/>
      <c r="D24" s="406"/>
      <c r="E24" s="409"/>
      <c r="F24" s="410"/>
      <c r="G24" s="334" t="s">
        <v>195</v>
      </c>
      <c r="H24" s="418"/>
      <c r="I24" s="419"/>
      <c r="J24" s="419"/>
      <c r="K24" s="419"/>
      <c r="L24" s="420"/>
      <c r="M24" s="416"/>
      <c r="N24" s="417"/>
      <c r="O24" s="344"/>
      <c r="P24" s="344"/>
      <c r="Q24" s="344"/>
      <c r="R24" s="344"/>
      <c r="S24" s="344"/>
      <c r="T24" s="344"/>
      <c r="U24" s="345"/>
    </row>
    <row r="25" spans="1:21" ht="15" customHeight="1" x14ac:dyDescent="0.2">
      <c r="A25" s="389"/>
      <c r="B25" s="434" t="s">
        <v>196</v>
      </c>
      <c r="C25" s="435"/>
      <c r="D25" s="84" t="s">
        <v>184</v>
      </c>
      <c r="E25" s="343"/>
      <c r="F25" s="335" t="s">
        <v>185</v>
      </c>
      <c r="G25" s="427"/>
      <c r="H25" s="427"/>
      <c r="I25" s="335" t="s">
        <v>186</v>
      </c>
      <c r="J25" s="335"/>
      <c r="K25" s="335"/>
      <c r="L25" s="335"/>
      <c r="M25" s="335"/>
      <c r="N25" s="335"/>
      <c r="O25" s="335"/>
      <c r="P25" s="335"/>
      <c r="Q25" s="335"/>
      <c r="R25" s="335"/>
      <c r="S25" s="335"/>
      <c r="T25" s="335"/>
      <c r="U25" s="85"/>
    </row>
    <row r="26" spans="1:21" ht="15" customHeight="1" x14ac:dyDescent="0.2">
      <c r="A26" s="389"/>
      <c r="B26" s="453"/>
      <c r="C26" s="454"/>
      <c r="D26" s="86"/>
      <c r="E26" s="87"/>
      <c r="F26" s="428"/>
      <c r="G26" s="428"/>
      <c r="H26" s="336"/>
      <c r="I26" s="429"/>
      <c r="J26" s="429"/>
      <c r="K26" s="429"/>
      <c r="L26" s="429"/>
      <c r="M26" s="429"/>
      <c r="N26" s="429"/>
      <c r="O26" s="429"/>
      <c r="P26" s="429"/>
      <c r="Q26" s="429"/>
      <c r="R26" s="429"/>
      <c r="S26" s="429"/>
      <c r="T26" s="429"/>
      <c r="U26" s="430"/>
    </row>
    <row r="27" spans="1:21" ht="15" customHeight="1" x14ac:dyDescent="0.2">
      <c r="A27" s="390"/>
      <c r="B27" s="436"/>
      <c r="C27" s="437"/>
      <c r="D27" s="431"/>
      <c r="E27" s="432"/>
      <c r="F27" s="432"/>
      <c r="G27" s="432"/>
      <c r="H27" s="432"/>
      <c r="I27" s="432"/>
      <c r="J27" s="432"/>
      <c r="K27" s="432"/>
      <c r="L27" s="432"/>
      <c r="M27" s="432"/>
      <c r="N27" s="432"/>
      <c r="O27" s="432"/>
      <c r="P27" s="432"/>
      <c r="Q27" s="432"/>
      <c r="R27" s="432"/>
      <c r="S27" s="432"/>
      <c r="T27" s="432"/>
      <c r="U27" s="433"/>
    </row>
    <row r="28" spans="1:21" ht="15" customHeight="1" x14ac:dyDescent="0.2">
      <c r="A28" s="388" t="s">
        <v>197</v>
      </c>
      <c r="B28" s="455" t="s">
        <v>181</v>
      </c>
      <c r="C28" s="392"/>
      <c r="D28" s="456"/>
      <c r="E28" s="457"/>
      <c r="F28" s="457"/>
      <c r="G28" s="457"/>
      <c r="H28" s="457"/>
      <c r="I28" s="457"/>
      <c r="J28" s="457"/>
      <c r="K28" s="457"/>
      <c r="L28" s="457"/>
      <c r="M28" s="457"/>
      <c r="N28" s="457"/>
      <c r="O28" s="457"/>
      <c r="P28" s="457"/>
      <c r="Q28" s="457"/>
      <c r="R28" s="457"/>
      <c r="S28" s="457"/>
      <c r="T28" s="457"/>
      <c r="U28" s="458"/>
    </row>
    <row r="29" spans="1:21" ht="15" customHeight="1" x14ac:dyDescent="0.2">
      <c r="A29" s="389"/>
      <c r="B29" s="459" t="s">
        <v>182</v>
      </c>
      <c r="C29" s="397"/>
      <c r="D29" s="398"/>
      <c r="E29" s="399"/>
      <c r="F29" s="399"/>
      <c r="G29" s="399"/>
      <c r="H29" s="399"/>
      <c r="I29" s="399"/>
      <c r="J29" s="399"/>
      <c r="K29" s="399"/>
      <c r="L29" s="399"/>
      <c r="M29" s="399"/>
      <c r="N29" s="399"/>
      <c r="O29" s="399"/>
      <c r="P29" s="399"/>
      <c r="Q29" s="399"/>
      <c r="R29" s="399"/>
      <c r="S29" s="399"/>
      <c r="T29" s="399"/>
      <c r="U29" s="400"/>
    </row>
    <row r="30" spans="1:21" ht="15" customHeight="1" x14ac:dyDescent="0.2">
      <c r="A30" s="389"/>
      <c r="B30" s="422" t="s">
        <v>198</v>
      </c>
      <c r="C30" s="444"/>
      <c r="D30" s="84" t="s">
        <v>184</v>
      </c>
      <c r="E30" s="343"/>
      <c r="F30" s="335" t="s">
        <v>185</v>
      </c>
      <c r="G30" s="427"/>
      <c r="H30" s="427"/>
      <c r="I30" s="335" t="s">
        <v>186</v>
      </c>
      <c r="J30" s="335"/>
      <c r="K30" s="335"/>
      <c r="L30" s="335"/>
      <c r="M30" s="335"/>
      <c r="N30" s="335"/>
      <c r="O30" s="335"/>
      <c r="P30" s="335"/>
      <c r="Q30" s="335"/>
      <c r="R30" s="335"/>
      <c r="S30" s="335"/>
      <c r="T30" s="335"/>
      <c r="U30" s="85"/>
    </row>
    <row r="31" spans="1:21" ht="15" customHeight="1" x14ac:dyDescent="0.2">
      <c r="A31" s="389"/>
      <c r="B31" s="424"/>
      <c r="C31" s="445"/>
      <c r="D31" s="86"/>
      <c r="E31" s="87"/>
      <c r="F31" s="428"/>
      <c r="G31" s="428"/>
      <c r="H31" s="336"/>
      <c r="I31" s="429"/>
      <c r="J31" s="429"/>
      <c r="K31" s="429"/>
      <c r="L31" s="429"/>
      <c r="M31" s="429"/>
      <c r="N31" s="429"/>
      <c r="O31" s="429"/>
      <c r="P31" s="429"/>
      <c r="Q31" s="429"/>
      <c r="R31" s="429"/>
      <c r="S31" s="429"/>
      <c r="T31" s="429"/>
      <c r="U31" s="430"/>
    </row>
    <row r="32" spans="1:21" ht="15" customHeight="1" x14ac:dyDescent="0.2">
      <c r="A32" s="389"/>
      <c r="B32" s="426"/>
      <c r="C32" s="446"/>
      <c r="D32" s="431"/>
      <c r="E32" s="432"/>
      <c r="F32" s="432"/>
      <c r="G32" s="432"/>
      <c r="H32" s="432"/>
      <c r="I32" s="432"/>
      <c r="J32" s="432"/>
      <c r="K32" s="432"/>
      <c r="L32" s="432"/>
      <c r="M32" s="432"/>
      <c r="N32" s="432"/>
      <c r="O32" s="432"/>
      <c r="P32" s="432"/>
      <c r="Q32" s="432"/>
      <c r="R32" s="432"/>
      <c r="S32" s="432"/>
      <c r="T32" s="432"/>
      <c r="U32" s="447"/>
    </row>
    <row r="33" spans="1:21" ht="15" customHeight="1" x14ac:dyDescent="0.2">
      <c r="A33" s="389"/>
      <c r="B33" s="448" t="s">
        <v>199</v>
      </c>
      <c r="C33" s="449"/>
      <c r="D33" s="449"/>
      <c r="E33" s="450"/>
      <c r="F33" s="451"/>
      <c r="G33" s="452"/>
      <c r="H33" s="89"/>
      <c r="I33" s="89"/>
      <c r="J33" s="89"/>
      <c r="K33" s="89"/>
      <c r="L33" s="89"/>
      <c r="M33" s="89"/>
      <c r="N33" s="89"/>
      <c r="O33" s="89"/>
      <c r="P33" s="89"/>
      <c r="Q33" s="89"/>
      <c r="R33" s="89"/>
      <c r="S33" s="89"/>
      <c r="T33" s="89"/>
      <c r="U33" s="89"/>
    </row>
    <row r="34" spans="1:21" ht="15" customHeight="1" x14ac:dyDescent="0.2">
      <c r="A34" s="389"/>
      <c r="B34" s="468" t="s">
        <v>200</v>
      </c>
      <c r="C34" s="468"/>
      <c r="D34" s="468"/>
      <c r="E34" s="957"/>
      <c r="F34" s="470" t="s">
        <v>201</v>
      </c>
      <c r="G34" s="470"/>
      <c r="H34" s="470" t="s">
        <v>202</v>
      </c>
      <c r="I34" s="470"/>
      <c r="J34" s="470"/>
      <c r="K34" s="470"/>
      <c r="L34" s="471" t="s">
        <v>203</v>
      </c>
      <c r="M34" s="471"/>
      <c r="N34" s="471"/>
      <c r="O34" s="471"/>
      <c r="P34" s="471"/>
      <c r="Q34" s="471"/>
      <c r="R34" s="472" t="s">
        <v>204</v>
      </c>
      <c r="S34" s="473"/>
      <c r="T34" s="473"/>
      <c r="U34" s="474"/>
    </row>
    <row r="35" spans="1:21" ht="39.9" customHeight="1" x14ac:dyDescent="0.2">
      <c r="A35" s="389"/>
      <c r="B35" s="469"/>
      <c r="C35" s="469"/>
      <c r="D35" s="469"/>
      <c r="E35" s="90" t="s">
        <v>205</v>
      </c>
      <c r="F35" s="470"/>
      <c r="G35" s="470"/>
      <c r="H35" s="470"/>
      <c r="I35" s="470"/>
      <c r="J35" s="470"/>
      <c r="K35" s="470"/>
      <c r="L35" s="471"/>
      <c r="M35" s="471"/>
      <c r="N35" s="471"/>
      <c r="O35" s="471"/>
      <c r="P35" s="471"/>
      <c r="Q35" s="471"/>
      <c r="R35" s="475"/>
      <c r="S35" s="476"/>
      <c r="T35" s="476"/>
      <c r="U35" s="477"/>
    </row>
    <row r="36" spans="1:21" ht="15" customHeight="1" x14ac:dyDescent="0.2">
      <c r="A36" s="389"/>
      <c r="B36" s="478" t="s">
        <v>206</v>
      </c>
      <c r="C36" s="481" t="s">
        <v>207</v>
      </c>
      <c r="D36" s="482"/>
      <c r="E36" s="91"/>
      <c r="F36" s="465"/>
      <c r="G36" s="466"/>
      <c r="H36" s="465"/>
      <c r="I36" s="467"/>
      <c r="J36" s="467"/>
      <c r="K36" s="466"/>
      <c r="L36" s="465"/>
      <c r="M36" s="467"/>
      <c r="N36" s="467"/>
      <c r="O36" s="467"/>
      <c r="P36" s="467"/>
      <c r="Q36" s="466"/>
      <c r="R36" s="460" t="s">
        <v>208</v>
      </c>
      <c r="S36" s="461"/>
      <c r="T36" s="461"/>
      <c r="U36" s="462"/>
    </row>
    <row r="37" spans="1:21" ht="15" customHeight="1" x14ac:dyDescent="0.2">
      <c r="A37" s="389"/>
      <c r="B37" s="479"/>
      <c r="C37" s="463" t="s">
        <v>209</v>
      </c>
      <c r="D37" s="464"/>
      <c r="E37" s="91"/>
      <c r="F37" s="465"/>
      <c r="G37" s="466"/>
      <c r="H37" s="465"/>
      <c r="I37" s="467"/>
      <c r="J37" s="467"/>
      <c r="K37" s="466"/>
      <c r="L37" s="465"/>
      <c r="M37" s="467"/>
      <c r="N37" s="467"/>
      <c r="O37" s="467"/>
      <c r="P37" s="467"/>
      <c r="Q37" s="466"/>
      <c r="R37" s="460" t="s">
        <v>208</v>
      </c>
      <c r="S37" s="461"/>
      <c r="T37" s="461"/>
      <c r="U37" s="462"/>
    </row>
    <row r="38" spans="1:21" ht="15" customHeight="1" x14ac:dyDescent="0.2">
      <c r="A38" s="389"/>
      <c r="B38" s="479"/>
      <c r="C38" s="463" t="s">
        <v>210</v>
      </c>
      <c r="D38" s="464"/>
      <c r="E38" s="92"/>
      <c r="F38" s="465"/>
      <c r="G38" s="466"/>
      <c r="H38" s="465"/>
      <c r="I38" s="467"/>
      <c r="J38" s="467"/>
      <c r="K38" s="466"/>
      <c r="L38" s="465"/>
      <c r="M38" s="467"/>
      <c r="N38" s="467"/>
      <c r="O38" s="467"/>
      <c r="P38" s="467"/>
      <c r="Q38" s="466"/>
      <c r="R38" s="460" t="s">
        <v>208</v>
      </c>
      <c r="S38" s="461"/>
      <c r="T38" s="461"/>
      <c r="U38" s="462"/>
    </row>
    <row r="39" spans="1:21" ht="15" customHeight="1" x14ac:dyDescent="0.2">
      <c r="A39" s="389"/>
      <c r="B39" s="479"/>
      <c r="C39" s="463" t="s">
        <v>211</v>
      </c>
      <c r="D39" s="464"/>
      <c r="E39" s="92"/>
      <c r="F39" s="465"/>
      <c r="G39" s="466"/>
      <c r="H39" s="465"/>
      <c r="I39" s="467"/>
      <c r="J39" s="467"/>
      <c r="K39" s="466"/>
      <c r="L39" s="465"/>
      <c r="M39" s="467"/>
      <c r="N39" s="467"/>
      <c r="O39" s="467"/>
      <c r="P39" s="467"/>
      <c r="Q39" s="466"/>
      <c r="R39" s="460" t="s">
        <v>208</v>
      </c>
      <c r="S39" s="461"/>
      <c r="T39" s="461"/>
      <c r="U39" s="462"/>
    </row>
    <row r="40" spans="1:21" ht="15" customHeight="1" x14ac:dyDescent="0.2">
      <c r="A40" s="389"/>
      <c r="B40" s="479"/>
      <c r="C40" s="463" t="s">
        <v>212</v>
      </c>
      <c r="D40" s="464"/>
      <c r="E40" s="92"/>
      <c r="F40" s="465"/>
      <c r="G40" s="466"/>
      <c r="H40" s="465"/>
      <c r="I40" s="467"/>
      <c r="J40" s="467"/>
      <c r="K40" s="466"/>
      <c r="L40" s="465"/>
      <c r="M40" s="467"/>
      <c r="N40" s="467"/>
      <c r="O40" s="467"/>
      <c r="P40" s="467"/>
      <c r="Q40" s="466"/>
      <c r="R40" s="460" t="s">
        <v>213</v>
      </c>
      <c r="S40" s="461"/>
      <c r="T40" s="461"/>
      <c r="U40" s="462"/>
    </row>
    <row r="41" spans="1:21" ht="15" customHeight="1" x14ac:dyDescent="0.2">
      <c r="A41" s="389"/>
      <c r="B41" s="479"/>
      <c r="C41" s="463" t="s">
        <v>214</v>
      </c>
      <c r="D41" s="464"/>
      <c r="E41" s="91"/>
      <c r="F41" s="465"/>
      <c r="G41" s="466"/>
      <c r="H41" s="465"/>
      <c r="I41" s="467"/>
      <c r="J41" s="467"/>
      <c r="K41" s="466"/>
      <c r="L41" s="465"/>
      <c r="M41" s="467"/>
      <c r="N41" s="467"/>
      <c r="O41" s="467"/>
      <c r="P41" s="467"/>
      <c r="Q41" s="466"/>
      <c r="R41" s="460" t="s">
        <v>215</v>
      </c>
      <c r="S41" s="461"/>
      <c r="T41" s="461"/>
      <c r="U41" s="462"/>
    </row>
    <row r="42" spans="1:21" ht="15" customHeight="1" x14ac:dyDescent="0.2">
      <c r="A42" s="389"/>
      <c r="B42" s="479"/>
      <c r="C42" s="463" t="s">
        <v>216</v>
      </c>
      <c r="D42" s="464"/>
      <c r="E42" s="91"/>
      <c r="F42" s="465"/>
      <c r="G42" s="466"/>
      <c r="H42" s="465"/>
      <c r="I42" s="467"/>
      <c r="J42" s="467"/>
      <c r="K42" s="466"/>
      <c r="L42" s="465"/>
      <c r="M42" s="467"/>
      <c r="N42" s="467"/>
      <c r="O42" s="467"/>
      <c r="P42" s="467"/>
      <c r="Q42" s="466"/>
      <c r="R42" s="460" t="s">
        <v>217</v>
      </c>
      <c r="S42" s="461"/>
      <c r="T42" s="461"/>
      <c r="U42" s="462"/>
    </row>
    <row r="43" spans="1:21" ht="15" customHeight="1" x14ac:dyDescent="0.2">
      <c r="A43" s="389"/>
      <c r="B43" s="479"/>
      <c r="C43" s="463" t="s">
        <v>218</v>
      </c>
      <c r="D43" s="464"/>
      <c r="E43" s="92"/>
      <c r="F43" s="465"/>
      <c r="G43" s="466"/>
      <c r="H43" s="465"/>
      <c r="I43" s="467"/>
      <c r="J43" s="467"/>
      <c r="K43" s="466"/>
      <c r="L43" s="465"/>
      <c r="M43" s="467"/>
      <c r="N43" s="467"/>
      <c r="O43" s="467"/>
      <c r="P43" s="467"/>
      <c r="Q43" s="466"/>
      <c r="R43" s="460" t="s">
        <v>219</v>
      </c>
      <c r="S43" s="461"/>
      <c r="T43" s="461"/>
      <c r="U43" s="462"/>
    </row>
    <row r="44" spans="1:21" ht="15" customHeight="1" x14ac:dyDescent="0.2">
      <c r="A44" s="389"/>
      <c r="B44" s="479"/>
      <c r="C44" s="463" t="s">
        <v>220</v>
      </c>
      <c r="D44" s="443"/>
      <c r="E44" s="91"/>
      <c r="F44" s="465"/>
      <c r="G44" s="466"/>
      <c r="H44" s="465"/>
      <c r="I44" s="467"/>
      <c r="J44" s="467"/>
      <c r="K44" s="466"/>
      <c r="L44" s="465"/>
      <c r="M44" s="467"/>
      <c r="N44" s="467"/>
      <c r="O44" s="467"/>
      <c r="P44" s="467"/>
      <c r="Q44" s="466"/>
      <c r="R44" s="460" t="s">
        <v>221</v>
      </c>
      <c r="S44" s="461"/>
      <c r="T44" s="461"/>
      <c r="U44" s="462"/>
    </row>
    <row r="45" spans="1:21" ht="15" customHeight="1" x14ac:dyDescent="0.2">
      <c r="A45" s="389"/>
      <c r="B45" s="479"/>
      <c r="C45" s="463" t="s">
        <v>222</v>
      </c>
      <c r="D45" s="443"/>
      <c r="E45" s="91"/>
      <c r="F45" s="465"/>
      <c r="G45" s="466"/>
      <c r="H45" s="465"/>
      <c r="I45" s="467"/>
      <c r="J45" s="467"/>
      <c r="K45" s="466"/>
      <c r="L45" s="465"/>
      <c r="M45" s="467"/>
      <c r="N45" s="467"/>
      <c r="O45" s="467"/>
      <c r="P45" s="467"/>
      <c r="Q45" s="466"/>
      <c r="R45" s="460" t="s">
        <v>221</v>
      </c>
      <c r="S45" s="461"/>
      <c r="T45" s="461"/>
      <c r="U45" s="462"/>
    </row>
    <row r="46" spans="1:21" ht="15" customHeight="1" x14ac:dyDescent="0.2">
      <c r="A46" s="389"/>
      <c r="B46" s="479"/>
      <c r="C46" s="483" t="s">
        <v>223</v>
      </c>
      <c r="D46" s="484"/>
      <c r="E46" s="92"/>
      <c r="F46" s="465"/>
      <c r="G46" s="466"/>
      <c r="H46" s="465"/>
      <c r="I46" s="467"/>
      <c r="J46" s="467"/>
      <c r="K46" s="466"/>
      <c r="L46" s="465"/>
      <c r="M46" s="467"/>
      <c r="N46" s="467"/>
      <c r="O46" s="467"/>
      <c r="P46" s="467"/>
      <c r="Q46" s="466"/>
      <c r="R46" s="485" t="s">
        <v>224</v>
      </c>
      <c r="S46" s="486"/>
      <c r="T46" s="486"/>
      <c r="U46" s="487"/>
    </row>
    <row r="47" spans="1:21" ht="15" customHeight="1" x14ac:dyDescent="0.2">
      <c r="A47" s="389"/>
      <c r="B47" s="479"/>
      <c r="C47" s="463" t="s">
        <v>225</v>
      </c>
      <c r="D47" s="443"/>
      <c r="E47" s="92"/>
      <c r="F47" s="465"/>
      <c r="G47" s="466"/>
      <c r="H47" s="465"/>
      <c r="I47" s="467"/>
      <c r="J47" s="467"/>
      <c r="K47" s="466"/>
      <c r="L47" s="465"/>
      <c r="M47" s="467"/>
      <c r="N47" s="467"/>
      <c r="O47" s="467"/>
      <c r="P47" s="467"/>
      <c r="Q47" s="466"/>
      <c r="R47" s="485" t="s">
        <v>226</v>
      </c>
      <c r="S47" s="486"/>
      <c r="T47" s="486"/>
      <c r="U47" s="487"/>
    </row>
    <row r="48" spans="1:21" ht="15" customHeight="1" x14ac:dyDescent="0.2">
      <c r="A48" s="389"/>
      <c r="B48" s="479"/>
      <c r="C48" s="463" t="s">
        <v>227</v>
      </c>
      <c r="D48" s="443"/>
      <c r="E48" s="92"/>
      <c r="F48" s="465"/>
      <c r="G48" s="466"/>
      <c r="H48" s="465"/>
      <c r="I48" s="467"/>
      <c r="J48" s="467"/>
      <c r="K48" s="466"/>
      <c r="L48" s="465"/>
      <c r="M48" s="467"/>
      <c r="N48" s="467"/>
      <c r="O48" s="467"/>
      <c r="P48" s="467"/>
      <c r="Q48" s="466"/>
      <c r="R48" s="485" t="s">
        <v>228</v>
      </c>
      <c r="S48" s="486"/>
      <c r="T48" s="486"/>
      <c r="U48" s="487"/>
    </row>
    <row r="49" spans="1:21" ht="15" customHeight="1" x14ac:dyDescent="0.2">
      <c r="A49" s="389"/>
      <c r="B49" s="479"/>
      <c r="C49" s="463" t="s">
        <v>229</v>
      </c>
      <c r="D49" s="443"/>
      <c r="E49" s="92"/>
      <c r="F49" s="465"/>
      <c r="G49" s="466"/>
      <c r="H49" s="465"/>
      <c r="I49" s="467"/>
      <c r="J49" s="467"/>
      <c r="K49" s="466"/>
      <c r="L49" s="465"/>
      <c r="M49" s="467"/>
      <c r="N49" s="467"/>
      <c r="O49" s="467"/>
      <c r="P49" s="467"/>
      <c r="Q49" s="466"/>
      <c r="R49" s="460" t="s">
        <v>228</v>
      </c>
      <c r="S49" s="461"/>
      <c r="T49" s="461"/>
      <c r="U49" s="462"/>
    </row>
    <row r="50" spans="1:21" ht="15" customHeight="1" x14ac:dyDescent="0.2">
      <c r="A50" s="389"/>
      <c r="B50" s="479"/>
      <c r="C50" s="463" t="s">
        <v>231</v>
      </c>
      <c r="D50" s="443"/>
      <c r="E50" s="92"/>
      <c r="F50" s="465"/>
      <c r="G50" s="466"/>
      <c r="H50" s="465"/>
      <c r="I50" s="467"/>
      <c r="J50" s="467"/>
      <c r="K50" s="466"/>
      <c r="L50" s="465"/>
      <c r="M50" s="467"/>
      <c r="N50" s="467"/>
      <c r="O50" s="467"/>
      <c r="P50" s="467"/>
      <c r="Q50" s="466"/>
      <c r="R50" s="485" t="s">
        <v>230</v>
      </c>
      <c r="S50" s="486"/>
      <c r="T50" s="486"/>
      <c r="U50" s="487"/>
    </row>
    <row r="51" spans="1:21" ht="15" customHeight="1" x14ac:dyDescent="0.2">
      <c r="A51" s="389"/>
      <c r="B51" s="479"/>
      <c r="C51" s="463" t="s">
        <v>232</v>
      </c>
      <c r="D51" s="464"/>
      <c r="E51" s="92"/>
      <c r="F51" s="465"/>
      <c r="G51" s="466"/>
      <c r="H51" s="465"/>
      <c r="I51" s="467"/>
      <c r="J51" s="467"/>
      <c r="K51" s="466"/>
      <c r="L51" s="465"/>
      <c r="M51" s="467"/>
      <c r="N51" s="467"/>
      <c r="O51" s="467"/>
      <c r="P51" s="467"/>
      <c r="Q51" s="466"/>
      <c r="R51" s="485" t="s">
        <v>233</v>
      </c>
      <c r="S51" s="486"/>
      <c r="T51" s="486"/>
      <c r="U51" s="487"/>
    </row>
    <row r="52" spans="1:21" ht="15" customHeight="1" x14ac:dyDescent="0.2">
      <c r="A52" s="389"/>
      <c r="B52" s="480"/>
      <c r="C52" s="463" t="s">
        <v>234</v>
      </c>
      <c r="D52" s="464"/>
      <c r="E52" s="92"/>
      <c r="F52" s="465"/>
      <c r="G52" s="466"/>
      <c r="H52" s="465"/>
      <c r="I52" s="467"/>
      <c r="J52" s="467"/>
      <c r="K52" s="466"/>
      <c r="L52" s="465"/>
      <c r="M52" s="467"/>
      <c r="N52" s="467"/>
      <c r="O52" s="467"/>
      <c r="P52" s="467"/>
      <c r="Q52" s="466"/>
      <c r="R52" s="485" t="s">
        <v>235</v>
      </c>
      <c r="S52" s="486"/>
      <c r="T52" s="486"/>
      <c r="U52" s="487"/>
    </row>
    <row r="53" spans="1:21" ht="15" customHeight="1" x14ac:dyDescent="0.2">
      <c r="A53" s="389"/>
      <c r="B53" s="488" t="s">
        <v>236</v>
      </c>
      <c r="C53" s="489"/>
      <c r="D53" s="490"/>
      <c r="E53" s="92"/>
      <c r="F53" s="465"/>
      <c r="G53" s="466"/>
      <c r="H53" s="465"/>
      <c r="I53" s="467"/>
      <c r="J53" s="467"/>
      <c r="K53" s="466"/>
      <c r="L53" s="465"/>
      <c r="M53" s="467"/>
      <c r="N53" s="467"/>
      <c r="O53" s="467"/>
      <c r="P53" s="467"/>
      <c r="Q53" s="466"/>
      <c r="R53" s="485" t="s">
        <v>237</v>
      </c>
      <c r="S53" s="486"/>
      <c r="T53" s="486"/>
      <c r="U53" s="487"/>
    </row>
    <row r="54" spans="1:21" ht="15" customHeight="1" x14ac:dyDescent="0.2">
      <c r="A54" s="389"/>
      <c r="B54" s="492" t="s">
        <v>238</v>
      </c>
      <c r="C54" s="463" t="s">
        <v>239</v>
      </c>
      <c r="D54" s="442"/>
      <c r="E54" s="92"/>
      <c r="F54" s="465"/>
      <c r="G54" s="466"/>
      <c r="H54" s="465"/>
      <c r="I54" s="467"/>
      <c r="J54" s="467"/>
      <c r="K54" s="466"/>
      <c r="L54" s="465"/>
      <c r="M54" s="467"/>
      <c r="N54" s="467"/>
      <c r="O54" s="467"/>
      <c r="P54" s="467"/>
      <c r="Q54" s="466"/>
      <c r="R54" s="485" t="s">
        <v>240</v>
      </c>
      <c r="S54" s="486"/>
      <c r="T54" s="486"/>
      <c r="U54" s="487"/>
    </row>
    <row r="55" spans="1:21" ht="15" customHeight="1" x14ac:dyDescent="0.2">
      <c r="A55" s="389"/>
      <c r="B55" s="492"/>
      <c r="C55" s="463" t="s">
        <v>241</v>
      </c>
      <c r="D55" s="442"/>
      <c r="E55" s="92"/>
      <c r="F55" s="465"/>
      <c r="G55" s="466"/>
      <c r="H55" s="465"/>
      <c r="I55" s="467"/>
      <c r="J55" s="467"/>
      <c r="K55" s="466"/>
      <c r="L55" s="465"/>
      <c r="M55" s="467"/>
      <c r="N55" s="467"/>
      <c r="O55" s="467"/>
      <c r="P55" s="467"/>
      <c r="Q55" s="466"/>
      <c r="R55" s="485" t="s">
        <v>240</v>
      </c>
      <c r="S55" s="486"/>
      <c r="T55" s="486"/>
      <c r="U55" s="487"/>
    </row>
    <row r="56" spans="1:21" ht="15" customHeight="1" x14ac:dyDescent="0.2">
      <c r="A56" s="389"/>
      <c r="B56" s="491" t="s">
        <v>242</v>
      </c>
      <c r="C56" s="491"/>
      <c r="D56" s="491"/>
      <c r="E56" s="92"/>
      <c r="F56" s="465"/>
      <c r="G56" s="466"/>
      <c r="H56" s="465"/>
      <c r="I56" s="467"/>
      <c r="J56" s="467"/>
      <c r="K56" s="466"/>
      <c r="L56" s="465"/>
      <c r="M56" s="467"/>
      <c r="N56" s="467"/>
      <c r="O56" s="467"/>
      <c r="P56" s="467"/>
      <c r="Q56" s="466"/>
      <c r="R56" s="485" t="s">
        <v>243</v>
      </c>
      <c r="S56" s="486"/>
      <c r="T56" s="486"/>
      <c r="U56" s="487"/>
    </row>
    <row r="57" spans="1:21" ht="15" customHeight="1" x14ac:dyDescent="0.2">
      <c r="A57" s="389"/>
      <c r="B57" s="501" t="s">
        <v>244</v>
      </c>
      <c r="C57" s="463" t="s">
        <v>245</v>
      </c>
      <c r="D57" s="443"/>
      <c r="E57" s="91"/>
      <c r="F57" s="465"/>
      <c r="G57" s="466"/>
      <c r="H57" s="465"/>
      <c r="I57" s="467"/>
      <c r="J57" s="467"/>
      <c r="K57" s="466"/>
      <c r="L57" s="465"/>
      <c r="M57" s="467"/>
      <c r="N57" s="467"/>
      <c r="O57" s="467"/>
      <c r="P57" s="467"/>
      <c r="Q57" s="466"/>
      <c r="R57" s="485" t="s">
        <v>246</v>
      </c>
      <c r="S57" s="486"/>
      <c r="T57" s="486"/>
      <c r="U57" s="487"/>
    </row>
    <row r="58" spans="1:21" ht="15" customHeight="1" x14ac:dyDescent="0.2">
      <c r="A58" s="389"/>
      <c r="B58" s="502"/>
      <c r="C58" s="463" t="s">
        <v>247</v>
      </c>
      <c r="D58" s="443"/>
      <c r="E58" s="91"/>
      <c r="F58" s="465"/>
      <c r="G58" s="466"/>
      <c r="H58" s="465"/>
      <c r="I58" s="467"/>
      <c r="J58" s="467"/>
      <c r="K58" s="466"/>
      <c r="L58" s="465"/>
      <c r="M58" s="467"/>
      <c r="N58" s="467"/>
      <c r="O58" s="467"/>
      <c r="P58" s="467"/>
      <c r="Q58" s="466"/>
      <c r="R58" s="485" t="s">
        <v>248</v>
      </c>
      <c r="S58" s="486"/>
      <c r="T58" s="486"/>
      <c r="U58" s="487"/>
    </row>
    <row r="59" spans="1:21" ht="15" customHeight="1" x14ac:dyDescent="0.2">
      <c r="A59" s="389"/>
      <c r="B59" s="502"/>
      <c r="C59" s="463" t="s">
        <v>249</v>
      </c>
      <c r="D59" s="443"/>
      <c r="E59" s="92"/>
      <c r="F59" s="465"/>
      <c r="G59" s="466"/>
      <c r="H59" s="465"/>
      <c r="I59" s="467"/>
      <c r="J59" s="467"/>
      <c r="K59" s="466"/>
      <c r="L59" s="465"/>
      <c r="M59" s="467"/>
      <c r="N59" s="467"/>
      <c r="O59" s="467"/>
      <c r="P59" s="467"/>
      <c r="Q59" s="466"/>
      <c r="R59" s="485" t="s">
        <v>250</v>
      </c>
      <c r="S59" s="486"/>
      <c r="T59" s="486"/>
      <c r="U59" s="487"/>
    </row>
    <row r="60" spans="1:21" ht="15" customHeight="1" x14ac:dyDescent="0.2">
      <c r="A60" s="389"/>
      <c r="B60" s="503"/>
      <c r="C60" s="463" t="s">
        <v>251</v>
      </c>
      <c r="D60" s="443"/>
      <c r="E60" s="92"/>
      <c r="F60" s="465"/>
      <c r="G60" s="466"/>
      <c r="H60" s="465"/>
      <c r="I60" s="467"/>
      <c r="J60" s="467"/>
      <c r="K60" s="466"/>
      <c r="L60" s="465"/>
      <c r="M60" s="467"/>
      <c r="N60" s="467"/>
      <c r="O60" s="467"/>
      <c r="P60" s="467"/>
      <c r="Q60" s="466"/>
      <c r="R60" s="485" t="s">
        <v>252</v>
      </c>
      <c r="S60" s="486"/>
      <c r="T60" s="486"/>
      <c r="U60" s="487"/>
    </row>
    <row r="61" spans="1:21" ht="15" customHeight="1" x14ac:dyDescent="0.2">
      <c r="A61" s="389"/>
      <c r="B61" s="488" t="s">
        <v>253</v>
      </c>
      <c r="C61" s="489"/>
      <c r="D61" s="490"/>
      <c r="E61" s="92"/>
      <c r="F61" s="465"/>
      <c r="G61" s="466"/>
      <c r="H61" s="465"/>
      <c r="I61" s="467"/>
      <c r="J61" s="467"/>
      <c r="K61" s="466"/>
      <c r="L61" s="465"/>
      <c r="M61" s="467"/>
      <c r="N61" s="467"/>
      <c r="O61" s="467"/>
      <c r="P61" s="467"/>
      <c r="Q61" s="466"/>
      <c r="R61" s="495" t="s">
        <v>254</v>
      </c>
      <c r="S61" s="496"/>
      <c r="T61" s="496"/>
      <c r="U61" s="497"/>
    </row>
    <row r="62" spans="1:21" ht="15" customHeight="1" x14ac:dyDescent="0.2">
      <c r="A62" s="390"/>
      <c r="B62" s="488" t="s">
        <v>255</v>
      </c>
      <c r="C62" s="489"/>
      <c r="D62" s="490"/>
      <c r="E62" s="92"/>
      <c r="F62" s="465"/>
      <c r="G62" s="466"/>
      <c r="H62" s="465"/>
      <c r="I62" s="467"/>
      <c r="J62" s="467"/>
      <c r="K62" s="466"/>
      <c r="L62" s="465"/>
      <c r="M62" s="467"/>
      <c r="N62" s="467"/>
      <c r="O62" s="467"/>
      <c r="P62" s="467"/>
      <c r="Q62" s="466"/>
      <c r="R62" s="494" t="s">
        <v>243</v>
      </c>
      <c r="S62" s="494"/>
      <c r="T62" s="494"/>
      <c r="U62" s="494"/>
    </row>
    <row r="63" spans="1:21" ht="15" customHeight="1" x14ac:dyDescent="0.2">
      <c r="A63" s="958" t="s">
        <v>256</v>
      </c>
      <c r="B63" s="959"/>
      <c r="C63" s="959"/>
      <c r="D63" s="959"/>
      <c r="E63" s="959"/>
      <c r="F63" s="959"/>
      <c r="G63" s="960"/>
      <c r="H63" s="93"/>
      <c r="I63" s="81"/>
      <c r="J63" s="81"/>
      <c r="K63" s="81"/>
      <c r="L63" s="81"/>
      <c r="M63" s="81"/>
      <c r="N63" s="82"/>
      <c r="O63" s="82"/>
      <c r="P63" s="82"/>
      <c r="Q63" s="83"/>
      <c r="R63" s="961"/>
      <c r="S63" s="961"/>
      <c r="T63" s="961"/>
      <c r="U63" s="961"/>
    </row>
    <row r="64" spans="1:21" ht="15" customHeight="1" x14ac:dyDescent="0.2">
      <c r="A64" s="78" t="s">
        <v>257</v>
      </c>
      <c r="B64" s="78"/>
      <c r="C64" s="78"/>
      <c r="D64" s="78"/>
      <c r="E64" s="78"/>
      <c r="F64" s="78"/>
      <c r="G64" s="78"/>
      <c r="H64" s="78"/>
      <c r="I64" s="78"/>
      <c r="J64" s="78"/>
      <c r="K64" s="78"/>
      <c r="L64" s="78"/>
      <c r="M64" s="78"/>
      <c r="N64" s="78"/>
      <c r="O64" s="78"/>
      <c r="P64" s="78"/>
      <c r="Q64" s="78"/>
      <c r="R64" s="78"/>
      <c r="S64" s="78"/>
      <c r="T64" s="78"/>
      <c r="U64" s="78"/>
    </row>
    <row r="65" spans="1:21" ht="27" customHeight="1" x14ac:dyDescent="0.2">
      <c r="A65" s="94">
        <v>1</v>
      </c>
      <c r="B65" s="498" t="s">
        <v>258</v>
      </c>
      <c r="C65" s="498"/>
      <c r="D65" s="498"/>
      <c r="E65" s="498"/>
      <c r="F65" s="498"/>
      <c r="G65" s="498"/>
      <c r="H65" s="498"/>
      <c r="I65" s="498"/>
      <c r="J65" s="498"/>
      <c r="K65" s="498"/>
      <c r="L65" s="498"/>
      <c r="M65" s="498"/>
      <c r="N65" s="498"/>
      <c r="O65" s="498"/>
      <c r="P65" s="498"/>
      <c r="Q65" s="498"/>
      <c r="R65" s="498"/>
      <c r="S65" s="498"/>
      <c r="T65" s="498"/>
      <c r="U65" s="498"/>
    </row>
    <row r="66" spans="1:21" ht="39" customHeight="1" x14ac:dyDescent="0.2">
      <c r="A66" s="94">
        <v>2</v>
      </c>
      <c r="B66" s="493" t="s">
        <v>259</v>
      </c>
      <c r="C66" s="493"/>
      <c r="D66" s="493"/>
      <c r="E66" s="493"/>
      <c r="F66" s="493"/>
      <c r="G66" s="493"/>
      <c r="H66" s="493"/>
      <c r="I66" s="493"/>
      <c r="J66" s="493"/>
      <c r="K66" s="493"/>
      <c r="L66" s="493"/>
      <c r="M66" s="493"/>
      <c r="N66" s="493"/>
      <c r="O66" s="493"/>
      <c r="P66" s="493"/>
      <c r="Q66" s="493"/>
      <c r="R66" s="493"/>
      <c r="S66" s="493"/>
      <c r="T66" s="493"/>
      <c r="U66" s="493"/>
    </row>
    <row r="67" spans="1:21" ht="27" customHeight="1" x14ac:dyDescent="0.2">
      <c r="A67" s="94">
        <v>3</v>
      </c>
      <c r="B67" s="499" t="s">
        <v>260</v>
      </c>
      <c r="C67" s="500"/>
      <c r="D67" s="500"/>
      <c r="E67" s="500"/>
      <c r="F67" s="500"/>
      <c r="G67" s="500"/>
      <c r="H67" s="500"/>
      <c r="I67" s="500"/>
      <c r="J67" s="500"/>
      <c r="K67" s="500"/>
      <c r="L67" s="500"/>
      <c r="M67" s="500"/>
      <c r="N67" s="500"/>
      <c r="O67" s="500"/>
      <c r="P67" s="500"/>
      <c r="Q67" s="500"/>
      <c r="R67" s="500"/>
      <c r="S67" s="500"/>
      <c r="T67" s="500"/>
      <c r="U67" s="500"/>
    </row>
    <row r="68" spans="1:21" ht="27" customHeight="1" x14ac:dyDescent="0.2">
      <c r="A68" s="94">
        <v>4</v>
      </c>
      <c r="B68" s="499" t="s">
        <v>261</v>
      </c>
      <c r="C68" s="500"/>
      <c r="D68" s="500"/>
      <c r="E68" s="500"/>
      <c r="F68" s="500"/>
      <c r="G68" s="500"/>
      <c r="H68" s="500"/>
      <c r="I68" s="500"/>
      <c r="J68" s="500"/>
      <c r="K68" s="500"/>
      <c r="L68" s="500"/>
      <c r="M68" s="500"/>
      <c r="N68" s="500"/>
      <c r="O68" s="500"/>
      <c r="P68" s="500"/>
      <c r="Q68" s="500"/>
      <c r="R68" s="500"/>
      <c r="S68" s="500"/>
      <c r="T68" s="500"/>
      <c r="U68" s="500"/>
    </row>
    <row r="69" spans="1:21" ht="27" customHeight="1" x14ac:dyDescent="0.2">
      <c r="A69" s="94">
        <v>5</v>
      </c>
      <c r="B69" s="493" t="s">
        <v>262</v>
      </c>
      <c r="C69" s="493"/>
      <c r="D69" s="493"/>
      <c r="E69" s="493"/>
      <c r="F69" s="493"/>
      <c r="G69" s="493"/>
      <c r="H69" s="493"/>
      <c r="I69" s="493"/>
      <c r="J69" s="493"/>
      <c r="K69" s="493"/>
      <c r="L69" s="493"/>
      <c r="M69" s="493"/>
      <c r="N69" s="493"/>
      <c r="O69" s="493"/>
      <c r="P69" s="493"/>
      <c r="Q69" s="493"/>
      <c r="R69" s="493"/>
      <c r="S69" s="493"/>
      <c r="T69" s="493"/>
      <c r="U69" s="493"/>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5"/>
  <dataValidations count="5">
    <dataValidation type="list" allowBlank="1" showInputMessage="1" showErrorMessage="1" sqref="E5:F5" xr:uid="{81B8FCC8-E403-4363-AFF4-3A3DF12477AE}">
      <formula1>"指定,指定更新,指定変更"</formula1>
    </dataValidation>
    <dataValidation type="list" allowBlank="1" showInputMessage="1" showErrorMessage="1" sqref="E45 E36:E37 E41:E42 F33 E57:E58 F36:K62" xr:uid="{F08E1ADF-BA08-469F-8262-1BBB7C0CE349}">
      <formula1>"○"</formula1>
    </dataValidation>
    <dataValidation type="list" allowBlank="1" showInputMessage="1" showErrorMessage="1" sqref="E44" xr:uid="{ADDD1E76-2E51-4DC0-A51F-4FA49877629E}">
      <formula1>"　,○"</formula1>
    </dataValidation>
    <dataValidation type="list" allowBlank="1" showInputMessage="1" showErrorMessage="1" sqref="H18 H26 H31" xr:uid="{63EADD5C-D9D3-408E-A3B7-30204908B7D3}">
      <formula1>"市,郡,区"</formula1>
    </dataValidation>
    <dataValidation type="list" allowBlank="1" showInputMessage="1" showErrorMessage="1" sqref="E18 E26 E31" xr:uid="{39A972F4-2B71-481E-8CFD-3F7656C7F04F}">
      <formula1>"都,道,府,県"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3" max="2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9668-F384-4B5B-A445-88BCA9DB4532}">
  <dimension ref="A1:AN73"/>
  <sheetViews>
    <sheetView showGridLines="0" zoomScaleNormal="100" zoomScaleSheetLayoutView="100" workbookViewId="0">
      <selection activeCell="AP14" sqref="AP14"/>
    </sheetView>
  </sheetViews>
  <sheetFormatPr defaultColWidth="8.21875" defaultRowHeight="21" customHeight="1" x14ac:dyDescent="0.2"/>
  <cols>
    <col min="1" max="1" width="2.6640625" style="292" customWidth="1"/>
    <col min="2" max="2" width="14.21875" style="286" customWidth="1"/>
    <col min="3" max="3" width="6.6640625" style="292" customWidth="1"/>
    <col min="4" max="5" width="7.6640625" style="292" customWidth="1"/>
    <col min="6" max="36" width="2.6640625" style="292" customWidth="1"/>
    <col min="37" max="37" width="6.6640625" style="292" customWidth="1"/>
    <col min="38" max="39" width="7.6640625" style="292" customWidth="1"/>
    <col min="40" max="40" width="5.6640625" style="292" customWidth="1"/>
    <col min="41" max="16384" width="8.21875" style="292"/>
  </cols>
  <sheetData>
    <row r="1" spans="1:40" ht="20.100000000000001" customHeight="1" x14ac:dyDescent="0.2">
      <c r="A1" s="285" t="s">
        <v>525</v>
      </c>
      <c r="C1" s="287"/>
      <c r="D1" s="287"/>
      <c r="E1" s="287"/>
      <c r="F1" s="287"/>
      <c r="G1" s="287"/>
      <c r="H1" s="287"/>
      <c r="I1" s="287"/>
      <c r="J1" s="287"/>
      <c r="K1" s="287"/>
      <c r="L1" s="287"/>
      <c r="M1" s="287"/>
      <c r="N1" s="287"/>
      <c r="O1" s="287"/>
      <c r="P1" s="287"/>
      <c r="Q1" s="287"/>
      <c r="R1" s="287"/>
      <c r="S1" s="287"/>
      <c r="T1" s="287"/>
      <c r="U1" s="287"/>
      <c r="V1" s="287"/>
      <c r="W1" s="287"/>
      <c r="X1" s="288"/>
      <c r="Y1" s="288"/>
      <c r="Z1" s="289"/>
      <c r="AA1" s="289"/>
      <c r="AB1" s="289"/>
      <c r="AC1" s="289"/>
      <c r="AD1" s="290"/>
      <c r="AE1" s="290"/>
      <c r="AF1" s="290"/>
      <c r="AG1" s="290"/>
      <c r="AH1" s="290"/>
      <c r="AI1" s="291" t="s">
        <v>526</v>
      </c>
      <c r="AJ1" s="291"/>
      <c r="AK1" s="889" t="s">
        <v>605</v>
      </c>
      <c r="AL1" s="889"/>
      <c r="AM1" s="889"/>
      <c r="AN1" s="889"/>
    </row>
    <row r="2" spans="1:40" ht="18" customHeight="1" x14ac:dyDescent="0.2">
      <c r="A2" s="289"/>
      <c r="B2" s="293"/>
      <c r="C2" s="293"/>
      <c r="D2" s="293"/>
      <c r="E2" s="293"/>
      <c r="F2" s="293"/>
      <c r="G2" s="293"/>
      <c r="H2" s="293"/>
      <c r="I2" s="293"/>
      <c r="J2" s="293"/>
      <c r="K2" s="293"/>
      <c r="L2" s="293"/>
      <c r="M2" s="890">
        <v>2024</v>
      </c>
      <c r="N2" s="890"/>
      <c r="O2" s="890"/>
      <c r="P2" s="890"/>
      <c r="Q2" s="891" t="s">
        <v>481</v>
      </c>
      <c r="R2" s="891"/>
      <c r="S2" s="890">
        <v>5</v>
      </c>
      <c r="T2" s="890"/>
      <c r="U2" s="891" t="s">
        <v>482</v>
      </c>
      <c r="V2" s="891"/>
      <c r="W2" s="293"/>
      <c r="X2" s="293"/>
      <c r="Y2" s="293"/>
      <c r="Z2" s="289"/>
      <c r="AA2" s="289"/>
      <c r="AC2" s="291"/>
      <c r="AD2" s="293"/>
      <c r="AE2" s="293"/>
      <c r="AF2" s="293"/>
      <c r="AG2" s="293"/>
      <c r="AH2" s="293"/>
      <c r="AI2" s="291" t="s">
        <v>528</v>
      </c>
      <c r="AJ2" s="291"/>
      <c r="AK2" s="892"/>
      <c r="AL2" s="892"/>
      <c r="AM2" s="892"/>
      <c r="AN2" s="892"/>
    </row>
    <row r="3" spans="1:40" ht="18" customHeight="1" x14ac:dyDescent="0.2">
      <c r="A3" s="294"/>
      <c r="B3" s="294"/>
      <c r="C3" s="294"/>
      <c r="D3" s="294"/>
      <c r="E3" s="294"/>
      <c r="F3" s="294"/>
      <c r="G3" s="294"/>
      <c r="H3" s="294"/>
      <c r="I3" s="294"/>
      <c r="J3" s="294"/>
      <c r="K3" s="294"/>
      <c r="L3" s="294"/>
      <c r="M3" s="294"/>
      <c r="N3" s="294"/>
      <c r="O3" s="294"/>
      <c r="P3" s="294"/>
      <c r="Q3" s="294"/>
      <c r="R3" s="294"/>
      <c r="S3" s="294"/>
      <c r="T3" s="294"/>
      <c r="U3" s="294"/>
      <c r="V3" s="294"/>
      <c r="W3" s="294"/>
      <c r="Y3" s="295"/>
      <c r="Z3" s="295"/>
      <c r="AA3" s="295"/>
      <c r="AB3" s="289"/>
      <c r="AC3" s="295"/>
      <c r="AD3" s="295"/>
      <c r="AE3" s="295"/>
      <c r="AF3" s="295"/>
      <c r="AG3" s="295"/>
      <c r="AH3" s="295"/>
      <c r="AI3" s="296" t="s">
        <v>529</v>
      </c>
      <c r="AJ3" s="291"/>
      <c r="AK3" s="893"/>
      <c r="AL3" s="893"/>
      <c r="AM3" s="893"/>
      <c r="AN3" s="893"/>
    </row>
    <row r="4" spans="1:40" ht="18" customHeight="1" x14ac:dyDescent="0.2">
      <c r="A4" s="294"/>
      <c r="B4" s="294"/>
      <c r="C4" s="294"/>
      <c r="D4" s="294"/>
      <c r="E4" s="294"/>
      <c r="F4" s="294"/>
      <c r="G4" s="294"/>
      <c r="H4" s="294"/>
      <c r="I4" s="294"/>
      <c r="J4" s="294"/>
      <c r="K4" s="294"/>
      <c r="L4" s="294"/>
      <c r="M4" s="294"/>
      <c r="N4" s="294"/>
      <c r="O4" s="294"/>
      <c r="P4" s="294"/>
      <c r="Q4" s="294"/>
      <c r="R4" s="294"/>
      <c r="S4" s="294"/>
      <c r="T4" s="294"/>
      <c r="U4" s="294"/>
      <c r="V4" s="294"/>
      <c r="W4" s="294"/>
      <c r="Y4" s="295"/>
      <c r="Z4" s="295"/>
      <c r="AA4" s="295"/>
      <c r="AB4" s="289"/>
      <c r="AC4" s="295"/>
      <c r="AD4" s="295"/>
      <c r="AE4" s="295"/>
      <c r="AF4" s="295"/>
      <c r="AG4" s="295"/>
      <c r="AH4" s="295"/>
      <c r="AI4" s="296" t="s">
        <v>530</v>
      </c>
      <c r="AJ4" s="291"/>
      <c r="AK4" s="893"/>
      <c r="AL4" s="893"/>
      <c r="AM4" s="893"/>
      <c r="AN4" s="893"/>
    </row>
    <row r="5" spans="1:40" ht="18" customHeight="1" x14ac:dyDescent="0.2">
      <c r="A5" s="294"/>
      <c r="B5" s="294"/>
      <c r="C5" s="294"/>
      <c r="D5" s="294"/>
      <c r="E5" s="294"/>
      <c r="F5" s="294"/>
      <c r="G5" s="294"/>
      <c r="H5" s="294"/>
      <c r="I5" s="294"/>
      <c r="J5" s="294"/>
      <c r="K5" s="294"/>
      <c r="L5" s="294"/>
      <c r="M5" s="294"/>
      <c r="N5" s="294"/>
      <c r="O5" s="294"/>
      <c r="P5" s="294"/>
      <c r="Q5" s="294"/>
      <c r="R5" s="294"/>
      <c r="S5" s="294"/>
      <c r="U5" s="294"/>
      <c r="V5" s="294"/>
      <c r="W5" s="294"/>
      <c r="Y5" s="295"/>
      <c r="Z5" s="295"/>
      <c r="AA5" s="295"/>
      <c r="AB5" s="289"/>
      <c r="AC5" s="295"/>
      <c r="AD5" s="295"/>
      <c r="AE5" s="295"/>
      <c r="AF5" s="295"/>
      <c r="AG5" s="296" t="s">
        <v>532</v>
      </c>
      <c r="AH5" s="894"/>
      <c r="AI5" s="894"/>
      <c r="AJ5" s="894"/>
      <c r="AK5" s="295" t="s">
        <v>533</v>
      </c>
      <c r="AL5" s="333"/>
      <c r="AM5" s="295" t="s">
        <v>534</v>
      </c>
      <c r="AN5" s="289"/>
    </row>
    <row r="6" spans="1:40" ht="9.9" customHeight="1" x14ac:dyDescent="0.2">
      <c r="A6" s="289"/>
      <c r="B6" s="300"/>
      <c r="C6" s="300"/>
      <c r="D6" s="300"/>
      <c r="E6" s="300"/>
      <c r="F6" s="300"/>
      <c r="G6" s="300"/>
      <c r="H6" s="300"/>
      <c r="I6" s="300"/>
      <c r="J6" s="300"/>
      <c r="K6" s="300"/>
      <c r="L6" s="300"/>
      <c r="M6" s="300"/>
      <c r="N6" s="300"/>
      <c r="O6" s="300"/>
      <c r="P6" s="300"/>
      <c r="Q6" s="300"/>
      <c r="R6" s="300"/>
      <c r="S6" s="300"/>
      <c r="T6" s="300"/>
      <c r="U6" s="300"/>
      <c r="V6" s="300"/>
      <c r="W6" s="300"/>
      <c r="X6" s="293"/>
      <c r="Y6" s="293"/>
      <c r="Z6" s="293"/>
      <c r="AA6" s="293"/>
      <c r="AB6" s="293"/>
      <c r="AC6" s="293"/>
      <c r="AD6" s="293"/>
      <c r="AE6" s="293"/>
      <c r="AF6" s="293"/>
      <c r="AG6" s="293"/>
      <c r="AH6" s="293"/>
      <c r="AI6" s="293"/>
      <c r="AJ6" s="293"/>
      <c r="AK6" s="293"/>
      <c r="AL6" s="293"/>
      <c r="AM6" s="289"/>
      <c r="AN6" s="289"/>
    </row>
    <row r="7" spans="1:40" ht="15" customHeight="1" x14ac:dyDescent="0.2">
      <c r="A7" s="895" t="s">
        <v>535</v>
      </c>
      <c r="B7" s="896" t="s">
        <v>536</v>
      </c>
      <c r="C7" s="898" t="s">
        <v>537</v>
      </c>
      <c r="D7" s="901" t="s">
        <v>538</v>
      </c>
      <c r="E7" s="902" t="s">
        <v>539</v>
      </c>
      <c r="F7" s="903" t="s">
        <v>540</v>
      </c>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3"/>
      <c r="AK7" s="907" t="s">
        <v>541</v>
      </c>
      <c r="AL7" s="908" t="s">
        <v>542</v>
      </c>
      <c r="AM7" s="909" t="s">
        <v>543</v>
      </c>
      <c r="AN7" s="909"/>
    </row>
    <row r="8" spans="1:40" ht="15" customHeight="1" x14ac:dyDescent="0.2">
      <c r="A8" s="895"/>
      <c r="B8" s="897"/>
      <c r="C8" s="899"/>
      <c r="D8" s="901"/>
      <c r="E8" s="902"/>
      <c r="F8" s="901" t="s">
        <v>544</v>
      </c>
      <c r="G8" s="901"/>
      <c r="H8" s="901"/>
      <c r="I8" s="901"/>
      <c r="J8" s="901"/>
      <c r="K8" s="901"/>
      <c r="L8" s="901"/>
      <c r="M8" s="901" t="s">
        <v>545</v>
      </c>
      <c r="N8" s="901"/>
      <c r="O8" s="901"/>
      <c r="P8" s="901"/>
      <c r="Q8" s="901"/>
      <c r="R8" s="901"/>
      <c r="S8" s="901"/>
      <c r="T8" s="901" t="s">
        <v>546</v>
      </c>
      <c r="U8" s="901"/>
      <c r="V8" s="901"/>
      <c r="W8" s="901"/>
      <c r="X8" s="901"/>
      <c r="Y8" s="901"/>
      <c r="Z8" s="901"/>
      <c r="AA8" s="901" t="s">
        <v>547</v>
      </c>
      <c r="AB8" s="901"/>
      <c r="AC8" s="901"/>
      <c r="AD8" s="901"/>
      <c r="AE8" s="901"/>
      <c r="AF8" s="901"/>
      <c r="AG8" s="901"/>
      <c r="AH8" s="901" t="s">
        <v>548</v>
      </c>
      <c r="AI8" s="901"/>
      <c r="AJ8" s="901"/>
      <c r="AK8" s="907"/>
      <c r="AL8" s="908"/>
      <c r="AM8" s="909"/>
      <c r="AN8" s="909"/>
    </row>
    <row r="9" spans="1:40" ht="15" customHeight="1" x14ac:dyDescent="0.2">
      <c r="A9" s="895"/>
      <c r="B9" s="904" t="s">
        <v>549</v>
      </c>
      <c r="C9" s="899"/>
      <c r="D9" s="901"/>
      <c r="E9" s="902"/>
      <c r="F9" s="301">
        <f>DATE($M$2,$S$2,1)</f>
        <v>45413</v>
      </c>
      <c r="G9" s="301">
        <f>DATE($M$2,$S$2,2)</f>
        <v>45414</v>
      </c>
      <c r="H9" s="301">
        <f>DATE($M$2,$S$2,3)</f>
        <v>45415</v>
      </c>
      <c r="I9" s="301">
        <f>DATE($M$2,$S$2,4)</f>
        <v>45416</v>
      </c>
      <c r="J9" s="301">
        <f>DATE($M$2,$S$2,5)</f>
        <v>45417</v>
      </c>
      <c r="K9" s="301">
        <f>DATE($M$2,$S$2,6)</f>
        <v>45418</v>
      </c>
      <c r="L9" s="301">
        <f>DATE($M$2,$S$2,7)</f>
        <v>45419</v>
      </c>
      <c r="M9" s="301">
        <f>DATE($M$2,$S$2,8)</f>
        <v>45420</v>
      </c>
      <c r="N9" s="301">
        <f>DATE($M$2,$S$2,9)</f>
        <v>45421</v>
      </c>
      <c r="O9" s="301">
        <f>DATE($M$2,$S$2,10)</f>
        <v>45422</v>
      </c>
      <c r="P9" s="301">
        <f>DATE($M$2,$S$2,11)</f>
        <v>45423</v>
      </c>
      <c r="Q9" s="301">
        <f>DATE($M$2,$S$2,12)</f>
        <v>45424</v>
      </c>
      <c r="R9" s="301">
        <f>DATE($M$2,$S$2,13)</f>
        <v>45425</v>
      </c>
      <c r="S9" s="301">
        <f>DATE($M$2,$S$2,14)</f>
        <v>45426</v>
      </c>
      <c r="T9" s="301">
        <f>DATE($M$2,$S$2,15)</f>
        <v>45427</v>
      </c>
      <c r="U9" s="301">
        <f>DATE($M$2,$S$2,16)</f>
        <v>45428</v>
      </c>
      <c r="V9" s="301">
        <f>DATE($M$2,$S$2,17)</f>
        <v>45429</v>
      </c>
      <c r="W9" s="301">
        <f>DATE($M$2,$S$2,18)</f>
        <v>45430</v>
      </c>
      <c r="X9" s="301">
        <f>DATE($M$2,$S$2,19)</f>
        <v>45431</v>
      </c>
      <c r="Y9" s="301">
        <f>DATE($M$2,$S$2,20)</f>
        <v>45432</v>
      </c>
      <c r="Z9" s="301">
        <f>DATE($M$2,$S$2,21)</f>
        <v>45433</v>
      </c>
      <c r="AA9" s="301">
        <f>DATE($M$2,$S$2,22)</f>
        <v>45434</v>
      </c>
      <c r="AB9" s="301">
        <f>DATE($M$2,$S$2,23)</f>
        <v>45435</v>
      </c>
      <c r="AC9" s="301">
        <f>DATE($M$2,$S$2,24)</f>
        <v>45436</v>
      </c>
      <c r="AD9" s="301">
        <f>DATE($M$2,$S$2,25)</f>
        <v>45437</v>
      </c>
      <c r="AE9" s="301">
        <f>DATE($M$2,$S$2,26)</f>
        <v>45438</v>
      </c>
      <c r="AF9" s="301">
        <f>DATE($M$2,$S$2,27)</f>
        <v>45439</v>
      </c>
      <c r="AG9" s="301">
        <f>DATE($M$2,$S$2,28)</f>
        <v>45440</v>
      </c>
      <c r="AH9" s="301">
        <f>IF(DAY(EOMONTH(F9,0))&lt;29,"",DATE($M$2,$S$2,29))</f>
        <v>45441</v>
      </c>
      <c r="AI9" s="301">
        <f>IF(DAY(EOMONTH(F9,0))&lt;30,"",DATE($M$2,$S$2,30))</f>
        <v>45442</v>
      </c>
      <c r="AJ9" s="301">
        <f>IF(DAY(EOMONTH(F9,0))&lt;31,"",DATE($M$2,$S$2,31))</f>
        <v>45443</v>
      </c>
      <c r="AK9" s="907"/>
      <c r="AL9" s="908"/>
      <c r="AM9" s="909"/>
      <c r="AN9" s="909"/>
    </row>
    <row r="10" spans="1:40" ht="15" customHeight="1" x14ac:dyDescent="0.2">
      <c r="A10" s="895"/>
      <c r="B10" s="905"/>
      <c r="C10" s="900"/>
      <c r="D10" s="901"/>
      <c r="E10" s="902"/>
      <c r="F10" s="302">
        <f>DATE($M$2,$S$2,1)</f>
        <v>45413</v>
      </c>
      <c r="G10" s="302">
        <f>DATE($M$2,$S$2,2)</f>
        <v>45414</v>
      </c>
      <c r="H10" s="302">
        <f>DATE($M$2,$S$2,3)</f>
        <v>45415</v>
      </c>
      <c r="I10" s="302">
        <f>DATE($M$2,$S$2,4)</f>
        <v>45416</v>
      </c>
      <c r="J10" s="302">
        <f>DATE($M$2,$S$2,5)</f>
        <v>45417</v>
      </c>
      <c r="K10" s="302">
        <f>DATE($M$2,$S$2,6)</f>
        <v>45418</v>
      </c>
      <c r="L10" s="302">
        <f>DATE($M$2,$S$2,7)</f>
        <v>45419</v>
      </c>
      <c r="M10" s="302">
        <f>DATE($M$2,$S$2,8)</f>
        <v>45420</v>
      </c>
      <c r="N10" s="302">
        <f>DATE($M$2,$S$2,9)</f>
        <v>45421</v>
      </c>
      <c r="O10" s="302">
        <f>DATE($M$2,$S$2,10)</f>
        <v>45422</v>
      </c>
      <c r="P10" s="302">
        <f>DATE($M$2,$S$2,11)</f>
        <v>45423</v>
      </c>
      <c r="Q10" s="302">
        <f>DATE($M$2,$S$2,12)</f>
        <v>45424</v>
      </c>
      <c r="R10" s="302">
        <f>DATE($M$2,$S$2,13)</f>
        <v>45425</v>
      </c>
      <c r="S10" s="302">
        <f>DATE($M$2,$S$2,14)</f>
        <v>45426</v>
      </c>
      <c r="T10" s="302">
        <f>DATE($M$2,$S$2,15)</f>
        <v>45427</v>
      </c>
      <c r="U10" s="302">
        <f>DATE($M$2,$S$2,16)</f>
        <v>45428</v>
      </c>
      <c r="V10" s="302">
        <f>DATE($M$2,$S$2,17)</f>
        <v>45429</v>
      </c>
      <c r="W10" s="302">
        <f>DATE($M$2,$S$2,18)</f>
        <v>45430</v>
      </c>
      <c r="X10" s="302">
        <f>DATE($M$2,$S$2,19)</f>
        <v>45431</v>
      </c>
      <c r="Y10" s="302">
        <f>DATE($M$2,$S$2,20)</f>
        <v>45432</v>
      </c>
      <c r="Z10" s="302">
        <f>DATE($M$2,$S$2,21)</f>
        <v>45433</v>
      </c>
      <c r="AA10" s="302">
        <f>DATE($M$2,$S$2,22)</f>
        <v>45434</v>
      </c>
      <c r="AB10" s="302">
        <f>DATE($M$2,$S$2,23)</f>
        <v>45435</v>
      </c>
      <c r="AC10" s="302">
        <f>DATE($M$2,$S$2,24)</f>
        <v>45436</v>
      </c>
      <c r="AD10" s="302">
        <f>DATE($M$2,$S$2,25)</f>
        <v>45437</v>
      </c>
      <c r="AE10" s="302">
        <f>DATE($M$2,$S$2,26)</f>
        <v>45438</v>
      </c>
      <c r="AF10" s="302">
        <f>DATE($M$2,$S$2,27)</f>
        <v>45439</v>
      </c>
      <c r="AG10" s="302">
        <f>DATE($M$2,$S$2,28)</f>
        <v>45440</v>
      </c>
      <c r="AH10" s="302">
        <f>IF(DAY(EOMONTH(F10,0))&lt;29,"",DATE($M$2,$S$2,29))</f>
        <v>45441</v>
      </c>
      <c r="AI10" s="302">
        <f>IF(DAY(EOMONTH(F10,0))&lt;30,"",DATE($M$2,$S$2,30))</f>
        <v>45442</v>
      </c>
      <c r="AJ10" s="302">
        <f>IF(DAY(EOMONTH(F10,0))&lt;31,"",DATE($M$2,$S$2,31))</f>
        <v>45443</v>
      </c>
      <c r="AK10" s="907"/>
      <c r="AL10" s="908"/>
      <c r="AM10" s="909"/>
      <c r="AN10" s="909"/>
    </row>
    <row r="11" spans="1:40" ht="18" customHeight="1" x14ac:dyDescent="0.2">
      <c r="A11" s="303">
        <v>1</v>
      </c>
      <c r="B11" s="304" t="s">
        <v>550</v>
      </c>
      <c r="C11" s="305" t="s">
        <v>551</v>
      </c>
      <c r="D11" s="306"/>
      <c r="E11" s="307" t="s">
        <v>551</v>
      </c>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9">
        <f>+SUM(F11:AJ11)</f>
        <v>0</v>
      </c>
      <c r="AL11" s="310">
        <f>IF($AK$3="４週",AK11/4,AK11/(DAY(EOMONTH($F$9,0))/7))</f>
        <v>0</v>
      </c>
      <c r="AM11" s="906"/>
      <c r="AN11" s="906"/>
    </row>
    <row r="12" spans="1:40" ht="18" customHeight="1" x14ac:dyDescent="0.2">
      <c r="A12" s="303">
        <v>2</v>
      </c>
      <c r="B12" s="304" t="s">
        <v>552</v>
      </c>
      <c r="C12" s="305" t="s">
        <v>553</v>
      </c>
      <c r="D12" s="306"/>
      <c r="E12" s="307" t="s">
        <v>553</v>
      </c>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9">
        <f t="shared" ref="AK12:AK31" si="0">+SUM(F12:AJ12)</f>
        <v>0</v>
      </c>
      <c r="AL12" s="310">
        <f>IF($AK$3="４週",AK12/4,AK12/(DAY(EOMONTH($F$9,0))/7))</f>
        <v>0</v>
      </c>
      <c r="AM12" s="906"/>
      <c r="AN12" s="906"/>
    </row>
    <row r="13" spans="1:40" ht="18" customHeight="1" x14ac:dyDescent="0.2">
      <c r="A13" s="303">
        <v>3</v>
      </c>
      <c r="B13" s="304" t="s">
        <v>606</v>
      </c>
      <c r="C13" s="305" t="s">
        <v>555</v>
      </c>
      <c r="D13" s="306"/>
      <c r="E13" s="307" t="s">
        <v>555</v>
      </c>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9">
        <f t="shared" si="0"/>
        <v>0</v>
      </c>
      <c r="AL13" s="310">
        <f>IF($AK$3="４週",AK13/4,AK13/(DAY(EOMONTH($F$9,0))/7))</f>
        <v>0</v>
      </c>
      <c r="AM13" s="906"/>
      <c r="AN13" s="906"/>
    </row>
    <row r="14" spans="1:40" ht="18" customHeight="1" x14ac:dyDescent="0.2">
      <c r="A14" s="303">
        <v>4</v>
      </c>
      <c r="B14" s="304" t="s">
        <v>607</v>
      </c>
      <c r="C14" s="305" t="s">
        <v>557</v>
      </c>
      <c r="D14" s="306"/>
      <c r="E14" s="307" t="s">
        <v>557</v>
      </c>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9">
        <f t="shared" si="0"/>
        <v>0</v>
      </c>
      <c r="AL14" s="310">
        <f>IF($AK$3="４週",AK14/4,AK14/(DAY(EOMONTH($F$9,0))/7))</f>
        <v>0</v>
      </c>
      <c r="AM14" s="906"/>
      <c r="AN14" s="906"/>
    </row>
    <row r="15" spans="1:40" ht="18" customHeight="1" x14ac:dyDescent="0.2">
      <c r="A15" s="303">
        <v>5</v>
      </c>
      <c r="B15" s="304"/>
      <c r="C15" s="305"/>
      <c r="D15" s="306"/>
      <c r="E15" s="307"/>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9">
        <f t="shared" si="0"/>
        <v>0</v>
      </c>
      <c r="AL15" s="310">
        <f t="shared" ref="AL15:AL30" si="1">IF($AK$3="４週",AK15/4,AK15/(DAY(EOMONTH($F$9,0))/7))</f>
        <v>0</v>
      </c>
      <c r="AM15" s="906"/>
      <c r="AN15" s="906"/>
    </row>
    <row r="16" spans="1:40" ht="18" customHeight="1" x14ac:dyDescent="0.2">
      <c r="A16" s="303">
        <v>6</v>
      </c>
      <c r="B16" s="304"/>
      <c r="C16" s="305"/>
      <c r="D16" s="306"/>
      <c r="E16" s="307"/>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9">
        <f t="shared" si="0"/>
        <v>0</v>
      </c>
      <c r="AL16" s="310">
        <f t="shared" si="1"/>
        <v>0</v>
      </c>
      <c r="AM16" s="906"/>
      <c r="AN16" s="906"/>
    </row>
    <row r="17" spans="1:40" ht="18" customHeight="1" x14ac:dyDescent="0.2">
      <c r="A17" s="303">
        <v>7</v>
      </c>
      <c r="B17" s="304"/>
      <c r="C17" s="305"/>
      <c r="D17" s="306"/>
      <c r="E17" s="307"/>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9">
        <f t="shared" si="0"/>
        <v>0</v>
      </c>
      <c r="AL17" s="310">
        <f t="shared" si="1"/>
        <v>0</v>
      </c>
      <c r="AM17" s="906"/>
      <c r="AN17" s="906"/>
    </row>
    <row r="18" spans="1:40" ht="18" customHeight="1" x14ac:dyDescent="0.2">
      <c r="A18" s="303">
        <v>8</v>
      </c>
      <c r="B18" s="304"/>
      <c r="C18" s="305"/>
      <c r="D18" s="306"/>
      <c r="E18" s="307"/>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9">
        <f t="shared" si="0"/>
        <v>0</v>
      </c>
      <c r="AL18" s="310">
        <f t="shared" si="1"/>
        <v>0</v>
      </c>
      <c r="AM18" s="906"/>
      <c r="AN18" s="906"/>
    </row>
    <row r="19" spans="1:40" ht="18" customHeight="1" x14ac:dyDescent="0.2">
      <c r="A19" s="303">
        <v>9</v>
      </c>
      <c r="B19" s="304"/>
      <c r="C19" s="305"/>
      <c r="D19" s="306"/>
      <c r="E19" s="307"/>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9">
        <f t="shared" si="0"/>
        <v>0</v>
      </c>
      <c r="AL19" s="310">
        <f t="shared" si="1"/>
        <v>0</v>
      </c>
      <c r="AM19" s="906"/>
      <c r="AN19" s="906"/>
    </row>
    <row r="20" spans="1:40" ht="18" customHeight="1" x14ac:dyDescent="0.2">
      <c r="A20" s="303">
        <v>10</v>
      </c>
      <c r="B20" s="304"/>
      <c r="C20" s="305"/>
      <c r="D20" s="306"/>
      <c r="E20" s="307"/>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9">
        <f t="shared" si="0"/>
        <v>0</v>
      </c>
      <c r="AL20" s="310">
        <f t="shared" si="1"/>
        <v>0</v>
      </c>
      <c r="AM20" s="906"/>
      <c r="AN20" s="906"/>
    </row>
    <row r="21" spans="1:40" ht="18" customHeight="1" x14ac:dyDescent="0.2">
      <c r="A21" s="303">
        <v>11</v>
      </c>
      <c r="B21" s="304"/>
      <c r="C21" s="305"/>
      <c r="D21" s="306"/>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9">
        <f t="shared" si="0"/>
        <v>0</v>
      </c>
      <c r="AL21" s="310">
        <f t="shared" si="1"/>
        <v>0</v>
      </c>
      <c r="AM21" s="906"/>
      <c r="AN21" s="906"/>
    </row>
    <row r="22" spans="1:40" ht="18" customHeight="1" x14ac:dyDescent="0.2">
      <c r="A22" s="303">
        <v>12</v>
      </c>
      <c r="B22" s="304"/>
      <c r="C22" s="305"/>
      <c r="D22" s="306"/>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9">
        <f t="shared" si="0"/>
        <v>0</v>
      </c>
      <c r="AL22" s="310">
        <f t="shared" si="1"/>
        <v>0</v>
      </c>
      <c r="AM22" s="906"/>
      <c r="AN22" s="906"/>
    </row>
    <row r="23" spans="1:40" ht="18" customHeight="1" x14ac:dyDescent="0.2">
      <c r="A23" s="303">
        <v>13</v>
      </c>
      <c r="B23" s="304"/>
      <c r="C23" s="305"/>
      <c r="D23" s="306"/>
      <c r="E23" s="307"/>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9">
        <f t="shared" si="0"/>
        <v>0</v>
      </c>
      <c r="AL23" s="310">
        <f t="shared" si="1"/>
        <v>0</v>
      </c>
      <c r="AM23" s="906"/>
      <c r="AN23" s="906"/>
    </row>
    <row r="24" spans="1:40" ht="18" customHeight="1" x14ac:dyDescent="0.2">
      <c r="A24" s="303">
        <v>14</v>
      </c>
      <c r="B24" s="304"/>
      <c r="C24" s="305"/>
      <c r="D24" s="306"/>
      <c r="E24" s="307"/>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9">
        <f t="shared" si="0"/>
        <v>0</v>
      </c>
      <c r="AL24" s="310">
        <f t="shared" si="1"/>
        <v>0</v>
      </c>
      <c r="AM24" s="906"/>
      <c r="AN24" s="906"/>
    </row>
    <row r="25" spans="1:40" ht="18" customHeight="1" x14ac:dyDescent="0.2">
      <c r="A25" s="303">
        <v>15</v>
      </c>
      <c r="B25" s="304"/>
      <c r="C25" s="305"/>
      <c r="D25" s="306"/>
      <c r="E25" s="307"/>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9">
        <f t="shared" si="0"/>
        <v>0</v>
      </c>
      <c r="AL25" s="310">
        <f t="shared" si="1"/>
        <v>0</v>
      </c>
      <c r="AM25" s="906"/>
      <c r="AN25" s="906"/>
    </row>
    <row r="26" spans="1:40" ht="18" customHeight="1" x14ac:dyDescent="0.2">
      <c r="A26" s="303">
        <v>16</v>
      </c>
      <c r="B26" s="304"/>
      <c r="C26" s="305"/>
      <c r="D26" s="306"/>
      <c r="E26" s="307"/>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f t="shared" si="0"/>
        <v>0</v>
      </c>
      <c r="AL26" s="310">
        <f t="shared" si="1"/>
        <v>0</v>
      </c>
      <c r="AM26" s="906"/>
      <c r="AN26" s="906"/>
    </row>
    <row r="27" spans="1:40" ht="18" customHeight="1" x14ac:dyDescent="0.2">
      <c r="A27" s="303">
        <v>17</v>
      </c>
      <c r="B27" s="304"/>
      <c r="C27" s="305"/>
      <c r="D27" s="306"/>
      <c r="E27" s="307"/>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9">
        <f t="shared" si="0"/>
        <v>0</v>
      </c>
      <c r="AL27" s="310">
        <f t="shared" si="1"/>
        <v>0</v>
      </c>
      <c r="AM27" s="906"/>
      <c r="AN27" s="906"/>
    </row>
    <row r="28" spans="1:40" ht="18" customHeight="1" x14ac:dyDescent="0.2">
      <c r="A28" s="303">
        <v>18</v>
      </c>
      <c r="B28" s="304"/>
      <c r="C28" s="305"/>
      <c r="D28" s="306"/>
      <c r="E28" s="307"/>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9">
        <f t="shared" si="0"/>
        <v>0</v>
      </c>
      <c r="AL28" s="310">
        <f t="shared" si="1"/>
        <v>0</v>
      </c>
      <c r="AM28" s="906"/>
      <c r="AN28" s="906"/>
    </row>
    <row r="29" spans="1:40" ht="18" customHeight="1" x14ac:dyDescent="0.2">
      <c r="A29" s="303">
        <v>19</v>
      </c>
      <c r="B29" s="304"/>
      <c r="C29" s="305"/>
      <c r="D29" s="306"/>
      <c r="E29" s="307"/>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9">
        <f t="shared" si="0"/>
        <v>0</v>
      </c>
      <c r="AL29" s="310">
        <f t="shared" si="1"/>
        <v>0</v>
      </c>
      <c r="AM29" s="906"/>
      <c r="AN29" s="906"/>
    </row>
    <row r="30" spans="1:40" ht="18" customHeight="1" x14ac:dyDescent="0.2">
      <c r="A30" s="303">
        <v>20</v>
      </c>
      <c r="B30" s="304"/>
      <c r="C30" s="305"/>
      <c r="D30" s="306"/>
      <c r="E30" s="307"/>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9">
        <f t="shared" si="0"/>
        <v>0</v>
      </c>
      <c r="AL30" s="310">
        <f t="shared" si="1"/>
        <v>0</v>
      </c>
      <c r="AM30" s="906"/>
      <c r="AN30" s="906"/>
    </row>
    <row r="31" spans="1:40" ht="18" customHeight="1" x14ac:dyDescent="0.2">
      <c r="A31" s="902" t="s">
        <v>560</v>
      </c>
      <c r="B31" s="917"/>
      <c r="C31" s="917"/>
      <c r="D31" s="917"/>
      <c r="E31" s="917"/>
      <c r="F31" s="312">
        <f>+SUM(F11:F30)</f>
        <v>0</v>
      </c>
      <c r="G31" s="312">
        <f t="shared" ref="G31:AJ31" si="2">+SUM(G11:G30)</f>
        <v>0</v>
      </c>
      <c r="H31" s="312">
        <f t="shared" si="2"/>
        <v>0</v>
      </c>
      <c r="I31" s="312">
        <f t="shared" si="2"/>
        <v>0</v>
      </c>
      <c r="J31" s="312">
        <f t="shared" si="2"/>
        <v>0</v>
      </c>
      <c r="K31" s="312">
        <f t="shared" si="2"/>
        <v>0</v>
      </c>
      <c r="L31" s="312">
        <f t="shared" si="2"/>
        <v>0</v>
      </c>
      <c r="M31" s="312">
        <f t="shared" si="2"/>
        <v>0</v>
      </c>
      <c r="N31" s="312">
        <f t="shared" si="2"/>
        <v>0</v>
      </c>
      <c r="O31" s="312">
        <f t="shared" si="2"/>
        <v>0</v>
      </c>
      <c r="P31" s="312">
        <f t="shared" si="2"/>
        <v>0</v>
      </c>
      <c r="Q31" s="312">
        <f t="shared" si="2"/>
        <v>0</v>
      </c>
      <c r="R31" s="312">
        <f t="shared" si="2"/>
        <v>0</v>
      </c>
      <c r="S31" s="312">
        <f t="shared" si="2"/>
        <v>0</v>
      </c>
      <c r="T31" s="312">
        <f t="shared" si="2"/>
        <v>0</v>
      </c>
      <c r="U31" s="312">
        <f t="shared" si="2"/>
        <v>0</v>
      </c>
      <c r="V31" s="312">
        <f t="shared" si="2"/>
        <v>0</v>
      </c>
      <c r="W31" s="312">
        <f t="shared" si="2"/>
        <v>0</v>
      </c>
      <c r="X31" s="312">
        <f t="shared" si="2"/>
        <v>0</v>
      </c>
      <c r="Y31" s="312">
        <f t="shared" si="2"/>
        <v>0</v>
      </c>
      <c r="Z31" s="312">
        <f t="shared" si="2"/>
        <v>0</v>
      </c>
      <c r="AA31" s="312">
        <f t="shared" si="2"/>
        <v>0</v>
      </c>
      <c r="AB31" s="312">
        <f t="shared" si="2"/>
        <v>0</v>
      </c>
      <c r="AC31" s="312">
        <f t="shared" si="2"/>
        <v>0</v>
      </c>
      <c r="AD31" s="312">
        <f t="shared" si="2"/>
        <v>0</v>
      </c>
      <c r="AE31" s="312">
        <f t="shared" si="2"/>
        <v>0</v>
      </c>
      <c r="AF31" s="312">
        <f t="shared" si="2"/>
        <v>0</v>
      </c>
      <c r="AG31" s="312">
        <f t="shared" si="2"/>
        <v>0</v>
      </c>
      <c r="AH31" s="312">
        <f t="shared" si="2"/>
        <v>0</v>
      </c>
      <c r="AI31" s="312">
        <f t="shared" si="2"/>
        <v>0</v>
      </c>
      <c r="AJ31" s="312">
        <f t="shared" si="2"/>
        <v>0</v>
      </c>
      <c r="AK31" s="309">
        <f t="shared" si="0"/>
        <v>0</v>
      </c>
      <c r="AL31" s="310">
        <f>IF($AK$3="４週",AK31/4,AK31/(DAY(EOMONTH($F$9,0))/7))</f>
        <v>0</v>
      </c>
      <c r="AM31" s="895"/>
      <c r="AN31" s="895"/>
    </row>
    <row r="32" spans="1:40" ht="18" customHeight="1" x14ac:dyDescent="0.2">
      <c r="A32" s="917" t="s">
        <v>561</v>
      </c>
      <c r="B32" s="917"/>
      <c r="C32" s="917"/>
      <c r="D32" s="917"/>
      <c r="E32" s="918"/>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2"/>
      <c r="AL32" s="315"/>
      <c r="AM32" s="895"/>
      <c r="AN32" s="895"/>
    </row>
    <row r="33" spans="1:40" ht="15" customHeight="1" x14ac:dyDescent="0.2">
      <c r="A33" s="300"/>
      <c r="B33" s="300"/>
      <c r="C33" s="300"/>
      <c r="D33" s="300"/>
      <c r="E33" s="300"/>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00"/>
      <c r="AL33" s="300"/>
      <c r="AM33" s="289"/>
    </row>
    <row r="34" spans="1:40" ht="15" customHeight="1" x14ac:dyDescent="0.2">
      <c r="A34" s="300"/>
      <c r="B34" s="300"/>
      <c r="C34" s="300"/>
      <c r="D34" s="300"/>
      <c r="E34" s="300"/>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00"/>
      <c r="AL34" s="300"/>
      <c r="AM34" s="289"/>
    </row>
    <row r="35" spans="1:40" ht="15" customHeight="1" x14ac:dyDescent="0.2">
      <c r="A35" s="300"/>
      <c r="B35" s="300"/>
      <c r="C35" s="300"/>
      <c r="D35" s="300"/>
      <c r="E35" s="300"/>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00"/>
      <c r="AL35" s="300"/>
      <c r="AM35" s="289"/>
    </row>
    <row r="36" spans="1:40" ht="21" customHeight="1" x14ac:dyDescent="0.2">
      <c r="A36" s="288" t="s">
        <v>604</v>
      </c>
      <c r="B36" s="292"/>
      <c r="C36" s="293"/>
      <c r="D36" s="293"/>
      <c r="E36" s="293"/>
      <c r="F36" s="293"/>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93"/>
      <c r="AM36" s="293"/>
      <c r="AN36" s="289"/>
    </row>
    <row r="37" spans="1:40" ht="24.9" customHeight="1" x14ac:dyDescent="0.2">
      <c r="A37" s="289"/>
      <c r="B37" s="300"/>
      <c r="C37" s="913" t="str">
        <f>IF(VLOOKUP($AK$1,[7]選択肢!$A$1:$J$32,C42,FALSE)=0,"-",VLOOKUP($AK$1,[7]選択肢!$A$1:$J$32,C42,FALSE))</f>
        <v>管理者</v>
      </c>
      <c r="D37" s="914"/>
      <c r="E37" s="915" t="str">
        <f>IF(VLOOKUP($AK$1,[7]選択肢!$A$1:$J$32,E42,FALSE)=0,"-",VLOOKUP($AK$1,[7]選択肢!$A$1:$J$32,E42,FALSE))</f>
        <v>児童発達支援管理責任者</v>
      </c>
      <c r="F37" s="915"/>
      <c r="G37" s="915"/>
      <c r="H37" s="915"/>
      <c r="I37" s="913" t="str">
        <f>IF(VLOOKUP($AK$1,[7]選択肢!$A$1:$J$32,I42,FALSE)=0,"-",VLOOKUP($AK$1,[7]選択肢!$A$1:$J$32,I42,FALSE))</f>
        <v>訪問支援員</v>
      </c>
      <c r="J37" s="914"/>
      <c r="K37" s="914"/>
      <c r="L37" s="914"/>
      <c r="M37" s="914"/>
      <c r="N37" s="916"/>
      <c r="O37" s="913" t="str">
        <f>IF(VLOOKUP($AK$1,[7]選択肢!$A$1:$J$32,O42,FALSE)=0,"-",VLOOKUP($AK$1,[7]選択肢!$A$1:$J$32,O42,FALSE))</f>
        <v>-</v>
      </c>
      <c r="P37" s="914"/>
      <c r="Q37" s="914"/>
      <c r="R37" s="914"/>
      <c r="S37" s="914"/>
      <c r="T37" s="916"/>
      <c r="U37" s="913" t="str">
        <f>IF(VLOOKUP($AK$1,[7]選択肢!$A$1:$J$32,U42,FALSE)=0,"-",VLOOKUP($AK$1,[7]選択肢!$A$1:$J$32,U42,FALSE))</f>
        <v>-</v>
      </c>
      <c r="V37" s="914"/>
      <c r="W37" s="914"/>
      <c r="X37" s="914"/>
      <c r="Y37" s="914"/>
      <c r="Z37" s="916"/>
      <c r="AA37" s="913" t="str">
        <f>IF(VLOOKUP($AK$1,[7]選択肢!$A$1:$J$32,AA42,FALSE)=0,"-",VLOOKUP($AK$1,[7]選択肢!$A$1:$J$32,AA42,FALSE))</f>
        <v>-</v>
      </c>
      <c r="AB37" s="914"/>
      <c r="AC37" s="914"/>
      <c r="AD37" s="914"/>
      <c r="AE37" s="914"/>
      <c r="AF37" s="916"/>
      <c r="AG37" s="915" t="str">
        <f>IF(VLOOKUP($AK$1,[7]選択肢!$A$1:$J$32,AG42,FALSE)=0,"-",VLOOKUP($AK$1,[7]選択肢!$A$1:$J$32,AG42,FALSE))</f>
        <v>-</v>
      </c>
      <c r="AH37" s="915"/>
      <c r="AI37" s="915"/>
      <c r="AJ37" s="915"/>
      <c r="AK37" s="915"/>
      <c r="AL37" s="915" t="str">
        <f>IF(VLOOKUP($AK$1,[7]選択肢!$A$1:$J$32,AL42,FALSE)=0,"-",VLOOKUP($AK$1,[7]選択肢!$A$1:$J$32,AL42,FALSE))</f>
        <v>-</v>
      </c>
      <c r="AM37" s="915"/>
      <c r="AN37" s="289"/>
    </row>
    <row r="38" spans="1:40" ht="18" customHeight="1" x14ac:dyDescent="0.2">
      <c r="A38" s="289"/>
      <c r="B38" s="300"/>
      <c r="C38" s="320" t="s">
        <v>563</v>
      </c>
      <c r="D38" s="320" t="s">
        <v>564</v>
      </c>
      <c r="E38" s="321" t="s">
        <v>563</v>
      </c>
      <c r="F38" s="920" t="s">
        <v>564</v>
      </c>
      <c r="G38" s="920"/>
      <c r="H38" s="920"/>
      <c r="I38" s="910" t="s">
        <v>563</v>
      </c>
      <c r="J38" s="911"/>
      <c r="K38" s="912"/>
      <c r="L38" s="910" t="s">
        <v>564</v>
      </c>
      <c r="M38" s="911"/>
      <c r="N38" s="912"/>
      <c r="O38" s="910" t="s">
        <v>563</v>
      </c>
      <c r="P38" s="911"/>
      <c r="Q38" s="912"/>
      <c r="R38" s="910" t="s">
        <v>564</v>
      </c>
      <c r="S38" s="911"/>
      <c r="T38" s="912"/>
      <c r="U38" s="910" t="s">
        <v>563</v>
      </c>
      <c r="V38" s="911"/>
      <c r="W38" s="912"/>
      <c r="X38" s="910" t="s">
        <v>564</v>
      </c>
      <c r="Y38" s="911"/>
      <c r="Z38" s="912"/>
      <c r="AA38" s="910" t="s">
        <v>563</v>
      </c>
      <c r="AB38" s="911"/>
      <c r="AC38" s="912"/>
      <c r="AD38" s="910" t="s">
        <v>564</v>
      </c>
      <c r="AE38" s="911"/>
      <c r="AF38" s="912"/>
      <c r="AG38" s="910" t="s">
        <v>563</v>
      </c>
      <c r="AH38" s="911"/>
      <c r="AI38" s="912"/>
      <c r="AJ38" s="910" t="s">
        <v>564</v>
      </c>
      <c r="AK38" s="912"/>
      <c r="AL38" s="321" t="s">
        <v>293</v>
      </c>
      <c r="AM38" s="321" t="s">
        <v>294</v>
      </c>
      <c r="AN38" s="289"/>
    </row>
    <row r="39" spans="1:40" ht="18" customHeight="1" x14ac:dyDescent="0.2">
      <c r="A39" s="289"/>
      <c r="B39" s="322" t="s">
        <v>565</v>
      </c>
      <c r="C39" s="321">
        <f>COUNTIFS($B$11:$B$30,C$37,$C$11:$C$30,"A",$E$11:$E$30,"*")</f>
        <v>1</v>
      </c>
      <c r="D39" s="321">
        <f>COUNTIFS($B$11:$B$30,C$37,$C$11:$C$30,"B",$E$11:$E$30,"*")</f>
        <v>0</v>
      </c>
      <c r="E39" s="321">
        <f>COUNTIFS($B$11:$B$30,E$37,$C$11:$C$30,"A",$E$11:$E$30,"*")</f>
        <v>0</v>
      </c>
      <c r="F39" s="910">
        <f>COUNTIFS($B$11:$B$30,E$37,$C$11:$C$30,"B",$E$11:$E$30,"*")</f>
        <v>1</v>
      </c>
      <c r="G39" s="911"/>
      <c r="H39" s="912"/>
      <c r="I39" s="910">
        <f>COUNTIFS($B$11:$B$30,I$37,$C$11:$C$30,"A",$E$11:$E$30,"*")</f>
        <v>0</v>
      </c>
      <c r="J39" s="911"/>
      <c r="K39" s="912"/>
      <c r="L39" s="910">
        <f>COUNTIFS($B$11:$B$30,I$37,$C$11:$C$30,"B",$E$11:$E$30,"*")</f>
        <v>0</v>
      </c>
      <c r="M39" s="911"/>
      <c r="N39" s="912"/>
      <c r="O39" s="910">
        <f>COUNTIFS($B$11:$B$30,O$37,$C$11:$C$30,"A",$E$11:$E$30,"*")</f>
        <v>0</v>
      </c>
      <c r="P39" s="911"/>
      <c r="Q39" s="912"/>
      <c r="R39" s="910">
        <f>COUNTIFS($B$11:$B$30,O$37,$C$11:$C$30,"B",$E$11:$E$30,"*")</f>
        <v>0</v>
      </c>
      <c r="S39" s="911"/>
      <c r="T39" s="912"/>
      <c r="U39" s="910">
        <f>COUNTIFS($B$11:$B$30,U$37,$C$11:$C$30,"A",$E$11:$E$30,"*")</f>
        <v>0</v>
      </c>
      <c r="V39" s="911"/>
      <c r="W39" s="912"/>
      <c r="X39" s="910">
        <f>COUNTIFS($B$11:$B$30,U$37,$C$11:$C$30,"B",$E$11:$E$30,"*")</f>
        <v>0</v>
      </c>
      <c r="Y39" s="911"/>
      <c r="Z39" s="912"/>
      <c r="AA39" s="910">
        <f>COUNTIFS($B$11:$B$30,AA$37,$C$11:$C$30,"A",$E$11:$E$30,"*")</f>
        <v>0</v>
      </c>
      <c r="AB39" s="911"/>
      <c r="AC39" s="912"/>
      <c r="AD39" s="910">
        <f>COUNTIFS($B$11:$B$30,AA$37,$C$11:$C$30,"B",$E$11:$E$30,"*")</f>
        <v>0</v>
      </c>
      <c r="AE39" s="911"/>
      <c r="AF39" s="912"/>
      <c r="AG39" s="910">
        <f>COUNTIFS($B$11:$B$30,AG$37,$C$11:$C$30,"A",$E$11:$E$30,"*")</f>
        <v>0</v>
      </c>
      <c r="AH39" s="911"/>
      <c r="AI39" s="912"/>
      <c r="AJ39" s="910">
        <f>COUNTIFS($B$11:$B$30,AG$37,$C$11:$C$30,"B",$E$11:$E$30,"*")</f>
        <v>0</v>
      </c>
      <c r="AK39" s="912"/>
      <c r="AL39" s="321">
        <f>COUNTIFS($B$11:$B$30,AL$37,$C$11:$C$30,"A",$E$11:$E$30,"*")</f>
        <v>0</v>
      </c>
      <c r="AM39" s="321">
        <f>COUNTIFS($B$11:$B$30,AL$37,$C$11:$C$30,"B",$E$11:$E$30,"*")</f>
        <v>0</v>
      </c>
      <c r="AN39" s="289"/>
    </row>
    <row r="40" spans="1:40" ht="18" customHeight="1" x14ac:dyDescent="0.2">
      <c r="A40" s="289"/>
      <c r="B40" s="323" t="s">
        <v>566</v>
      </c>
      <c r="C40" s="321">
        <f>COUNTIFS($B$11:$B$30,C$37,$C$11:$C$30,"C",$E$11:$E$30,"*")</f>
        <v>0</v>
      </c>
      <c r="D40" s="321">
        <f>COUNTIFS($B$11:$B$30,C$37,$C$11:$C$30,"D",$E$11:$E$30,"*")</f>
        <v>0</v>
      </c>
      <c r="E40" s="321">
        <f>COUNTIFS($B$11:$B$30,E$37,$C$11:$C$30,"C",$E$11:$E$30,"*")</f>
        <v>1</v>
      </c>
      <c r="F40" s="910">
        <f>COUNTIFS($B$11:$B$30,E$37,$C$11:$C$30,"D",$E$11:$E$30,"*")</f>
        <v>0</v>
      </c>
      <c r="G40" s="911"/>
      <c r="H40" s="912"/>
      <c r="I40" s="910">
        <f>COUNTIFS($B$11:$B$30,I$37,$C$11:$C$30,"C",$E$11:$E$30,"*")</f>
        <v>0</v>
      </c>
      <c r="J40" s="911"/>
      <c r="K40" s="912"/>
      <c r="L40" s="910">
        <f>COUNTIFS($B$11:$B$30,I$37,$C$11:$C$30,"D",$E$11:$E$30,"*")</f>
        <v>1</v>
      </c>
      <c r="M40" s="911"/>
      <c r="N40" s="912"/>
      <c r="O40" s="910">
        <f>COUNTIFS($B$11:$B$30,O$37,$C$11:$C$30,"C",$E$11:$E$30,"*")</f>
        <v>0</v>
      </c>
      <c r="P40" s="911"/>
      <c r="Q40" s="912"/>
      <c r="R40" s="910">
        <f>COUNTIFS($B$11:$B$30,O$37,$C$11:$C$30,"D",$E$11:$E$30,"*")</f>
        <v>0</v>
      </c>
      <c r="S40" s="911"/>
      <c r="T40" s="912"/>
      <c r="U40" s="910">
        <f>COUNTIFS($B$11:$B$30,U$37,$C$11:$C$30,"C",$E$11:$E$30,"*")</f>
        <v>0</v>
      </c>
      <c r="V40" s="911"/>
      <c r="W40" s="912"/>
      <c r="X40" s="910">
        <f>COUNTIFS($B$11:$B$30,U$37,$C$11:$C$30,"D",$E$11:$E$30,"*")</f>
        <v>0</v>
      </c>
      <c r="Y40" s="911"/>
      <c r="Z40" s="912"/>
      <c r="AA40" s="910">
        <f>COUNTIFS($B$11:$B$30,AA$37,$C$11:$C$30,"C",$E$11:$E$30,"*")</f>
        <v>0</v>
      </c>
      <c r="AB40" s="911"/>
      <c r="AC40" s="912"/>
      <c r="AD40" s="910">
        <f>COUNTIFS($B$11:$B$30,AA$37,$C$11:$C$30,"D",$E$11:$E$30,"*")</f>
        <v>0</v>
      </c>
      <c r="AE40" s="911"/>
      <c r="AF40" s="912"/>
      <c r="AG40" s="910">
        <f>COUNTIFS($B$11:$B$30,AG$37,$C$11:$C$30,"C",$E$11:$E$30,"*")</f>
        <v>0</v>
      </c>
      <c r="AH40" s="911"/>
      <c r="AI40" s="912"/>
      <c r="AJ40" s="910">
        <f>COUNTIFS($B$11:$B$30,AG$37,$C$11:$C$30,"D",$E$11:$E$30,"*")</f>
        <v>0</v>
      </c>
      <c r="AK40" s="912"/>
      <c r="AL40" s="321">
        <f>COUNTIFS($B$11:$B$30,AL$37,$C$11:$C$30,"C",$E$11:$E$30,"*")</f>
        <v>0</v>
      </c>
      <c r="AM40" s="321">
        <f>COUNTIFS($B$11:$B$30,AL$37,$C$11:$C$30,"D",$E$11:$E$30,"*")</f>
        <v>0</v>
      </c>
      <c r="AN40" s="289"/>
    </row>
    <row r="41" spans="1:40" ht="24.9" customHeight="1" x14ac:dyDescent="0.2">
      <c r="A41" s="289"/>
      <c r="B41" s="323" t="s">
        <v>567</v>
      </c>
      <c r="C41" s="913" t="str">
        <f>IF($AK$3="４週",SUMIFS($AK$11:$AK$30,$B$11:$B$30,C37)/4/$AH$5,IF($AK$3="歴月",SUMIFS($AK$11:$AK$30,$B$11:$B$30,C37)/$AL$5,"記載する期間を選択してください"))</f>
        <v>記載する期間を選択してください</v>
      </c>
      <c r="D41" s="916"/>
      <c r="E41" s="913" t="str">
        <f>IF($AK$3="４週",SUMIFS($AK$11:$AK$30,$B$11:$B$30,E37)/4/$AH$5,IF($AK$3="歴月",SUMIFS($AK$11:$AK$30,$B$11:$B$30,E37)/$AL$5,"記載する期間を選択してください"))</f>
        <v>記載する期間を選択してください</v>
      </c>
      <c r="F41" s="914"/>
      <c r="G41" s="914"/>
      <c r="H41" s="916"/>
      <c r="I41" s="913" t="str">
        <f>IF($AK$3="４週",SUMIFS($AK$11:$AK$30,$B$11:$B$30,I37)/4/$AH$5,IF($AK$3="歴月",SUMIFS($AK$11:$AK$30,$B$11:$B$30,I37)/$AL$5,"記載する期間を選択してください"))</f>
        <v>記載する期間を選択してください</v>
      </c>
      <c r="J41" s="914"/>
      <c r="K41" s="914"/>
      <c r="L41" s="914"/>
      <c r="M41" s="914"/>
      <c r="N41" s="916"/>
      <c r="O41" s="913" t="str">
        <f>IF($AK$3="４週",SUMIFS($AK$11:$AK$30,$B$11:$B$30,O37)/4/$AH$5,IF($AK$3="歴月",SUMIFS($AK$11:$AK$30,$B$11:$B$30,O37)/$AL$5,"記載する期間を選択してください"))</f>
        <v>記載する期間を選択してください</v>
      </c>
      <c r="P41" s="914"/>
      <c r="Q41" s="914"/>
      <c r="R41" s="914"/>
      <c r="S41" s="914"/>
      <c r="T41" s="916"/>
      <c r="U41" s="913" t="str">
        <f>IF($AK$3="４週",SUMIFS($AK$11:$AK$30,$B$11:$B$30,U37)/4/$AH$5,IF($AK$3="歴月",SUMIFS($AK$11:$AK$30,$B$11:$B$30,U37)/$AL$5,"記載する期間を選択してください"))</f>
        <v>記載する期間を選択してください</v>
      </c>
      <c r="V41" s="914"/>
      <c r="W41" s="914"/>
      <c r="X41" s="914"/>
      <c r="Y41" s="914"/>
      <c r="Z41" s="916"/>
      <c r="AA41" s="913" t="str">
        <f>IF($AK$3="４週",SUMIFS($AK$11:$AK$30,$B$11:$B$30,AA37)/4/$AH$5,IF($AK$3="歴月",SUMIFS($AK$11:$AK$30,$B$11:$B$30,AA37)/$AL$5,"記載する期間を選択してください"))</f>
        <v>記載する期間を選択してください</v>
      </c>
      <c r="AB41" s="914"/>
      <c r="AC41" s="914"/>
      <c r="AD41" s="914"/>
      <c r="AE41" s="914"/>
      <c r="AF41" s="916"/>
      <c r="AG41" s="913" t="str">
        <f>IF($AK$3="４週",SUMIFS($AK$11:$AK$30,$B$11:$B$30,AG37)/4/$AH$5,IF($AK$3="歴月",SUMIFS($AK$11:$AK$30,$B$11:$B$30,AG37)/$AL$5,"記載する期間を選択してください"))</f>
        <v>記載する期間を選択してください</v>
      </c>
      <c r="AH41" s="914"/>
      <c r="AI41" s="914"/>
      <c r="AJ41" s="914"/>
      <c r="AK41" s="916"/>
      <c r="AL41" s="913" t="str">
        <f>IF($AK$3="４週",SUMIFS($AK$11:$AK$30,$B$11:$B$30,AL37)/4/$AH$5,IF($AK$3="歴月",SUMIFS($AK$11:$AK$30,$B$11:$B$30,AL37)/$AL$5,"記載する期間を選択してください"))</f>
        <v>記載する期間を選択してください</v>
      </c>
      <c r="AM41" s="916"/>
      <c r="AN41" s="289"/>
    </row>
    <row r="42" spans="1:40" ht="5.0999999999999996" customHeight="1" x14ac:dyDescent="0.2">
      <c r="A42" s="289"/>
      <c r="B42" s="292"/>
      <c r="C42" s="324">
        <v>2</v>
      </c>
      <c r="D42" s="324"/>
      <c r="E42" s="324">
        <v>3</v>
      </c>
      <c r="F42" s="324"/>
      <c r="G42" s="324"/>
      <c r="H42" s="324"/>
      <c r="I42" s="324">
        <v>4</v>
      </c>
      <c r="J42" s="324"/>
      <c r="K42" s="324"/>
      <c r="L42" s="324"/>
      <c r="M42" s="324"/>
      <c r="N42" s="324"/>
      <c r="O42" s="324">
        <v>5</v>
      </c>
      <c r="P42" s="324"/>
      <c r="Q42" s="324"/>
      <c r="R42" s="324"/>
      <c r="S42" s="324"/>
      <c r="T42" s="324"/>
      <c r="U42" s="324">
        <v>6</v>
      </c>
      <c r="V42" s="324"/>
      <c r="W42" s="324"/>
      <c r="X42" s="324"/>
      <c r="Y42" s="324"/>
      <c r="Z42" s="324"/>
      <c r="AA42" s="324">
        <v>7</v>
      </c>
      <c r="AB42" s="324"/>
      <c r="AC42" s="324"/>
      <c r="AD42" s="324"/>
      <c r="AE42" s="324"/>
      <c r="AF42" s="324"/>
      <c r="AG42" s="324">
        <v>8</v>
      </c>
      <c r="AH42" s="324"/>
      <c r="AI42" s="324"/>
      <c r="AJ42" s="324"/>
      <c r="AK42" s="324"/>
      <c r="AL42" s="324">
        <v>9</v>
      </c>
      <c r="AM42" s="325"/>
      <c r="AN42" s="289"/>
    </row>
    <row r="43" spans="1:40" ht="15" customHeight="1" x14ac:dyDescent="0.2">
      <c r="A43" s="316" t="s">
        <v>568</v>
      </c>
      <c r="B43" s="326"/>
      <c r="C43" s="327"/>
      <c r="D43" s="327"/>
      <c r="E43" s="327"/>
      <c r="F43" s="328"/>
      <c r="G43" s="327"/>
      <c r="H43" s="324"/>
      <c r="I43" s="324"/>
      <c r="J43" s="324"/>
      <c r="K43" s="324"/>
      <c r="L43" s="324"/>
      <c r="M43" s="324"/>
      <c r="N43" s="324"/>
      <c r="O43" s="324"/>
      <c r="P43" s="324"/>
      <c r="Q43" s="324"/>
      <c r="R43" s="324">
        <v>6</v>
      </c>
      <c r="S43" s="324"/>
      <c r="T43" s="324"/>
      <c r="U43" s="324"/>
      <c r="V43" s="324"/>
      <c r="W43" s="324"/>
      <c r="X43" s="324">
        <v>7</v>
      </c>
      <c r="Y43" s="324"/>
      <c r="Z43" s="324"/>
      <c r="AA43" s="324"/>
      <c r="AB43" s="324"/>
      <c r="AC43" s="324"/>
      <c r="AD43" s="324">
        <v>8</v>
      </c>
      <c r="AE43" s="324"/>
      <c r="AF43" s="324"/>
      <c r="AG43" s="329"/>
      <c r="AH43" s="329"/>
      <c r="AI43" s="329"/>
      <c r="AJ43" s="329">
        <v>9</v>
      </c>
      <c r="AK43" s="330"/>
      <c r="AL43" s="330"/>
      <c r="AM43" s="289"/>
    </row>
    <row r="44" spans="1:40" s="316" customFormat="1" ht="15" customHeight="1" x14ac:dyDescent="0.2">
      <c r="A44" s="316" t="s">
        <v>569</v>
      </c>
      <c r="B44" s="317"/>
      <c r="C44" s="317"/>
      <c r="D44" s="317"/>
      <c r="E44" s="317"/>
      <c r="F44" s="317"/>
      <c r="G44" s="317"/>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row>
    <row r="45" spans="1:40" s="316" customFormat="1" ht="15" customHeight="1" x14ac:dyDescent="0.2">
      <c r="A45" s="316" t="s">
        <v>570</v>
      </c>
      <c r="B45" s="317"/>
      <c r="C45" s="317"/>
      <c r="D45" s="317"/>
      <c r="E45" s="317"/>
      <c r="F45" s="317"/>
      <c r="G45" s="317"/>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row>
    <row r="46" spans="1:40" s="316" customFormat="1" ht="15" customHeight="1" x14ac:dyDescent="0.2">
      <c r="A46" s="316" t="s">
        <v>572</v>
      </c>
      <c r="B46" s="317"/>
      <c r="C46" s="317"/>
      <c r="D46" s="317"/>
      <c r="E46" s="317"/>
      <c r="F46" s="317"/>
      <c r="G46" s="317"/>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row>
    <row r="47" spans="1:40" s="316" customFormat="1" ht="15" customHeight="1" x14ac:dyDescent="0.2">
      <c r="A47" s="316" t="s">
        <v>573</v>
      </c>
      <c r="B47" s="317"/>
      <c r="C47" s="317"/>
      <c r="D47" s="317"/>
      <c r="E47" s="317"/>
      <c r="F47" s="317"/>
      <c r="G47" s="317"/>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row>
    <row r="48" spans="1:40" ht="15" customHeight="1" x14ac:dyDescent="0.2">
      <c r="A48" s="316" t="s">
        <v>574</v>
      </c>
      <c r="B48" s="331"/>
      <c r="C48" s="316"/>
      <c r="D48" s="316"/>
      <c r="E48" s="316"/>
      <c r="F48" s="316"/>
      <c r="G48" s="316"/>
    </row>
    <row r="49" spans="1:7" ht="15" customHeight="1" x14ac:dyDescent="0.2">
      <c r="A49" s="316" t="s">
        <v>575</v>
      </c>
      <c r="B49" s="331"/>
      <c r="C49" s="316"/>
      <c r="D49" s="316"/>
      <c r="E49" s="316"/>
      <c r="F49" s="316"/>
      <c r="G49" s="316"/>
    </row>
    <row r="50" spans="1:7" ht="15" customHeight="1" x14ac:dyDescent="0.2">
      <c r="A50" s="316"/>
      <c r="B50" s="322" t="s">
        <v>576</v>
      </c>
      <c r="C50" s="901" t="s">
        <v>577</v>
      </c>
      <c r="D50" s="901"/>
      <c r="E50" s="901"/>
      <c r="F50" s="316"/>
      <c r="G50" s="316"/>
    </row>
    <row r="51" spans="1:7" ht="15" customHeight="1" x14ac:dyDescent="0.2">
      <c r="A51" s="316"/>
      <c r="B51" s="332" t="s">
        <v>551</v>
      </c>
      <c r="C51" s="919" t="s">
        <v>578</v>
      </c>
      <c r="D51" s="919"/>
      <c r="E51" s="919"/>
      <c r="F51" s="316"/>
      <c r="G51" s="316"/>
    </row>
    <row r="52" spans="1:7" ht="15" customHeight="1" x14ac:dyDescent="0.2">
      <c r="A52" s="316"/>
      <c r="B52" s="332" t="s">
        <v>553</v>
      </c>
      <c r="C52" s="919" t="s">
        <v>579</v>
      </c>
      <c r="D52" s="919"/>
      <c r="E52" s="919"/>
      <c r="F52" s="316"/>
      <c r="G52" s="316"/>
    </row>
    <row r="53" spans="1:7" ht="15" customHeight="1" x14ac:dyDescent="0.2">
      <c r="A53" s="316"/>
      <c r="B53" s="332" t="s">
        <v>555</v>
      </c>
      <c r="C53" s="919" t="s">
        <v>580</v>
      </c>
      <c r="D53" s="919"/>
      <c r="E53" s="919"/>
      <c r="F53" s="316"/>
      <c r="G53" s="316"/>
    </row>
    <row r="54" spans="1:7" ht="15" customHeight="1" x14ac:dyDescent="0.2">
      <c r="A54" s="316"/>
      <c r="B54" s="332" t="s">
        <v>557</v>
      </c>
      <c r="C54" s="919" t="s">
        <v>581</v>
      </c>
      <c r="D54" s="919"/>
      <c r="E54" s="919"/>
      <c r="F54" s="316"/>
      <c r="G54" s="316"/>
    </row>
    <row r="55" spans="1:7" ht="15" customHeight="1" x14ac:dyDescent="0.2">
      <c r="A55" s="316"/>
      <c r="B55" s="316" t="s">
        <v>582</v>
      </c>
      <c r="C55" s="316"/>
      <c r="D55" s="316"/>
      <c r="E55" s="316"/>
      <c r="F55" s="316"/>
      <c r="G55" s="316"/>
    </row>
    <row r="56" spans="1:7" ht="15" customHeight="1" x14ac:dyDescent="0.2">
      <c r="A56" s="316"/>
      <c r="B56" s="316" t="s">
        <v>583</v>
      </c>
      <c r="C56" s="316"/>
      <c r="D56" s="316"/>
      <c r="E56" s="316"/>
      <c r="F56" s="316"/>
      <c r="G56" s="316"/>
    </row>
    <row r="57" spans="1:7" ht="15" customHeight="1" x14ac:dyDescent="0.2">
      <c r="A57" s="316"/>
      <c r="B57" s="316" t="s">
        <v>584</v>
      </c>
      <c r="C57" s="316"/>
      <c r="D57" s="316"/>
      <c r="E57" s="316"/>
      <c r="F57" s="316"/>
      <c r="G57" s="316"/>
    </row>
    <row r="58" spans="1:7" ht="15" customHeight="1" x14ac:dyDescent="0.2">
      <c r="A58" s="316" t="s">
        <v>585</v>
      </c>
      <c r="B58" s="331"/>
      <c r="C58" s="316"/>
      <c r="D58" s="316"/>
      <c r="E58" s="316"/>
      <c r="F58" s="316"/>
      <c r="G58" s="316"/>
    </row>
    <row r="59" spans="1:7" ht="15" customHeight="1" x14ac:dyDescent="0.2">
      <c r="A59" s="316" t="s">
        <v>608</v>
      </c>
      <c r="B59" s="331"/>
      <c r="C59" s="316"/>
      <c r="D59" s="316"/>
      <c r="E59" s="316"/>
      <c r="F59" s="316"/>
      <c r="G59" s="316"/>
    </row>
    <row r="60" spans="1:7" ht="15" customHeight="1" x14ac:dyDescent="0.2">
      <c r="A60" s="316" t="s">
        <v>587</v>
      </c>
      <c r="B60" s="331"/>
      <c r="C60" s="316"/>
      <c r="D60" s="316"/>
      <c r="E60" s="316"/>
      <c r="F60" s="316"/>
      <c r="G60" s="316"/>
    </row>
    <row r="61" spans="1:7" ht="15" customHeight="1" x14ac:dyDescent="0.2">
      <c r="A61" s="316" t="s">
        <v>588</v>
      </c>
      <c r="B61" s="331"/>
      <c r="C61" s="316"/>
      <c r="D61" s="316"/>
      <c r="E61" s="316"/>
      <c r="F61" s="316"/>
      <c r="G61" s="316"/>
    </row>
    <row r="62" spans="1:7" ht="15" customHeight="1" x14ac:dyDescent="0.2">
      <c r="A62" s="316" t="s">
        <v>589</v>
      </c>
      <c r="B62" s="331"/>
      <c r="C62" s="316"/>
      <c r="D62" s="316"/>
      <c r="E62" s="316"/>
      <c r="F62" s="316"/>
      <c r="G62" s="316"/>
    </row>
    <row r="63" spans="1:7" ht="15" customHeight="1" x14ac:dyDescent="0.2">
      <c r="A63" s="316" t="s">
        <v>590</v>
      </c>
      <c r="B63" s="331"/>
      <c r="C63" s="316"/>
      <c r="D63" s="316"/>
      <c r="E63" s="316"/>
      <c r="F63" s="316"/>
      <c r="G63" s="316"/>
    </row>
    <row r="64" spans="1:7" ht="15" customHeight="1" x14ac:dyDescent="0.2">
      <c r="A64" s="316"/>
      <c r="B64" s="316" t="s">
        <v>591</v>
      </c>
      <c r="C64" s="316"/>
      <c r="D64" s="316"/>
      <c r="E64" s="316"/>
      <c r="F64" s="316"/>
      <c r="G64" s="316"/>
    </row>
    <row r="65" spans="1:7" ht="15" customHeight="1" x14ac:dyDescent="0.2">
      <c r="A65" s="316"/>
      <c r="B65" s="316" t="s">
        <v>592</v>
      </c>
      <c r="C65" s="316"/>
      <c r="D65" s="316"/>
      <c r="E65" s="316"/>
      <c r="F65" s="316"/>
      <c r="G65" s="316"/>
    </row>
    <row r="66" spans="1:7" ht="15" customHeight="1" x14ac:dyDescent="0.2">
      <c r="A66" s="316" t="s">
        <v>593</v>
      </c>
      <c r="B66" s="331"/>
      <c r="C66" s="316"/>
      <c r="D66" s="316"/>
      <c r="E66" s="316"/>
      <c r="F66" s="316"/>
      <c r="G66" s="316"/>
    </row>
    <row r="67" spans="1:7" ht="15" customHeight="1" x14ac:dyDescent="0.2">
      <c r="A67" s="316" t="s">
        <v>594</v>
      </c>
      <c r="B67" s="331"/>
      <c r="C67" s="316"/>
      <c r="D67" s="316"/>
      <c r="E67" s="316"/>
      <c r="F67" s="316"/>
      <c r="G67" s="316"/>
    </row>
    <row r="68" spans="1:7" ht="15" customHeight="1" x14ac:dyDescent="0.2">
      <c r="A68" s="316" t="s">
        <v>595</v>
      </c>
      <c r="B68" s="331"/>
      <c r="C68" s="316"/>
      <c r="D68" s="316"/>
      <c r="E68" s="316"/>
      <c r="F68" s="316"/>
      <c r="G68" s="316"/>
    </row>
    <row r="69" spans="1:7" ht="15" customHeight="1" x14ac:dyDescent="0.2">
      <c r="A69" s="316" t="s">
        <v>596</v>
      </c>
      <c r="B69" s="331"/>
      <c r="C69" s="316"/>
      <c r="D69" s="316"/>
      <c r="E69" s="316"/>
      <c r="F69" s="316"/>
      <c r="G69" s="316"/>
    </row>
    <row r="70" spans="1:7" ht="15" customHeight="1" x14ac:dyDescent="0.2">
      <c r="A70" s="316" t="s">
        <v>597</v>
      </c>
      <c r="B70" s="331"/>
      <c r="C70" s="316"/>
      <c r="D70" s="316"/>
      <c r="E70" s="316"/>
      <c r="F70" s="316"/>
      <c r="G70" s="316"/>
    </row>
    <row r="71" spans="1:7" ht="15" customHeight="1" x14ac:dyDescent="0.2">
      <c r="A71" s="316" t="s">
        <v>598</v>
      </c>
      <c r="B71" s="331"/>
      <c r="C71" s="316"/>
      <c r="D71" s="316"/>
      <c r="E71" s="316"/>
      <c r="F71" s="316"/>
      <c r="G71" s="316"/>
    </row>
    <row r="72" spans="1:7" ht="15" customHeight="1" x14ac:dyDescent="0.2">
      <c r="A72" s="316" t="s">
        <v>599</v>
      </c>
      <c r="B72" s="331"/>
      <c r="C72" s="316"/>
      <c r="D72" s="316"/>
      <c r="E72" s="316"/>
      <c r="F72" s="316"/>
      <c r="G72" s="316"/>
    </row>
    <row r="73" spans="1:7" ht="15" customHeight="1" x14ac:dyDescent="0.2">
      <c r="A73" s="316" t="s">
        <v>600</v>
      </c>
      <c r="B73" s="331"/>
      <c r="C73" s="316"/>
      <c r="D73" s="316"/>
      <c r="E73" s="316"/>
      <c r="F73" s="316"/>
      <c r="G73" s="316"/>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5"/>
  <dataValidations count="5">
    <dataValidation type="list" allowBlank="1" showInputMessage="1" sqref="B13:B30" xr:uid="{A761D37E-C4CC-4BC9-801A-D13CC6987350}">
      <formula1>INDIRECT($AK$1)</formula1>
    </dataValidation>
    <dataValidation type="list" allowBlank="1" showInputMessage="1" showErrorMessage="1" sqref="AK3:AN3" xr:uid="{E7753B9D-9BC6-4C99-A8CC-1D731BAE67E9}">
      <formula1>"４週,歴月"</formula1>
    </dataValidation>
    <dataValidation type="list" allowBlank="1" showInputMessage="1" showErrorMessage="1" sqref="AK4:AN4" xr:uid="{B84BB6D4-5E98-4E16-B798-0E67E3AEE5A5}">
      <formula1>"予定,実績"</formula1>
    </dataValidation>
    <dataValidation type="list" allowBlank="1" showInputMessage="1" showErrorMessage="1" sqref="C11:C30" xr:uid="{200A472C-DA1F-4C4F-8C5D-F0871D74B573}">
      <formula1>"A,B,C,D"</formula1>
    </dataValidation>
    <dataValidation allowBlank="1" showInputMessage="1" sqref="B11:B12" xr:uid="{46947AAC-ECA1-4375-B197-0E48350DB11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139A-65CF-4F0E-B9A1-C1D3CE1C8DFD}">
  <dimension ref="A1:AN73"/>
  <sheetViews>
    <sheetView showGridLines="0" zoomScaleNormal="100" zoomScaleSheetLayoutView="100" workbookViewId="0">
      <selection activeCell="AT18" sqref="AT18"/>
    </sheetView>
  </sheetViews>
  <sheetFormatPr defaultColWidth="8.21875" defaultRowHeight="21" customHeight="1" x14ac:dyDescent="0.2"/>
  <cols>
    <col min="1" max="1" width="2.6640625" style="292" customWidth="1"/>
    <col min="2" max="2" width="15" style="286" customWidth="1"/>
    <col min="3" max="3" width="6.6640625" style="292" customWidth="1"/>
    <col min="4" max="5" width="7.6640625" style="292" customWidth="1"/>
    <col min="6" max="36" width="2.6640625" style="292" customWidth="1"/>
    <col min="37" max="37" width="6.6640625" style="292" customWidth="1"/>
    <col min="38" max="39" width="7.6640625" style="292" customWidth="1"/>
    <col min="40" max="40" width="5.6640625" style="292" customWidth="1"/>
    <col min="41" max="16384" width="8.21875" style="292"/>
  </cols>
  <sheetData>
    <row r="1" spans="1:40" ht="20.100000000000001" customHeight="1" x14ac:dyDescent="0.2">
      <c r="A1" s="285" t="s">
        <v>525</v>
      </c>
      <c r="C1" s="287"/>
      <c r="D1" s="287"/>
      <c r="E1" s="287"/>
      <c r="F1" s="287"/>
      <c r="G1" s="287"/>
      <c r="H1" s="287"/>
      <c r="I1" s="287"/>
      <c r="J1" s="287"/>
      <c r="K1" s="287"/>
      <c r="L1" s="287"/>
      <c r="M1" s="287"/>
      <c r="N1" s="287"/>
      <c r="O1" s="287"/>
      <c r="P1" s="287"/>
      <c r="Q1" s="287"/>
      <c r="R1" s="287"/>
      <c r="S1" s="287"/>
      <c r="T1" s="287"/>
      <c r="U1" s="287"/>
      <c r="V1" s="287"/>
      <c r="W1" s="287"/>
      <c r="X1" s="288"/>
      <c r="Y1" s="288"/>
      <c r="Z1" s="289"/>
      <c r="AA1" s="289"/>
      <c r="AB1" s="289"/>
      <c r="AC1" s="289"/>
      <c r="AD1" s="290"/>
      <c r="AE1" s="290"/>
      <c r="AF1" s="290"/>
      <c r="AG1" s="290"/>
      <c r="AH1" s="290"/>
      <c r="AI1" s="291" t="s">
        <v>526</v>
      </c>
      <c r="AJ1" s="291"/>
      <c r="AK1" s="889" t="s">
        <v>609</v>
      </c>
      <c r="AL1" s="889"/>
      <c r="AM1" s="889"/>
      <c r="AN1" s="889"/>
    </row>
    <row r="2" spans="1:40" ht="18" customHeight="1" x14ac:dyDescent="0.2">
      <c r="A2" s="289"/>
      <c r="B2" s="293"/>
      <c r="C2" s="293"/>
      <c r="D2" s="293"/>
      <c r="E2" s="293"/>
      <c r="F2" s="293"/>
      <c r="G2" s="293"/>
      <c r="H2" s="293"/>
      <c r="I2" s="293"/>
      <c r="J2" s="293"/>
      <c r="K2" s="293"/>
      <c r="L2" s="293"/>
      <c r="M2" s="890">
        <v>2024</v>
      </c>
      <c r="N2" s="890"/>
      <c r="O2" s="890"/>
      <c r="P2" s="890"/>
      <c r="Q2" s="891" t="s">
        <v>481</v>
      </c>
      <c r="R2" s="891"/>
      <c r="S2" s="890">
        <v>5</v>
      </c>
      <c r="T2" s="890"/>
      <c r="U2" s="891" t="s">
        <v>482</v>
      </c>
      <c r="V2" s="891"/>
      <c r="W2" s="293"/>
      <c r="X2" s="293"/>
      <c r="Y2" s="293"/>
      <c r="Z2" s="289"/>
      <c r="AA2" s="289"/>
      <c r="AC2" s="291"/>
      <c r="AD2" s="293"/>
      <c r="AE2" s="293"/>
      <c r="AF2" s="293"/>
      <c r="AG2" s="293"/>
      <c r="AH2" s="293"/>
      <c r="AI2" s="291" t="s">
        <v>528</v>
      </c>
      <c r="AJ2" s="291"/>
      <c r="AK2" s="892"/>
      <c r="AL2" s="892"/>
      <c r="AM2" s="892"/>
      <c r="AN2" s="892"/>
    </row>
    <row r="3" spans="1:40" ht="18" customHeight="1" x14ac:dyDescent="0.2">
      <c r="A3" s="294"/>
      <c r="B3" s="294"/>
      <c r="C3" s="294"/>
      <c r="D3" s="294"/>
      <c r="E3" s="294"/>
      <c r="F3" s="294"/>
      <c r="G3" s="294"/>
      <c r="H3" s="294"/>
      <c r="I3" s="294"/>
      <c r="J3" s="294"/>
      <c r="K3" s="294"/>
      <c r="L3" s="294"/>
      <c r="M3" s="294"/>
      <c r="N3" s="294"/>
      <c r="O3" s="294"/>
      <c r="P3" s="294"/>
      <c r="Q3" s="294"/>
      <c r="R3" s="294"/>
      <c r="S3" s="294"/>
      <c r="T3" s="294"/>
      <c r="U3" s="294"/>
      <c r="V3" s="294"/>
      <c r="W3" s="294"/>
      <c r="Y3" s="295"/>
      <c r="Z3" s="295"/>
      <c r="AA3" s="295"/>
      <c r="AB3" s="289"/>
      <c r="AC3" s="295"/>
      <c r="AD3" s="295"/>
      <c r="AE3" s="295"/>
      <c r="AF3" s="295"/>
      <c r="AG3" s="295"/>
      <c r="AH3" s="295"/>
      <c r="AI3" s="296" t="s">
        <v>529</v>
      </c>
      <c r="AJ3" s="291"/>
      <c r="AK3" s="893"/>
      <c r="AL3" s="893"/>
      <c r="AM3" s="893"/>
      <c r="AN3" s="893"/>
    </row>
    <row r="4" spans="1:40" ht="18" customHeight="1" x14ac:dyDescent="0.2">
      <c r="A4" s="294"/>
      <c r="B4" s="294"/>
      <c r="C4" s="294"/>
      <c r="D4" s="294"/>
      <c r="E4" s="294"/>
      <c r="F4" s="294"/>
      <c r="G4" s="294"/>
      <c r="H4" s="294"/>
      <c r="I4" s="294"/>
      <c r="J4" s="294"/>
      <c r="K4" s="294"/>
      <c r="L4" s="294"/>
      <c r="M4" s="294"/>
      <c r="N4" s="294"/>
      <c r="O4" s="294"/>
      <c r="P4" s="294"/>
      <c r="Q4" s="294"/>
      <c r="R4" s="294"/>
      <c r="S4" s="294"/>
      <c r="T4" s="294"/>
      <c r="U4" s="294"/>
      <c r="V4" s="294"/>
      <c r="W4" s="294"/>
      <c r="Y4" s="295"/>
      <c r="Z4" s="295"/>
      <c r="AA4" s="295"/>
      <c r="AB4" s="289"/>
      <c r="AC4" s="295"/>
      <c r="AD4" s="295"/>
      <c r="AE4" s="295"/>
      <c r="AF4" s="295"/>
      <c r="AG4" s="295"/>
      <c r="AH4" s="295"/>
      <c r="AI4" s="296" t="s">
        <v>530</v>
      </c>
      <c r="AJ4" s="291"/>
      <c r="AK4" s="893"/>
      <c r="AL4" s="893"/>
      <c r="AM4" s="893"/>
      <c r="AN4" s="893"/>
    </row>
    <row r="5" spans="1:40" ht="18" customHeight="1" x14ac:dyDescent="0.2">
      <c r="A5" s="294"/>
      <c r="B5" s="294"/>
      <c r="C5" s="294"/>
      <c r="D5" s="294"/>
      <c r="E5" s="294"/>
      <c r="F5" s="294"/>
      <c r="G5" s="294"/>
      <c r="H5" s="294"/>
      <c r="I5" s="294"/>
      <c r="J5" s="294"/>
      <c r="K5" s="294"/>
      <c r="L5" s="294"/>
      <c r="M5" s="294"/>
      <c r="N5" s="294"/>
      <c r="O5" s="294"/>
      <c r="P5" s="294"/>
      <c r="Q5" s="294"/>
      <c r="R5" s="294"/>
      <c r="S5" s="294"/>
      <c r="U5" s="294"/>
      <c r="V5" s="294"/>
      <c r="W5" s="294"/>
      <c r="Y5" s="295"/>
      <c r="Z5" s="295"/>
      <c r="AA5" s="295"/>
      <c r="AB5" s="289"/>
      <c r="AC5" s="295"/>
      <c r="AD5" s="295"/>
      <c r="AE5" s="295"/>
      <c r="AF5" s="295"/>
      <c r="AG5" s="296" t="s">
        <v>532</v>
      </c>
      <c r="AH5" s="894"/>
      <c r="AI5" s="894"/>
      <c r="AJ5" s="894"/>
      <c r="AK5" s="295" t="s">
        <v>533</v>
      </c>
      <c r="AL5" s="333"/>
      <c r="AM5" s="295" t="s">
        <v>534</v>
      </c>
      <c r="AN5" s="289"/>
    </row>
    <row r="6" spans="1:40" ht="9.9" customHeight="1" x14ac:dyDescent="0.2">
      <c r="A6" s="289"/>
      <c r="B6" s="300"/>
      <c r="C6" s="300"/>
      <c r="D6" s="300"/>
      <c r="E6" s="300"/>
      <c r="F6" s="300"/>
      <c r="G6" s="300"/>
      <c r="H6" s="300"/>
      <c r="I6" s="300"/>
      <c r="J6" s="300"/>
      <c r="K6" s="300"/>
      <c r="L6" s="300"/>
      <c r="M6" s="300"/>
      <c r="N6" s="300"/>
      <c r="O6" s="300"/>
      <c r="P6" s="300"/>
      <c r="Q6" s="300"/>
      <c r="R6" s="300"/>
      <c r="S6" s="300"/>
      <c r="T6" s="300"/>
      <c r="U6" s="300"/>
      <c r="V6" s="300"/>
      <c r="W6" s="300"/>
      <c r="X6" s="293"/>
      <c r="Y6" s="293"/>
      <c r="Z6" s="293"/>
      <c r="AA6" s="293"/>
      <c r="AB6" s="293"/>
      <c r="AC6" s="293"/>
      <c r="AD6" s="293"/>
      <c r="AE6" s="293"/>
      <c r="AF6" s="293"/>
      <c r="AG6" s="293"/>
      <c r="AH6" s="293"/>
      <c r="AI6" s="293"/>
      <c r="AJ6" s="293"/>
      <c r="AK6" s="293"/>
      <c r="AL6" s="293"/>
      <c r="AM6" s="289"/>
      <c r="AN6" s="289"/>
    </row>
    <row r="7" spans="1:40" ht="15" customHeight="1" x14ac:dyDescent="0.2">
      <c r="A7" s="895" t="s">
        <v>535</v>
      </c>
      <c r="B7" s="896" t="s">
        <v>536</v>
      </c>
      <c r="C7" s="898" t="s">
        <v>537</v>
      </c>
      <c r="D7" s="901" t="s">
        <v>538</v>
      </c>
      <c r="E7" s="902" t="s">
        <v>539</v>
      </c>
      <c r="F7" s="903" t="s">
        <v>540</v>
      </c>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3"/>
      <c r="AK7" s="907" t="s">
        <v>541</v>
      </c>
      <c r="AL7" s="908" t="s">
        <v>542</v>
      </c>
      <c r="AM7" s="909" t="s">
        <v>543</v>
      </c>
      <c r="AN7" s="909"/>
    </row>
    <row r="8" spans="1:40" ht="15" customHeight="1" x14ac:dyDescent="0.2">
      <c r="A8" s="895"/>
      <c r="B8" s="897"/>
      <c r="C8" s="899"/>
      <c r="D8" s="901"/>
      <c r="E8" s="902"/>
      <c r="F8" s="901" t="s">
        <v>544</v>
      </c>
      <c r="G8" s="901"/>
      <c r="H8" s="901"/>
      <c r="I8" s="901"/>
      <c r="J8" s="901"/>
      <c r="K8" s="901"/>
      <c r="L8" s="901"/>
      <c r="M8" s="901" t="s">
        <v>545</v>
      </c>
      <c r="N8" s="901"/>
      <c r="O8" s="901"/>
      <c r="P8" s="901"/>
      <c r="Q8" s="901"/>
      <c r="R8" s="901"/>
      <c r="S8" s="901"/>
      <c r="T8" s="901" t="s">
        <v>546</v>
      </c>
      <c r="U8" s="901"/>
      <c r="V8" s="901"/>
      <c r="W8" s="901"/>
      <c r="X8" s="901"/>
      <c r="Y8" s="901"/>
      <c r="Z8" s="901"/>
      <c r="AA8" s="901" t="s">
        <v>547</v>
      </c>
      <c r="AB8" s="901"/>
      <c r="AC8" s="901"/>
      <c r="AD8" s="901"/>
      <c r="AE8" s="901"/>
      <c r="AF8" s="901"/>
      <c r="AG8" s="901"/>
      <c r="AH8" s="901" t="s">
        <v>548</v>
      </c>
      <c r="AI8" s="901"/>
      <c r="AJ8" s="901"/>
      <c r="AK8" s="907"/>
      <c r="AL8" s="908"/>
      <c r="AM8" s="909"/>
      <c r="AN8" s="909"/>
    </row>
    <row r="9" spans="1:40" ht="15" customHeight="1" x14ac:dyDescent="0.2">
      <c r="A9" s="895"/>
      <c r="B9" s="904" t="s">
        <v>549</v>
      </c>
      <c r="C9" s="899"/>
      <c r="D9" s="901"/>
      <c r="E9" s="902"/>
      <c r="F9" s="301">
        <f>DATE($M$2,$S$2,1)</f>
        <v>45413</v>
      </c>
      <c r="G9" s="301">
        <f>DATE($M$2,$S$2,2)</f>
        <v>45414</v>
      </c>
      <c r="H9" s="301">
        <f>DATE($M$2,$S$2,3)</f>
        <v>45415</v>
      </c>
      <c r="I9" s="301">
        <f>DATE($M$2,$S$2,4)</f>
        <v>45416</v>
      </c>
      <c r="J9" s="301">
        <f>DATE($M$2,$S$2,5)</f>
        <v>45417</v>
      </c>
      <c r="K9" s="301">
        <f>DATE($M$2,$S$2,6)</f>
        <v>45418</v>
      </c>
      <c r="L9" s="301">
        <f>DATE($M$2,$S$2,7)</f>
        <v>45419</v>
      </c>
      <c r="M9" s="301">
        <f>DATE($M$2,$S$2,8)</f>
        <v>45420</v>
      </c>
      <c r="N9" s="301">
        <f>DATE($M$2,$S$2,9)</f>
        <v>45421</v>
      </c>
      <c r="O9" s="301">
        <f>DATE($M$2,$S$2,10)</f>
        <v>45422</v>
      </c>
      <c r="P9" s="301">
        <f>DATE($M$2,$S$2,11)</f>
        <v>45423</v>
      </c>
      <c r="Q9" s="301">
        <f>DATE($M$2,$S$2,12)</f>
        <v>45424</v>
      </c>
      <c r="R9" s="301">
        <f>DATE($M$2,$S$2,13)</f>
        <v>45425</v>
      </c>
      <c r="S9" s="301">
        <f>DATE($M$2,$S$2,14)</f>
        <v>45426</v>
      </c>
      <c r="T9" s="301">
        <f>DATE($M$2,$S$2,15)</f>
        <v>45427</v>
      </c>
      <c r="U9" s="301">
        <f>DATE($M$2,$S$2,16)</f>
        <v>45428</v>
      </c>
      <c r="V9" s="301">
        <f>DATE($M$2,$S$2,17)</f>
        <v>45429</v>
      </c>
      <c r="W9" s="301">
        <f>DATE($M$2,$S$2,18)</f>
        <v>45430</v>
      </c>
      <c r="X9" s="301">
        <f>DATE($M$2,$S$2,19)</f>
        <v>45431</v>
      </c>
      <c r="Y9" s="301">
        <f>DATE($M$2,$S$2,20)</f>
        <v>45432</v>
      </c>
      <c r="Z9" s="301">
        <f>DATE($M$2,$S$2,21)</f>
        <v>45433</v>
      </c>
      <c r="AA9" s="301">
        <f>DATE($M$2,$S$2,22)</f>
        <v>45434</v>
      </c>
      <c r="AB9" s="301">
        <f>DATE($M$2,$S$2,23)</f>
        <v>45435</v>
      </c>
      <c r="AC9" s="301">
        <f>DATE($M$2,$S$2,24)</f>
        <v>45436</v>
      </c>
      <c r="AD9" s="301">
        <f>DATE($M$2,$S$2,25)</f>
        <v>45437</v>
      </c>
      <c r="AE9" s="301">
        <f>DATE($M$2,$S$2,26)</f>
        <v>45438</v>
      </c>
      <c r="AF9" s="301">
        <f>DATE($M$2,$S$2,27)</f>
        <v>45439</v>
      </c>
      <c r="AG9" s="301">
        <f>DATE($M$2,$S$2,28)</f>
        <v>45440</v>
      </c>
      <c r="AH9" s="301">
        <f>IF(DAY(EOMONTH(F9,0))&lt;29,"",DATE($M$2,$S$2,29))</f>
        <v>45441</v>
      </c>
      <c r="AI9" s="301">
        <f>IF(DAY(EOMONTH(F9,0))&lt;30,"",DATE($M$2,$S$2,30))</f>
        <v>45442</v>
      </c>
      <c r="AJ9" s="301">
        <f>IF(DAY(EOMONTH(F9,0))&lt;31,"",DATE($M$2,$S$2,31))</f>
        <v>45443</v>
      </c>
      <c r="AK9" s="907"/>
      <c r="AL9" s="908"/>
      <c r="AM9" s="909"/>
      <c r="AN9" s="909"/>
    </row>
    <row r="10" spans="1:40" ht="15" customHeight="1" x14ac:dyDescent="0.2">
      <c r="A10" s="895"/>
      <c r="B10" s="905"/>
      <c r="C10" s="900"/>
      <c r="D10" s="901"/>
      <c r="E10" s="902"/>
      <c r="F10" s="302">
        <f>DATE($M$2,$S$2,1)</f>
        <v>45413</v>
      </c>
      <c r="G10" s="302">
        <f>DATE($M$2,$S$2,2)</f>
        <v>45414</v>
      </c>
      <c r="H10" s="302">
        <f>DATE($M$2,$S$2,3)</f>
        <v>45415</v>
      </c>
      <c r="I10" s="302">
        <f>DATE($M$2,$S$2,4)</f>
        <v>45416</v>
      </c>
      <c r="J10" s="302">
        <f>DATE($M$2,$S$2,5)</f>
        <v>45417</v>
      </c>
      <c r="K10" s="302">
        <f>DATE($M$2,$S$2,6)</f>
        <v>45418</v>
      </c>
      <c r="L10" s="302">
        <f>DATE($M$2,$S$2,7)</f>
        <v>45419</v>
      </c>
      <c r="M10" s="302">
        <f>DATE($M$2,$S$2,8)</f>
        <v>45420</v>
      </c>
      <c r="N10" s="302">
        <f>DATE($M$2,$S$2,9)</f>
        <v>45421</v>
      </c>
      <c r="O10" s="302">
        <f>DATE($M$2,$S$2,10)</f>
        <v>45422</v>
      </c>
      <c r="P10" s="302">
        <f>DATE($M$2,$S$2,11)</f>
        <v>45423</v>
      </c>
      <c r="Q10" s="302">
        <f>DATE($M$2,$S$2,12)</f>
        <v>45424</v>
      </c>
      <c r="R10" s="302">
        <f>DATE($M$2,$S$2,13)</f>
        <v>45425</v>
      </c>
      <c r="S10" s="302">
        <f>DATE($M$2,$S$2,14)</f>
        <v>45426</v>
      </c>
      <c r="T10" s="302">
        <f>DATE($M$2,$S$2,15)</f>
        <v>45427</v>
      </c>
      <c r="U10" s="302">
        <f>DATE($M$2,$S$2,16)</f>
        <v>45428</v>
      </c>
      <c r="V10" s="302">
        <f>DATE($M$2,$S$2,17)</f>
        <v>45429</v>
      </c>
      <c r="W10" s="302">
        <f>DATE($M$2,$S$2,18)</f>
        <v>45430</v>
      </c>
      <c r="X10" s="302">
        <f>DATE($M$2,$S$2,19)</f>
        <v>45431</v>
      </c>
      <c r="Y10" s="302">
        <f>DATE($M$2,$S$2,20)</f>
        <v>45432</v>
      </c>
      <c r="Z10" s="302">
        <f>DATE($M$2,$S$2,21)</f>
        <v>45433</v>
      </c>
      <c r="AA10" s="302">
        <f>DATE($M$2,$S$2,22)</f>
        <v>45434</v>
      </c>
      <c r="AB10" s="302">
        <f>DATE($M$2,$S$2,23)</f>
        <v>45435</v>
      </c>
      <c r="AC10" s="302">
        <f>DATE($M$2,$S$2,24)</f>
        <v>45436</v>
      </c>
      <c r="AD10" s="302">
        <f>DATE($M$2,$S$2,25)</f>
        <v>45437</v>
      </c>
      <c r="AE10" s="302">
        <f>DATE($M$2,$S$2,26)</f>
        <v>45438</v>
      </c>
      <c r="AF10" s="302">
        <f>DATE($M$2,$S$2,27)</f>
        <v>45439</v>
      </c>
      <c r="AG10" s="302">
        <f>DATE($M$2,$S$2,28)</f>
        <v>45440</v>
      </c>
      <c r="AH10" s="302">
        <f>IF(DAY(EOMONTH(F10,0))&lt;29,"",DATE($M$2,$S$2,29))</f>
        <v>45441</v>
      </c>
      <c r="AI10" s="302">
        <f>IF(DAY(EOMONTH(F10,0))&lt;30,"",DATE($M$2,$S$2,30))</f>
        <v>45442</v>
      </c>
      <c r="AJ10" s="302">
        <f>IF(DAY(EOMONTH(F10,0))&lt;31,"",DATE($M$2,$S$2,31))</f>
        <v>45443</v>
      </c>
      <c r="AK10" s="907"/>
      <c r="AL10" s="908"/>
      <c r="AM10" s="909"/>
      <c r="AN10" s="909"/>
    </row>
    <row r="11" spans="1:40" ht="18" customHeight="1" x14ac:dyDescent="0.2">
      <c r="A11" s="303">
        <v>1</v>
      </c>
      <c r="B11" s="304" t="s">
        <v>550</v>
      </c>
      <c r="C11" s="305" t="s">
        <v>551</v>
      </c>
      <c r="D11" s="306"/>
      <c r="E11" s="307" t="s">
        <v>551</v>
      </c>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9">
        <f>+SUM(F11:AJ11)</f>
        <v>0</v>
      </c>
      <c r="AL11" s="310">
        <f>IF($AK$3="４週",AK11/4,AK11/(DAY(EOMONTH($F$9,0))/7))</f>
        <v>0</v>
      </c>
      <c r="AM11" s="906"/>
      <c r="AN11" s="906"/>
    </row>
    <row r="12" spans="1:40" ht="18" customHeight="1" x14ac:dyDescent="0.2">
      <c r="A12" s="303">
        <v>2</v>
      </c>
      <c r="B12" s="304" t="s">
        <v>552</v>
      </c>
      <c r="C12" s="305" t="s">
        <v>553</v>
      </c>
      <c r="D12" s="306"/>
      <c r="E12" s="307" t="s">
        <v>553</v>
      </c>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9">
        <f t="shared" ref="AK12:AK31" si="0">+SUM(F12:AJ12)</f>
        <v>0</v>
      </c>
      <c r="AL12" s="310">
        <f>IF($AK$3="４週",AK12/4,AK12/(DAY(EOMONTH($F$9,0))/7))</f>
        <v>0</v>
      </c>
      <c r="AM12" s="906"/>
      <c r="AN12" s="906"/>
    </row>
    <row r="13" spans="1:40" ht="18" customHeight="1" x14ac:dyDescent="0.2">
      <c r="A13" s="303">
        <v>3</v>
      </c>
      <c r="B13" s="304" t="s">
        <v>606</v>
      </c>
      <c r="C13" s="305" t="s">
        <v>555</v>
      </c>
      <c r="D13" s="306"/>
      <c r="E13" s="307" t="s">
        <v>555</v>
      </c>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9">
        <f t="shared" si="0"/>
        <v>0</v>
      </c>
      <c r="AL13" s="310">
        <f>IF($AK$3="４週",AK13/4,AK13/(DAY(EOMONTH($F$9,0))/7))</f>
        <v>0</v>
      </c>
      <c r="AM13" s="906"/>
      <c r="AN13" s="906"/>
    </row>
    <row r="14" spans="1:40" ht="18" customHeight="1" x14ac:dyDescent="0.2">
      <c r="A14" s="303">
        <v>4</v>
      </c>
      <c r="B14" s="304" t="s">
        <v>607</v>
      </c>
      <c r="C14" s="305" t="s">
        <v>557</v>
      </c>
      <c r="D14" s="306"/>
      <c r="E14" s="307" t="s">
        <v>557</v>
      </c>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9">
        <f t="shared" si="0"/>
        <v>0</v>
      </c>
      <c r="AL14" s="310">
        <f>IF($AK$3="４週",AK14/4,AK14/(DAY(EOMONTH($F$9,0))/7))</f>
        <v>0</v>
      </c>
      <c r="AM14" s="906"/>
      <c r="AN14" s="906"/>
    </row>
    <row r="15" spans="1:40" ht="18" customHeight="1" x14ac:dyDescent="0.2">
      <c r="A15" s="303">
        <v>5</v>
      </c>
      <c r="B15" s="304"/>
      <c r="C15" s="305"/>
      <c r="D15" s="306"/>
      <c r="E15" s="307"/>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9">
        <f t="shared" si="0"/>
        <v>0</v>
      </c>
      <c r="AL15" s="310">
        <f t="shared" ref="AL15:AL30" si="1">IF($AK$3="４週",AK15/4,AK15/(DAY(EOMONTH($F$9,0))/7))</f>
        <v>0</v>
      </c>
      <c r="AM15" s="906"/>
      <c r="AN15" s="906"/>
    </row>
    <row r="16" spans="1:40" ht="18" customHeight="1" x14ac:dyDescent="0.2">
      <c r="A16" s="303">
        <v>6</v>
      </c>
      <c r="B16" s="304"/>
      <c r="C16" s="305"/>
      <c r="D16" s="306"/>
      <c r="E16" s="307"/>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9">
        <f t="shared" si="0"/>
        <v>0</v>
      </c>
      <c r="AL16" s="310">
        <f t="shared" si="1"/>
        <v>0</v>
      </c>
      <c r="AM16" s="906"/>
      <c r="AN16" s="906"/>
    </row>
    <row r="17" spans="1:40" ht="18" customHeight="1" x14ac:dyDescent="0.2">
      <c r="A17" s="303">
        <v>7</v>
      </c>
      <c r="B17" s="304"/>
      <c r="C17" s="305"/>
      <c r="D17" s="306"/>
      <c r="E17" s="307"/>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9">
        <f t="shared" si="0"/>
        <v>0</v>
      </c>
      <c r="AL17" s="310">
        <f t="shared" si="1"/>
        <v>0</v>
      </c>
      <c r="AM17" s="906"/>
      <c r="AN17" s="906"/>
    </row>
    <row r="18" spans="1:40" ht="18" customHeight="1" x14ac:dyDescent="0.2">
      <c r="A18" s="303">
        <v>8</v>
      </c>
      <c r="B18" s="304"/>
      <c r="C18" s="305"/>
      <c r="D18" s="306"/>
      <c r="E18" s="307"/>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9">
        <f t="shared" si="0"/>
        <v>0</v>
      </c>
      <c r="AL18" s="310">
        <f t="shared" si="1"/>
        <v>0</v>
      </c>
      <c r="AM18" s="906"/>
      <c r="AN18" s="906"/>
    </row>
    <row r="19" spans="1:40" ht="18" customHeight="1" x14ac:dyDescent="0.2">
      <c r="A19" s="303">
        <v>9</v>
      </c>
      <c r="B19" s="304"/>
      <c r="C19" s="305"/>
      <c r="D19" s="306"/>
      <c r="E19" s="307"/>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9">
        <f t="shared" si="0"/>
        <v>0</v>
      </c>
      <c r="AL19" s="310">
        <f t="shared" si="1"/>
        <v>0</v>
      </c>
      <c r="AM19" s="906"/>
      <c r="AN19" s="906"/>
    </row>
    <row r="20" spans="1:40" ht="18" customHeight="1" x14ac:dyDescent="0.2">
      <c r="A20" s="303">
        <v>10</v>
      </c>
      <c r="B20" s="304"/>
      <c r="C20" s="305"/>
      <c r="D20" s="306"/>
      <c r="E20" s="307"/>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9">
        <f t="shared" si="0"/>
        <v>0</v>
      </c>
      <c r="AL20" s="310">
        <f t="shared" si="1"/>
        <v>0</v>
      </c>
      <c r="AM20" s="906"/>
      <c r="AN20" s="906"/>
    </row>
    <row r="21" spans="1:40" ht="18" customHeight="1" x14ac:dyDescent="0.2">
      <c r="A21" s="303">
        <v>11</v>
      </c>
      <c r="B21" s="304"/>
      <c r="C21" s="305"/>
      <c r="D21" s="306"/>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9">
        <f t="shared" si="0"/>
        <v>0</v>
      </c>
      <c r="AL21" s="310">
        <f t="shared" si="1"/>
        <v>0</v>
      </c>
      <c r="AM21" s="906"/>
      <c r="AN21" s="906"/>
    </row>
    <row r="22" spans="1:40" ht="18" customHeight="1" x14ac:dyDescent="0.2">
      <c r="A22" s="303">
        <v>12</v>
      </c>
      <c r="B22" s="304"/>
      <c r="C22" s="305"/>
      <c r="D22" s="306"/>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9">
        <f t="shared" si="0"/>
        <v>0</v>
      </c>
      <c r="AL22" s="310">
        <f t="shared" si="1"/>
        <v>0</v>
      </c>
      <c r="AM22" s="906"/>
      <c r="AN22" s="906"/>
    </row>
    <row r="23" spans="1:40" ht="18" customHeight="1" x14ac:dyDescent="0.2">
      <c r="A23" s="303">
        <v>13</v>
      </c>
      <c r="B23" s="304"/>
      <c r="C23" s="305"/>
      <c r="D23" s="306"/>
      <c r="E23" s="307"/>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9">
        <f t="shared" si="0"/>
        <v>0</v>
      </c>
      <c r="AL23" s="310">
        <f t="shared" si="1"/>
        <v>0</v>
      </c>
      <c r="AM23" s="906"/>
      <c r="AN23" s="906"/>
    </row>
    <row r="24" spans="1:40" ht="18" customHeight="1" x14ac:dyDescent="0.2">
      <c r="A24" s="303">
        <v>14</v>
      </c>
      <c r="B24" s="304"/>
      <c r="C24" s="305"/>
      <c r="D24" s="306"/>
      <c r="E24" s="307"/>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9">
        <f t="shared" si="0"/>
        <v>0</v>
      </c>
      <c r="AL24" s="310">
        <f t="shared" si="1"/>
        <v>0</v>
      </c>
      <c r="AM24" s="906"/>
      <c r="AN24" s="906"/>
    </row>
    <row r="25" spans="1:40" ht="18" customHeight="1" x14ac:dyDescent="0.2">
      <c r="A25" s="303">
        <v>15</v>
      </c>
      <c r="B25" s="304"/>
      <c r="C25" s="305"/>
      <c r="D25" s="306"/>
      <c r="E25" s="307"/>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9">
        <f t="shared" si="0"/>
        <v>0</v>
      </c>
      <c r="AL25" s="310">
        <f t="shared" si="1"/>
        <v>0</v>
      </c>
      <c r="AM25" s="906"/>
      <c r="AN25" s="906"/>
    </row>
    <row r="26" spans="1:40" ht="18" customHeight="1" x14ac:dyDescent="0.2">
      <c r="A26" s="303">
        <v>16</v>
      </c>
      <c r="B26" s="304"/>
      <c r="C26" s="305"/>
      <c r="D26" s="306"/>
      <c r="E26" s="307"/>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f t="shared" si="0"/>
        <v>0</v>
      </c>
      <c r="AL26" s="310">
        <f t="shared" si="1"/>
        <v>0</v>
      </c>
      <c r="AM26" s="906"/>
      <c r="AN26" s="906"/>
    </row>
    <row r="27" spans="1:40" ht="18" customHeight="1" x14ac:dyDescent="0.2">
      <c r="A27" s="303">
        <v>17</v>
      </c>
      <c r="B27" s="304"/>
      <c r="C27" s="305"/>
      <c r="D27" s="306"/>
      <c r="E27" s="307"/>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9">
        <f t="shared" si="0"/>
        <v>0</v>
      </c>
      <c r="AL27" s="310">
        <f t="shared" si="1"/>
        <v>0</v>
      </c>
      <c r="AM27" s="906"/>
      <c r="AN27" s="906"/>
    </row>
    <row r="28" spans="1:40" ht="18" customHeight="1" x14ac:dyDescent="0.2">
      <c r="A28" s="303">
        <v>18</v>
      </c>
      <c r="B28" s="304"/>
      <c r="C28" s="305"/>
      <c r="D28" s="306"/>
      <c r="E28" s="307"/>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9">
        <f t="shared" si="0"/>
        <v>0</v>
      </c>
      <c r="AL28" s="310">
        <f t="shared" si="1"/>
        <v>0</v>
      </c>
      <c r="AM28" s="906"/>
      <c r="AN28" s="906"/>
    </row>
    <row r="29" spans="1:40" ht="18" customHeight="1" x14ac:dyDescent="0.2">
      <c r="A29" s="303">
        <v>19</v>
      </c>
      <c r="B29" s="304"/>
      <c r="C29" s="305"/>
      <c r="D29" s="306"/>
      <c r="E29" s="307"/>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9">
        <f t="shared" si="0"/>
        <v>0</v>
      </c>
      <c r="AL29" s="310">
        <f t="shared" si="1"/>
        <v>0</v>
      </c>
      <c r="AM29" s="906"/>
      <c r="AN29" s="906"/>
    </row>
    <row r="30" spans="1:40" ht="18" customHeight="1" x14ac:dyDescent="0.2">
      <c r="A30" s="303">
        <v>20</v>
      </c>
      <c r="B30" s="304"/>
      <c r="C30" s="305"/>
      <c r="D30" s="306"/>
      <c r="E30" s="307"/>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9">
        <f t="shared" si="0"/>
        <v>0</v>
      </c>
      <c r="AL30" s="310">
        <f t="shared" si="1"/>
        <v>0</v>
      </c>
      <c r="AM30" s="906"/>
      <c r="AN30" s="906"/>
    </row>
    <row r="31" spans="1:40" ht="18" customHeight="1" x14ac:dyDescent="0.2">
      <c r="A31" s="902" t="s">
        <v>560</v>
      </c>
      <c r="B31" s="917"/>
      <c r="C31" s="917"/>
      <c r="D31" s="917"/>
      <c r="E31" s="917"/>
      <c r="F31" s="312">
        <f>+SUM(F11:F30)</f>
        <v>0</v>
      </c>
      <c r="G31" s="312">
        <f t="shared" ref="G31:AJ31" si="2">+SUM(G11:G30)</f>
        <v>0</v>
      </c>
      <c r="H31" s="312">
        <f t="shared" si="2"/>
        <v>0</v>
      </c>
      <c r="I31" s="312">
        <f t="shared" si="2"/>
        <v>0</v>
      </c>
      <c r="J31" s="312">
        <f t="shared" si="2"/>
        <v>0</v>
      </c>
      <c r="K31" s="312">
        <f t="shared" si="2"/>
        <v>0</v>
      </c>
      <c r="L31" s="312">
        <f t="shared" si="2"/>
        <v>0</v>
      </c>
      <c r="M31" s="312">
        <f t="shared" si="2"/>
        <v>0</v>
      </c>
      <c r="N31" s="312">
        <f t="shared" si="2"/>
        <v>0</v>
      </c>
      <c r="O31" s="312">
        <f t="shared" si="2"/>
        <v>0</v>
      </c>
      <c r="P31" s="312">
        <f t="shared" si="2"/>
        <v>0</v>
      </c>
      <c r="Q31" s="312">
        <f t="shared" si="2"/>
        <v>0</v>
      </c>
      <c r="R31" s="312">
        <f t="shared" si="2"/>
        <v>0</v>
      </c>
      <c r="S31" s="312">
        <f t="shared" si="2"/>
        <v>0</v>
      </c>
      <c r="T31" s="312">
        <f t="shared" si="2"/>
        <v>0</v>
      </c>
      <c r="U31" s="312">
        <f t="shared" si="2"/>
        <v>0</v>
      </c>
      <c r="V31" s="312">
        <f t="shared" si="2"/>
        <v>0</v>
      </c>
      <c r="W31" s="312">
        <f t="shared" si="2"/>
        <v>0</v>
      </c>
      <c r="X31" s="312">
        <f t="shared" si="2"/>
        <v>0</v>
      </c>
      <c r="Y31" s="312">
        <f t="shared" si="2"/>
        <v>0</v>
      </c>
      <c r="Z31" s="312">
        <f t="shared" si="2"/>
        <v>0</v>
      </c>
      <c r="AA31" s="312">
        <f t="shared" si="2"/>
        <v>0</v>
      </c>
      <c r="AB31" s="312">
        <f t="shared" si="2"/>
        <v>0</v>
      </c>
      <c r="AC31" s="312">
        <f t="shared" si="2"/>
        <v>0</v>
      </c>
      <c r="AD31" s="312">
        <f t="shared" si="2"/>
        <v>0</v>
      </c>
      <c r="AE31" s="312">
        <f t="shared" si="2"/>
        <v>0</v>
      </c>
      <c r="AF31" s="312">
        <f t="shared" si="2"/>
        <v>0</v>
      </c>
      <c r="AG31" s="312">
        <f t="shared" si="2"/>
        <v>0</v>
      </c>
      <c r="AH31" s="312">
        <f t="shared" si="2"/>
        <v>0</v>
      </c>
      <c r="AI31" s="312">
        <f t="shared" si="2"/>
        <v>0</v>
      </c>
      <c r="AJ31" s="312">
        <f t="shared" si="2"/>
        <v>0</v>
      </c>
      <c r="AK31" s="309">
        <f t="shared" si="0"/>
        <v>0</v>
      </c>
      <c r="AL31" s="310">
        <f>IF($AK$3="４週",AK31/4,AK31/(DAY(EOMONTH($F$9,0))/7))</f>
        <v>0</v>
      </c>
      <c r="AM31" s="895"/>
      <c r="AN31" s="895"/>
    </row>
    <row r="32" spans="1:40" ht="18" customHeight="1" x14ac:dyDescent="0.2">
      <c r="A32" s="917" t="s">
        <v>561</v>
      </c>
      <c r="B32" s="917"/>
      <c r="C32" s="917"/>
      <c r="D32" s="917"/>
      <c r="E32" s="918"/>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2"/>
      <c r="AL32" s="315"/>
      <c r="AM32" s="895"/>
      <c r="AN32" s="895"/>
    </row>
    <row r="33" spans="1:40" ht="15" customHeight="1" x14ac:dyDescent="0.2">
      <c r="A33" s="300"/>
      <c r="B33" s="300"/>
      <c r="C33" s="300"/>
      <c r="D33" s="300"/>
      <c r="E33" s="300"/>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00"/>
      <c r="AL33" s="300"/>
      <c r="AM33" s="289"/>
    </row>
    <row r="34" spans="1:40" ht="15" customHeight="1" x14ac:dyDescent="0.2">
      <c r="A34" s="300"/>
      <c r="B34" s="300"/>
      <c r="C34" s="300"/>
      <c r="D34" s="300"/>
      <c r="E34" s="300"/>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00"/>
      <c r="AL34" s="300"/>
      <c r="AM34" s="289"/>
    </row>
    <row r="35" spans="1:40" ht="15" customHeight="1" x14ac:dyDescent="0.2">
      <c r="A35" s="300"/>
      <c r="B35" s="300"/>
      <c r="C35" s="300"/>
      <c r="D35" s="300"/>
      <c r="E35" s="300"/>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00"/>
      <c r="AL35" s="300"/>
      <c r="AM35" s="289"/>
    </row>
    <row r="36" spans="1:40" ht="21" customHeight="1" x14ac:dyDescent="0.2">
      <c r="A36" s="288" t="s">
        <v>604</v>
      </c>
      <c r="B36" s="292"/>
      <c r="C36" s="293"/>
      <c r="D36" s="293"/>
      <c r="E36" s="293"/>
      <c r="F36" s="293"/>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93"/>
      <c r="AM36" s="293"/>
      <c r="AN36" s="289"/>
    </row>
    <row r="37" spans="1:40" ht="24.9" customHeight="1" x14ac:dyDescent="0.2">
      <c r="A37" s="289"/>
      <c r="B37" s="300"/>
      <c r="C37" s="913" t="str">
        <f>IF(VLOOKUP($AK$1,[7]選択肢!$A$1:$J$32,C42,FALSE)=0,"-",VLOOKUP($AK$1,[7]選択肢!$A$1:$J$32,C42,FALSE))</f>
        <v>管理者</v>
      </c>
      <c r="D37" s="914"/>
      <c r="E37" s="915" t="str">
        <f>IF(VLOOKUP($AK$1,[7]選択肢!$A$1:$J$32,E42,FALSE)=0,"-",VLOOKUP($AK$1,[7]選択肢!$A$1:$J$32,E42,FALSE))</f>
        <v>児童発達支援管理責任者</v>
      </c>
      <c r="F37" s="915"/>
      <c r="G37" s="915"/>
      <c r="H37" s="915"/>
      <c r="I37" s="913" t="str">
        <f>IF(VLOOKUP($AK$1,[7]選択肢!$A$1:$J$32,I42,FALSE)=0,"-",VLOOKUP($AK$1,[7]選択肢!$A$1:$J$32,I42,FALSE))</f>
        <v>訪問支援員</v>
      </c>
      <c r="J37" s="914"/>
      <c r="K37" s="914"/>
      <c r="L37" s="914"/>
      <c r="M37" s="914"/>
      <c r="N37" s="916"/>
      <c r="O37" s="913" t="str">
        <f>IF(VLOOKUP($AK$1,[7]選択肢!$A$1:$J$32,O42,FALSE)=0,"-",VLOOKUP($AK$1,[7]選択肢!$A$1:$J$32,O42,FALSE))</f>
        <v>-</v>
      </c>
      <c r="P37" s="914"/>
      <c r="Q37" s="914"/>
      <c r="R37" s="914"/>
      <c r="S37" s="914"/>
      <c r="T37" s="916"/>
      <c r="U37" s="913" t="str">
        <f>IF(VLOOKUP($AK$1,[7]選択肢!$A$1:$J$32,U42,FALSE)=0,"-",VLOOKUP($AK$1,[7]選択肢!$A$1:$J$32,U42,FALSE))</f>
        <v>-</v>
      </c>
      <c r="V37" s="914"/>
      <c r="W37" s="914"/>
      <c r="X37" s="914"/>
      <c r="Y37" s="914"/>
      <c r="Z37" s="916"/>
      <c r="AA37" s="913" t="str">
        <f>IF(VLOOKUP($AK$1,[7]選択肢!$A$1:$J$32,AA42,FALSE)=0,"-",VLOOKUP($AK$1,[7]選択肢!$A$1:$J$32,AA42,FALSE))</f>
        <v>-</v>
      </c>
      <c r="AB37" s="914"/>
      <c r="AC37" s="914"/>
      <c r="AD37" s="914"/>
      <c r="AE37" s="914"/>
      <c r="AF37" s="916"/>
      <c r="AG37" s="915" t="str">
        <f>IF(VLOOKUP($AK$1,[7]選択肢!$A$1:$J$32,AG42,FALSE)=0,"-",VLOOKUP($AK$1,[7]選択肢!$A$1:$J$32,AG42,FALSE))</f>
        <v>-</v>
      </c>
      <c r="AH37" s="915"/>
      <c r="AI37" s="915"/>
      <c r="AJ37" s="915"/>
      <c r="AK37" s="915"/>
      <c r="AL37" s="915" t="str">
        <f>IF(VLOOKUP($AK$1,[7]選択肢!$A$1:$J$32,AL42,FALSE)=0,"-",VLOOKUP($AK$1,[7]選択肢!$A$1:$J$32,AL42,FALSE))</f>
        <v>-</v>
      </c>
      <c r="AM37" s="915"/>
      <c r="AN37" s="289"/>
    </row>
    <row r="38" spans="1:40" ht="18" customHeight="1" x14ac:dyDescent="0.2">
      <c r="A38" s="289"/>
      <c r="B38" s="300"/>
      <c r="C38" s="320" t="s">
        <v>563</v>
      </c>
      <c r="D38" s="320" t="s">
        <v>564</v>
      </c>
      <c r="E38" s="321" t="s">
        <v>563</v>
      </c>
      <c r="F38" s="920" t="s">
        <v>564</v>
      </c>
      <c r="G38" s="920"/>
      <c r="H38" s="920"/>
      <c r="I38" s="910" t="s">
        <v>563</v>
      </c>
      <c r="J38" s="911"/>
      <c r="K38" s="912"/>
      <c r="L38" s="910" t="s">
        <v>564</v>
      </c>
      <c r="M38" s="911"/>
      <c r="N38" s="912"/>
      <c r="O38" s="910" t="s">
        <v>563</v>
      </c>
      <c r="P38" s="911"/>
      <c r="Q38" s="912"/>
      <c r="R38" s="910" t="s">
        <v>564</v>
      </c>
      <c r="S38" s="911"/>
      <c r="T38" s="912"/>
      <c r="U38" s="910" t="s">
        <v>563</v>
      </c>
      <c r="V38" s="911"/>
      <c r="W38" s="912"/>
      <c r="X38" s="910" t="s">
        <v>564</v>
      </c>
      <c r="Y38" s="911"/>
      <c r="Z38" s="912"/>
      <c r="AA38" s="910" t="s">
        <v>563</v>
      </c>
      <c r="AB38" s="911"/>
      <c r="AC38" s="912"/>
      <c r="AD38" s="910" t="s">
        <v>564</v>
      </c>
      <c r="AE38" s="911"/>
      <c r="AF38" s="912"/>
      <c r="AG38" s="910" t="s">
        <v>563</v>
      </c>
      <c r="AH38" s="911"/>
      <c r="AI38" s="912"/>
      <c r="AJ38" s="910" t="s">
        <v>564</v>
      </c>
      <c r="AK38" s="912"/>
      <c r="AL38" s="321" t="s">
        <v>293</v>
      </c>
      <c r="AM38" s="321" t="s">
        <v>294</v>
      </c>
      <c r="AN38" s="289"/>
    </row>
    <row r="39" spans="1:40" ht="18" customHeight="1" x14ac:dyDescent="0.2">
      <c r="A39" s="289"/>
      <c r="B39" s="322" t="s">
        <v>565</v>
      </c>
      <c r="C39" s="321">
        <f>COUNTIFS($B$11:$B$30,C$37,$C$11:$C$30,"A",$E$11:$E$30,"*")</f>
        <v>1</v>
      </c>
      <c r="D39" s="321">
        <f>COUNTIFS($B$11:$B$30,C$37,$C$11:$C$30,"B",$E$11:$E$30,"*")</f>
        <v>0</v>
      </c>
      <c r="E39" s="321">
        <f>COUNTIFS($B$11:$B$30,E$37,$C$11:$C$30,"A",$E$11:$E$30,"*")</f>
        <v>0</v>
      </c>
      <c r="F39" s="910">
        <f>COUNTIFS($B$11:$B$30,E$37,$C$11:$C$30,"B",$E$11:$E$30,"*")</f>
        <v>1</v>
      </c>
      <c r="G39" s="911"/>
      <c r="H39" s="912"/>
      <c r="I39" s="910">
        <f>COUNTIFS($B$11:$B$30,I$37,$C$11:$C$30,"A",$E$11:$E$30,"*")</f>
        <v>0</v>
      </c>
      <c r="J39" s="911"/>
      <c r="K39" s="912"/>
      <c r="L39" s="910">
        <f>COUNTIFS($B$11:$B$30,I$37,$C$11:$C$30,"B",$E$11:$E$30,"*")</f>
        <v>0</v>
      </c>
      <c r="M39" s="911"/>
      <c r="N39" s="912"/>
      <c r="O39" s="910">
        <f>COUNTIFS($B$11:$B$30,O$37,$C$11:$C$30,"A",$E$11:$E$30,"*")</f>
        <v>0</v>
      </c>
      <c r="P39" s="911"/>
      <c r="Q39" s="912"/>
      <c r="R39" s="910">
        <f>COUNTIFS($B$11:$B$30,O$37,$C$11:$C$30,"B",$E$11:$E$30,"*")</f>
        <v>0</v>
      </c>
      <c r="S39" s="911"/>
      <c r="T39" s="912"/>
      <c r="U39" s="910">
        <f>COUNTIFS($B$11:$B$30,U$37,$C$11:$C$30,"A",$E$11:$E$30,"*")</f>
        <v>0</v>
      </c>
      <c r="V39" s="911"/>
      <c r="W39" s="912"/>
      <c r="X39" s="910">
        <f>COUNTIFS($B$11:$B$30,U$37,$C$11:$C$30,"B",$E$11:$E$30,"*")</f>
        <v>0</v>
      </c>
      <c r="Y39" s="911"/>
      <c r="Z39" s="912"/>
      <c r="AA39" s="910">
        <f>COUNTIFS($B$11:$B$30,AA$37,$C$11:$C$30,"A",$E$11:$E$30,"*")</f>
        <v>0</v>
      </c>
      <c r="AB39" s="911"/>
      <c r="AC39" s="912"/>
      <c r="AD39" s="910">
        <f>COUNTIFS($B$11:$B$30,AA$37,$C$11:$C$30,"B",$E$11:$E$30,"*")</f>
        <v>0</v>
      </c>
      <c r="AE39" s="911"/>
      <c r="AF39" s="912"/>
      <c r="AG39" s="910">
        <f>COUNTIFS($B$11:$B$30,AG$37,$C$11:$C$30,"A",$E$11:$E$30,"*")</f>
        <v>0</v>
      </c>
      <c r="AH39" s="911"/>
      <c r="AI39" s="912"/>
      <c r="AJ39" s="910">
        <f>COUNTIFS($B$11:$B$30,AG$37,$C$11:$C$30,"B",$E$11:$E$30,"*")</f>
        <v>0</v>
      </c>
      <c r="AK39" s="912"/>
      <c r="AL39" s="321">
        <f>COUNTIFS($B$11:$B$30,AL$37,$C$11:$C$30,"A",$E$11:$E$30,"*")</f>
        <v>0</v>
      </c>
      <c r="AM39" s="321">
        <f>COUNTIFS($B$11:$B$30,AL$37,$C$11:$C$30,"B",$E$11:$E$30,"*")</f>
        <v>0</v>
      </c>
      <c r="AN39" s="289"/>
    </row>
    <row r="40" spans="1:40" ht="18" customHeight="1" x14ac:dyDescent="0.2">
      <c r="A40" s="289"/>
      <c r="B40" s="323" t="s">
        <v>566</v>
      </c>
      <c r="C40" s="321">
        <f>COUNTIFS($B$11:$B$30,C$37,$C$11:$C$30,"C",$E$11:$E$30,"*")</f>
        <v>0</v>
      </c>
      <c r="D40" s="321">
        <f>COUNTIFS($B$11:$B$30,C$37,$C$11:$C$30,"D",$E$11:$E$30,"*")</f>
        <v>0</v>
      </c>
      <c r="E40" s="321">
        <f>COUNTIFS($B$11:$B$30,E$37,$C$11:$C$30,"C",$E$11:$E$30,"*")</f>
        <v>1</v>
      </c>
      <c r="F40" s="910">
        <f>COUNTIFS($B$11:$B$30,E$37,$C$11:$C$30,"D",$E$11:$E$30,"*")</f>
        <v>0</v>
      </c>
      <c r="G40" s="911"/>
      <c r="H40" s="912"/>
      <c r="I40" s="910">
        <f>COUNTIFS($B$11:$B$30,I$37,$C$11:$C$30,"C",$E$11:$E$30,"*")</f>
        <v>0</v>
      </c>
      <c r="J40" s="911"/>
      <c r="K40" s="912"/>
      <c r="L40" s="910">
        <f>COUNTIFS($B$11:$B$30,I$37,$C$11:$C$30,"D",$E$11:$E$30,"*")</f>
        <v>1</v>
      </c>
      <c r="M40" s="911"/>
      <c r="N40" s="912"/>
      <c r="O40" s="910">
        <f>COUNTIFS($B$11:$B$30,O$37,$C$11:$C$30,"C",$E$11:$E$30,"*")</f>
        <v>0</v>
      </c>
      <c r="P40" s="911"/>
      <c r="Q40" s="912"/>
      <c r="R40" s="910">
        <f>COUNTIFS($B$11:$B$30,O$37,$C$11:$C$30,"D",$E$11:$E$30,"*")</f>
        <v>0</v>
      </c>
      <c r="S40" s="911"/>
      <c r="T40" s="912"/>
      <c r="U40" s="910">
        <f>COUNTIFS($B$11:$B$30,U$37,$C$11:$C$30,"C",$E$11:$E$30,"*")</f>
        <v>0</v>
      </c>
      <c r="V40" s="911"/>
      <c r="W40" s="912"/>
      <c r="X40" s="910">
        <f>COUNTIFS($B$11:$B$30,U$37,$C$11:$C$30,"D",$E$11:$E$30,"*")</f>
        <v>0</v>
      </c>
      <c r="Y40" s="911"/>
      <c r="Z40" s="912"/>
      <c r="AA40" s="910">
        <f>COUNTIFS($B$11:$B$30,AA$37,$C$11:$C$30,"C",$E$11:$E$30,"*")</f>
        <v>0</v>
      </c>
      <c r="AB40" s="911"/>
      <c r="AC40" s="912"/>
      <c r="AD40" s="910">
        <f>COUNTIFS($B$11:$B$30,AA$37,$C$11:$C$30,"D",$E$11:$E$30,"*")</f>
        <v>0</v>
      </c>
      <c r="AE40" s="911"/>
      <c r="AF40" s="912"/>
      <c r="AG40" s="910">
        <f>COUNTIFS($B$11:$B$30,AG$37,$C$11:$C$30,"C",$E$11:$E$30,"*")</f>
        <v>0</v>
      </c>
      <c r="AH40" s="911"/>
      <c r="AI40" s="912"/>
      <c r="AJ40" s="910">
        <f>COUNTIFS($B$11:$B$30,AG$37,$C$11:$C$30,"D",$E$11:$E$30,"*")</f>
        <v>0</v>
      </c>
      <c r="AK40" s="912"/>
      <c r="AL40" s="321">
        <f>COUNTIFS($B$11:$B$30,AL$37,$C$11:$C$30,"C",$E$11:$E$30,"*")</f>
        <v>0</v>
      </c>
      <c r="AM40" s="321">
        <f>COUNTIFS($B$11:$B$30,AL$37,$C$11:$C$30,"D",$E$11:$E$30,"*")</f>
        <v>0</v>
      </c>
      <c r="AN40" s="289"/>
    </row>
    <row r="41" spans="1:40" ht="24.9" customHeight="1" x14ac:dyDescent="0.2">
      <c r="A41" s="289"/>
      <c r="B41" s="323" t="s">
        <v>567</v>
      </c>
      <c r="C41" s="913" t="str">
        <f>IF($AK$3="４週",SUMIFS($AK$11:$AK$30,$B$11:$B$30,C37)/4/$AH$5,IF($AK$3="歴月",SUMIFS($AK$11:$AK$30,$B$11:$B$30,C37)/$AL$5,"記載する期間を選択してください"))</f>
        <v>記載する期間を選択してください</v>
      </c>
      <c r="D41" s="916"/>
      <c r="E41" s="913" t="str">
        <f>IF($AK$3="４週",SUMIFS($AK$11:$AK$30,$B$11:$B$30,E37)/4/$AH$5,IF($AK$3="歴月",SUMIFS($AK$11:$AK$30,$B$11:$B$30,E37)/$AL$5,"記載する期間を選択してください"))</f>
        <v>記載する期間を選択してください</v>
      </c>
      <c r="F41" s="914"/>
      <c r="G41" s="914"/>
      <c r="H41" s="916"/>
      <c r="I41" s="913" t="str">
        <f>IF($AK$3="４週",SUMIFS($AK$11:$AK$30,$B$11:$B$30,I37)/4/$AH$5,IF($AK$3="歴月",SUMIFS($AK$11:$AK$30,$B$11:$B$30,I37)/$AL$5,"記載する期間を選択してください"))</f>
        <v>記載する期間を選択してください</v>
      </c>
      <c r="J41" s="914"/>
      <c r="K41" s="914"/>
      <c r="L41" s="914"/>
      <c r="M41" s="914"/>
      <c r="N41" s="916"/>
      <c r="O41" s="913" t="str">
        <f>IF($AK$3="４週",SUMIFS($AK$11:$AK$30,$B$11:$B$30,O37)/4/$AH$5,IF($AK$3="歴月",SUMIFS($AK$11:$AK$30,$B$11:$B$30,O37)/$AL$5,"記載する期間を選択してください"))</f>
        <v>記載する期間を選択してください</v>
      </c>
      <c r="P41" s="914"/>
      <c r="Q41" s="914"/>
      <c r="R41" s="914"/>
      <c r="S41" s="914"/>
      <c r="T41" s="916"/>
      <c r="U41" s="913" t="str">
        <f>IF($AK$3="４週",SUMIFS($AK$11:$AK$30,$B$11:$B$30,U37)/4/$AH$5,IF($AK$3="歴月",SUMIFS($AK$11:$AK$30,$B$11:$B$30,U37)/$AL$5,"記載する期間を選択してください"))</f>
        <v>記載する期間を選択してください</v>
      </c>
      <c r="V41" s="914"/>
      <c r="W41" s="914"/>
      <c r="X41" s="914"/>
      <c r="Y41" s="914"/>
      <c r="Z41" s="916"/>
      <c r="AA41" s="913" t="str">
        <f>IF($AK$3="４週",SUMIFS($AK$11:$AK$30,$B$11:$B$30,AA37)/4/$AH$5,IF($AK$3="歴月",SUMIFS($AK$11:$AK$30,$B$11:$B$30,AA37)/$AL$5,"記載する期間を選択してください"))</f>
        <v>記載する期間を選択してください</v>
      </c>
      <c r="AB41" s="914"/>
      <c r="AC41" s="914"/>
      <c r="AD41" s="914"/>
      <c r="AE41" s="914"/>
      <c r="AF41" s="916"/>
      <c r="AG41" s="913" t="str">
        <f>IF($AK$3="４週",SUMIFS($AK$11:$AK$30,$B$11:$B$30,AG37)/4/$AH$5,IF($AK$3="歴月",SUMIFS($AK$11:$AK$30,$B$11:$B$30,AG37)/$AL$5,"記載する期間を選択してください"))</f>
        <v>記載する期間を選択してください</v>
      </c>
      <c r="AH41" s="914"/>
      <c r="AI41" s="914"/>
      <c r="AJ41" s="914"/>
      <c r="AK41" s="916"/>
      <c r="AL41" s="913" t="str">
        <f>IF($AK$3="４週",SUMIFS($AK$11:$AK$30,$B$11:$B$30,AL37)/4/$AH$5,IF($AK$3="歴月",SUMIFS($AK$11:$AK$30,$B$11:$B$30,AL37)/$AL$5,"記載する期間を選択してください"))</f>
        <v>記載する期間を選択してください</v>
      </c>
      <c r="AM41" s="916"/>
      <c r="AN41" s="289"/>
    </row>
    <row r="42" spans="1:40" ht="5.0999999999999996" customHeight="1" x14ac:dyDescent="0.2">
      <c r="A42" s="289"/>
      <c r="B42" s="292"/>
      <c r="C42" s="324">
        <v>2</v>
      </c>
      <c r="D42" s="324"/>
      <c r="E42" s="324">
        <v>3</v>
      </c>
      <c r="F42" s="324"/>
      <c r="G42" s="324"/>
      <c r="H42" s="324"/>
      <c r="I42" s="324">
        <v>4</v>
      </c>
      <c r="J42" s="324"/>
      <c r="K42" s="324"/>
      <c r="L42" s="324"/>
      <c r="M42" s="324"/>
      <c r="N42" s="324"/>
      <c r="O42" s="324">
        <v>5</v>
      </c>
      <c r="P42" s="324"/>
      <c r="Q42" s="324"/>
      <c r="R42" s="324"/>
      <c r="S42" s="324"/>
      <c r="T42" s="324"/>
      <c r="U42" s="324">
        <v>6</v>
      </c>
      <c r="V42" s="324"/>
      <c r="W42" s="324"/>
      <c r="X42" s="324"/>
      <c r="Y42" s="324"/>
      <c r="Z42" s="324"/>
      <c r="AA42" s="324">
        <v>7</v>
      </c>
      <c r="AB42" s="324"/>
      <c r="AC42" s="324"/>
      <c r="AD42" s="324"/>
      <c r="AE42" s="324"/>
      <c r="AF42" s="324"/>
      <c r="AG42" s="324">
        <v>8</v>
      </c>
      <c r="AH42" s="324"/>
      <c r="AI42" s="324"/>
      <c r="AJ42" s="324"/>
      <c r="AK42" s="324"/>
      <c r="AL42" s="324">
        <v>9</v>
      </c>
      <c r="AM42" s="325"/>
      <c r="AN42" s="289"/>
    </row>
    <row r="43" spans="1:40" ht="15" customHeight="1" x14ac:dyDescent="0.2">
      <c r="A43" s="316" t="s">
        <v>568</v>
      </c>
      <c r="B43" s="326"/>
      <c r="C43" s="327"/>
      <c r="D43" s="327"/>
      <c r="E43" s="327"/>
      <c r="F43" s="328"/>
      <c r="G43" s="327"/>
      <c r="H43" s="324"/>
      <c r="I43" s="324"/>
      <c r="J43" s="324"/>
      <c r="K43" s="324"/>
      <c r="L43" s="324"/>
      <c r="M43" s="324"/>
      <c r="N43" s="324"/>
      <c r="O43" s="324"/>
      <c r="P43" s="324"/>
      <c r="Q43" s="324"/>
      <c r="R43" s="324">
        <v>6</v>
      </c>
      <c r="S43" s="324"/>
      <c r="T43" s="324"/>
      <c r="U43" s="324"/>
      <c r="V43" s="324"/>
      <c r="W43" s="324"/>
      <c r="X43" s="324">
        <v>7</v>
      </c>
      <c r="Y43" s="324"/>
      <c r="Z43" s="324"/>
      <c r="AA43" s="324"/>
      <c r="AB43" s="324"/>
      <c r="AC43" s="324"/>
      <c r="AD43" s="324">
        <v>8</v>
      </c>
      <c r="AE43" s="324"/>
      <c r="AF43" s="324"/>
      <c r="AG43" s="329"/>
      <c r="AH43" s="329"/>
      <c r="AI43" s="329"/>
      <c r="AJ43" s="329">
        <v>9</v>
      </c>
      <c r="AK43" s="330"/>
      <c r="AL43" s="330"/>
      <c r="AM43" s="289"/>
    </row>
    <row r="44" spans="1:40" s="316" customFormat="1" ht="15" customHeight="1" x14ac:dyDescent="0.2">
      <c r="A44" s="316" t="s">
        <v>569</v>
      </c>
      <c r="B44" s="317"/>
      <c r="C44" s="317"/>
      <c r="D44" s="317"/>
      <c r="E44" s="317"/>
      <c r="F44" s="317"/>
      <c r="G44" s="317"/>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row>
    <row r="45" spans="1:40" s="316" customFormat="1" ht="15" customHeight="1" x14ac:dyDescent="0.2">
      <c r="A45" s="316" t="s">
        <v>570</v>
      </c>
      <c r="B45" s="317"/>
      <c r="C45" s="317"/>
      <c r="D45" s="317"/>
      <c r="E45" s="317"/>
      <c r="F45" s="317"/>
      <c r="G45" s="317"/>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row>
    <row r="46" spans="1:40" s="316" customFormat="1" ht="15" customHeight="1" x14ac:dyDescent="0.2">
      <c r="A46" s="316" t="s">
        <v>572</v>
      </c>
      <c r="B46" s="317"/>
      <c r="C46" s="317"/>
      <c r="D46" s="317"/>
      <c r="E46" s="317"/>
      <c r="F46" s="317"/>
      <c r="G46" s="317"/>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row>
    <row r="47" spans="1:40" s="316" customFormat="1" ht="15" customHeight="1" x14ac:dyDescent="0.2">
      <c r="A47" s="316" t="s">
        <v>573</v>
      </c>
      <c r="B47" s="317"/>
      <c r="C47" s="317"/>
      <c r="D47" s="317"/>
      <c r="E47" s="317"/>
      <c r="F47" s="317"/>
      <c r="G47" s="317"/>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row>
    <row r="48" spans="1:40" ht="15" customHeight="1" x14ac:dyDescent="0.2">
      <c r="A48" s="316" t="s">
        <v>574</v>
      </c>
      <c r="B48" s="331"/>
      <c r="C48" s="316"/>
      <c r="D48" s="316"/>
      <c r="E48" s="316"/>
      <c r="F48" s="316"/>
      <c r="G48" s="316"/>
    </row>
    <row r="49" spans="1:7" ht="15" customHeight="1" x14ac:dyDescent="0.2">
      <c r="A49" s="316" t="s">
        <v>575</v>
      </c>
      <c r="B49" s="331"/>
      <c r="C49" s="316"/>
      <c r="D49" s="316"/>
      <c r="E49" s="316"/>
      <c r="F49" s="316"/>
      <c r="G49" s="316"/>
    </row>
    <row r="50" spans="1:7" ht="15" customHeight="1" x14ac:dyDescent="0.2">
      <c r="A50" s="316"/>
      <c r="B50" s="322" t="s">
        <v>576</v>
      </c>
      <c r="C50" s="901" t="s">
        <v>577</v>
      </c>
      <c r="D50" s="901"/>
      <c r="E50" s="901"/>
      <c r="F50" s="316"/>
      <c r="G50" s="316"/>
    </row>
    <row r="51" spans="1:7" ht="15" customHeight="1" x14ac:dyDescent="0.2">
      <c r="A51" s="316"/>
      <c r="B51" s="332" t="s">
        <v>551</v>
      </c>
      <c r="C51" s="919" t="s">
        <v>578</v>
      </c>
      <c r="D51" s="919"/>
      <c r="E51" s="919"/>
      <c r="F51" s="316"/>
      <c r="G51" s="316"/>
    </row>
    <row r="52" spans="1:7" ht="15" customHeight="1" x14ac:dyDescent="0.2">
      <c r="A52" s="316"/>
      <c r="B52" s="332" t="s">
        <v>553</v>
      </c>
      <c r="C52" s="919" t="s">
        <v>579</v>
      </c>
      <c r="D52" s="919"/>
      <c r="E52" s="919"/>
      <c r="F52" s="316"/>
      <c r="G52" s="316"/>
    </row>
    <row r="53" spans="1:7" ht="15" customHeight="1" x14ac:dyDescent="0.2">
      <c r="A53" s="316"/>
      <c r="B53" s="332" t="s">
        <v>555</v>
      </c>
      <c r="C53" s="919" t="s">
        <v>580</v>
      </c>
      <c r="D53" s="919"/>
      <c r="E53" s="919"/>
      <c r="F53" s="316"/>
      <c r="G53" s="316"/>
    </row>
    <row r="54" spans="1:7" ht="15" customHeight="1" x14ac:dyDescent="0.2">
      <c r="A54" s="316"/>
      <c r="B54" s="332" t="s">
        <v>557</v>
      </c>
      <c r="C54" s="919" t="s">
        <v>581</v>
      </c>
      <c r="D54" s="919"/>
      <c r="E54" s="919"/>
      <c r="F54" s="316"/>
      <c r="G54" s="316"/>
    </row>
    <row r="55" spans="1:7" ht="15" customHeight="1" x14ac:dyDescent="0.2">
      <c r="A55" s="316"/>
      <c r="B55" s="316" t="s">
        <v>582</v>
      </c>
      <c r="C55" s="316"/>
      <c r="D55" s="316"/>
      <c r="E55" s="316"/>
      <c r="F55" s="316"/>
      <c r="G55" s="316"/>
    </row>
    <row r="56" spans="1:7" ht="15" customHeight="1" x14ac:dyDescent="0.2">
      <c r="A56" s="316"/>
      <c r="B56" s="316" t="s">
        <v>583</v>
      </c>
      <c r="C56" s="316"/>
      <c r="D56" s="316"/>
      <c r="E56" s="316"/>
      <c r="F56" s="316"/>
      <c r="G56" s="316"/>
    </row>
    <row r="57" spans="1:7" ht="15" customHeight="1" x14ac:dyDescent="0.2">
      <c r="A57" s="316"/>
      <c r="B57" s="316" t="s">
        <v>584</v>
      </c>
      <c r="C57" s="316"/>
      <c r="D57" s="316"/>
      <c r="E57" s="316"/>
      <c r="F57" s="316"/>
      <c r="G57" s="316"/>
    </row>
    <row r="58" spans="1:7" ht="15" customHeight="1" x14ac:dyDescent="0.2">
      <c r="A58" s="316" t="s">
        <v>585</v>
      </c>
      <c r="B58" s="331"/>
      <c r="C58" s="316"/>
      <c r="D58" s="316"/>
      <c r="E58" s="316"/>
      <c r="F58" s="316"/>
      <c r="G58" s="316"/>
    </row>
    <row r="59" spans="1:7" ht="15" customHeight="1" x14ac:dyDescent="0.2">
      <c r="A59" s="316" t="s">
        <v>608</v>
      </c>
      <c r="B59" s="331"/>
      <c r="C59" s="316"/>
      <c r="D59" s="316"/>
      <c r="E59" s="316"/>
      <c r="F59" s="316"/>
      <c r="G59" s="316"/>
    </row>
    <row r="60" spans="1:7" ht="15" customHeight="1" x14ac:dyDescent="0.2">
      <c r="A60" s="316" t="s">
        <v>587</v>
      </c>
      <c r="B60" s="331"/>
      <c r="C60" s="316"/>
      <c r="D60" s="316"/>
      <c r="E60" s="316"/>
      <c r="F60" s="316"/>
      <c r="G60" s="316"/>
    </row>
    <row r="61" spans="1:7" ht="15" customHeight="1" x14ac:dyDescent="0.2">
      <c r="A61" s="316" t="s">
        <v>588</v>
      </c>
      <c r="B61" s="331"/>
      <c r="C61" s="316"/>
      <c r="D61" s="316"/>
      <c r="E61" s="316"/>
      <c r="F61" s="316"/>
      <c r="G61" s="316"/>
    </row>
    <row r="62" spans="1:7" ht="15" customHeight="1" x14ac:dyDescent="0.2">
      <c r="A62" s="316" t="s">
        <v>589</v>
      </c>
      <c r="B62" s="331"/>
      <c r="C62" s="316"/>
      <c r="D62" s="316"/>
      <c r="E62" s="316"/>
      <c r="F62" s="316"/>
      <c r="G62" s="316"/>
    </row>
    <row r="63" spans="1:7" ht="15" customHeight="1" x14ac:dyDescent="0.2">
      <c r="A63" s="316" t="s">
        <v>590</v>
      </c>
      <c r="B63" s="331"/>
      <c r="C63" s="316"/>
      <c r="D63" s="316"/>
      <c r="E63" s="316"/>
      <c r="F63" s="316"/>
      <c r="G63" s="316"/>
    </row>
    <row r="64" spans="1:7" ht="15" customHeight="1" x14ac:dyDescent="0.2">
      <c r="A64" s="316"/>
      <c r="B64" s="316" t="s">
        <v>591</v>
      </c>
      <c r="C64" s="316"/>
      <c r="D64" s="316"/>
      <c r="E64" s="316"/>
      <c r="F64" s="316"/>
      <c r="G64" s="316"/>
    </row>
    <row r="65" spans="1:7" ht="15" customHeight="1" x14ac:dyDescent="0.2">
      <c r="A65" s="316"/>
      <c r="B65" s="316" t="s">
        <v>592</v>
      </c>
      <c r="C65" s="316"/>
      <c r="D65" s="316"/>
      <c r="E65" s="316"/>
      <c r="F65" s="316"/>
      <c r="G65" s="316"/>
    </row>
    <row r="66" spans="1:7" ht="15" customHeight="1" x14ac:dyDescent="0.2">
      <c r="A66" s="316" t="s">
        <v>593</v>
      </c>
      <c r="B66" s="331"/>
      <c r="C66" s="316"/>
      <c r="D66" s="316"/>
      <c r="E66" s="316"/>
      <c r="F66" s="316"/>
      <c r="G66" s="316"/>
    </row>
    <row r="67" spans="1:7" ht="15" customHeight="1" x14ac:dyDescent="0.2">
      <c r="A67" s="316" t="s">
        <v>594</v>
      </c>
      <c r="B67" s="331"/>
      <c r="C67" s="316"/>
      <c r="D67" s="316"/>
      <c r="E67" s="316"/>
      <c r="F67" s="316"/>
      <c r="G67" s="316"/>
    </row>
    <row r="68" spans="1:7" ht="15" customHeight="1" x14ac:dyDescent="0.2">
      <c r="A68" s="316" t="s">
        <v>595</v>
      </c>
      <c r="B68" s="331"/>
      <c r="C68" s="316"/>
      <c r="D68" s="316"/>
      <c r="E68" s="316"/>
      <c r="F68" s="316"/>
      <c r="G68" s="316"/>
    </row>
    <row r="69" spans="1:7" ht="15" customHeight="1" x14ac:dyDescent="0.2">
      <c r="A69" s="316" t="s">
        <v>596</v>
      </c>
      <c r="B69" s="331"/>
      <c r="C69" s="316"/>
      <c r="D69" s="316"/>
      <c r="E69" s="316"/>
      <c r="F69" s="316"/>
      <c r="G69" s="316"/>
    </row>
    <row r="70" spans="1:7" ht="15" customHeight="1" x14ac:dyDescent="0.2">
      <c r="A70" s="316" t="s">
        <v>597</v>
      </c>
      <c r="B70" s="331"/>
      <c r="C70" s="316"/>
      <c r="D70" s="316"/>
      <c r="E70" s="316"/>
      <c r="F70" s="316"/>
      <c r="G70" s="316"/>
    </row>
    <row r="71" spans="1:7" ht="15" customHeight="1" x14ac:dyDescent="0.2">
      <c r="A71" s="316" t="s">
        <v>598</v>
      </c>
      <c r="B71" s="331"/>
      <c r="C71" s="316"/>
      <c r="D71" s="316"/>
      <c r="E71" s="316"/>
      <c r="F71" s="316"/>
      <c r="G71" s="316"/>
    </row>
    <row r="72" spans="1:7" ht="15" customHeight="1" x14ac:dyDescent="0.2">
      <c r="A72" s="316" t="s">
        <v>599</v>
      </c>
      <c r="B72" s="331"/>
      <c r="C72" s="316"/>
      <c r="D72" s="316"/>
      <c r="E72" s="316"/>
      <c r="F72" s="316"/>
      <c r="G72" s="316"/>
    </row>
    <row r="73" spans="1:7" ht="15" customHeight="1" x14ac:dyDescent="0.2">
      <c r="A73" s="316" t="s">
        <v>600</v>
      </c>
      <c r="B73" s="331"/>
      <c r="C73" s="316"/>
      <c r="D73" s="316"/>
      <c r="E73" s="316"/>
      <c r="F73" s="316"/>
      <c r="G73" s="316"/>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5"/>
  <dataValidations count="5">
    <dataValidation type="list" allowBlank="1" showInputMessage="1" showErrorMessage="1" sqref="C11:C30" xr:uid="{FED0BCEF-5BD0-4F50-BD3F-CED3FD416BCF}">
      <formula1>"A,B,C,D"</formula1>
    </dataValidation>
    <dataValidation type="list" allowBlank="1" showInputMessage="1" showErrorMessage="1" sqref="AK4:AN4" xr:uid="{37803A22-8378-410B-AA8F-2E2168BB7374}">
      <formula1>"予定,実績"</formula1>
    </dataValidation>
    <dataValidation type="list" allowBlank="1" showInputMessage="1" showErrorMessage="1" sqref="AK3:AN3" xr:uid="{3F8C3176-F441-4277-9890-4B2E95780D2D}">
      <formula1>"４週,歴月"</formula1>
    </dataValidation>
    <dataValidation type="list" allowBlank="1" showInputMessage="1" sqref="B13:B30" xr:uid="{1614AE69-EF17-48AD-A5F2-C644062096F9}">
      <formula1>INDIRECT($AK$1)</formula1>
    </dataValidation>
    <dataValidation allowBlank="1" showInputMessage="1" sqref="B11:B12" xr:uid="{86AF2104-5045-4270-AE96-FD8E09379F09}"/>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zoomScaleNormal="100" zoomScaleSheetLayoutView="92" workbookViewId="0">
      <selection activeCell="B22" sqref="B22"/>
    </sheetView>
  </sheetViews>
  <sheetFormatPr defaultColWidth="4.6640625" defaultRowHeight="13.2" x14ac:dyDescent="0.2"/>
  <cols>
    <col min="1" max="1" width="17.33203125" style="28" customWidth="1"/>
    <col min="2" max="2" width="99.33203125" style="2" customWidth="1"/>
    <col min="3" max="10" width="10.77734375" style="3" customWidth="1"/>
    <col min="11" max="16384" width="4.6640625" style="3"/>
  </cols>
  <sheetData>
    <row r="1" spans="1:11" ht="22.2" customHeight="1" thickBot="1" x14ac:dyDescent="0.25">
      <c r="A1" s="1" t="s">
        <v>59</v>
      </c>
    </row>
    <row r="2" spans="1:11" ht="70.95" customHeight="1" thickBot="1" x14ac:dyDescent="0.25">
      <c r="A2" s="921" t="s">
        <v>0</v>
      </c>
      <c r="B2" s="922"/>
      <c r="C2" s="4" t="s">
        <v>1</v>
      </c>
      <c r="D2" s="5" t="s">
        <v>2</v>
      </c>
      <c r="E2" s="6" t="s">
        <v>3</v>
      </c>
      <c r="F2" s="6" t="s">
        <v>4</v>
      </c>
      <c r="G2" s="6" t="s">
        <v>5</v>
      </c>
      <c r="H2" s="6" t="s">
        <v>6</v>
      </c>
      <c r="I2" s="5" t="s">
        <v>7</v>
      </c>
      <c r="J2" s="7" t="s">
        <v>8</v>
      </c>
      <c r="K2" s="8"/>
    </row>
    <row r="3" spans="1:11" ht="20.399999999999999" customHeight="1" x14ac:dyDescent="0.2">
      <c r="A3" s="9" t="s">
        <v>9</v>
      </c>
      <c r="B3" s="10" t="s">
        <v>10</v>
      </c>
      <c r="C3" s="11" t="s">
        <v>11</v>
      </c>
      <c r="D3" s="12" t="s">
        <v>11</v>
      </c>
      <c r="E3" s="12" t="s">
        <v>11</v>
      </c>
      <c r="F3" s="12" t="s">
        <v>11</v>
      </c>
      <c r="G3" s="12" t="s">
        <v>11</v>
      </c>
      <c r="H3" s="12" t="s">
        <v>11</v>
      </c>
      <c r="I3" s="12" t="s">
        <v>11</v>
      </c>
      <c r="J3" s="13" t="s">
        <v>11</v>
      </c>
    </row>
    <row r="4" spans="1:11" ht="20.399999999999999" customHeight="1" x14ac:dyDescent="0.2">
      <c r="A4" s="14" t="s">
        <v>12</v>
      </c>
      <c r="B4" s="15" t="s">
        <v>13</v>
      </c>
      <c r="C4" s="923" t="s">
        <v>14</v>
      </c>
      <c r="D4" s="923"/>
      <c r="E4" s="923"/>
      <c r="F4" s="923"/>
      <c r="G4" s="923"/>
      <c r="H4" s="923"/>
      <c r="I4" s="923"/>
      <c r="J4" s="924"/>
    </row>
    <row r="5" spans="1:11" ht="20.399999999999999" customHeight="1" x14ac:dyDescent="0.2">
      <c r="A5" s="14" t="s">
        <v>15</v>
      </c>
      <c r="B5" s="15" t="s">
        <v>16</v>
      </c>
      <c r="C5" s="16" t="s">
        <v>17</v>
      </c>
      <c r="D5" s="17" t="s">
        <v>11</v>
      </c>
      <c r="E5" s="17" t="s">
        <v>11</v>
      </c>
      <c r="F5" s="17" t="s">
        <v>17</v>
      </c>
      <c r="G5" s="17" t="s">
        <v>11</v>
      </c>
      <c r="H5" s="17" t="s">
        <v>17</v>
      </c>
      <c r="I5" s="18" t="s">
        <v>11</v>
      </c>
      <c r="J5" s="19" t="s">
        <v>11</v>
      </c>
    </row>
    <row r="6" spans="1:11" ht="20.399999999999999" customHeight="1" x14ac:dyDescent="0.2">
      <c r="A6" s="14" t="s">
        <v>19</v>
      </c>
      <c r="B6" s="15" t="s">
        <v>20</v>
      </c>
      <c r="C6" s="16" t="s">
        <v>11</v>
      </c>
      <c r="D6" s="17" t="s">
        <v>17</v>
      </c>
      <c r="E6" s="17" t="s">
        <v>17</v>
      </c>
      <c r="F6" s="17" t="s">
        <v>17</v>
      </c>
      <c r="G6" s="17" t="s">
        <v>17</v>
      </c>
      <c r="H6" s="17" t="s">
        <v>17</v>
      </c>
      <c r="I6" s="17" t="s">
        <v>17</v>
      </c>
      <c r="J6" s="19" t="s">
        <v>17</v>
      </c>
    </row>
    <row r="7" spans="1:11" ht="20.399999999999999" customHeight="1" x14ac:dyDescent="0.2">
      <c r="A7" s="14" t="s">
        <v>21</v>
      </c>
      <c r="B7" s="15" t="s">
        <v>22</v>
      </c>
      <c r="C7" s="16" t="s">
        <v>17</v>
      </c>
      <c r="D7" s="17" t="s">
        <v>11</v>
      </c>
      <c r="E7" s="17" t="s">
        <v>17</v>
      </c>
      <c r="F7" s="17" t="s">
        <v>17</v>
      </c>
      <c r="G7" s="17" t="s">
        <v>17</v>
      </c>
      <c r="H7" s="17" t="s">
        <v>17</v>
      </c>
      <c r="I7" s="17" t="s">
        <v>17</v>
      </c>
      <c r="J7" s="19" t="s">
        <v>17</v>
      </c>
    </row>
    <row r="8" spans="1:11" ht="20.399999999999999" customHeight="1" x14ac:dyDescent="0.2">
      <c r="A8" s="14" t="s">
        <v>23</v>
      </c>
      <c r="B8" s="15" t="s">
        <v>24</v>
      </c>
      <c r="C8" s="16" t="s">
        <v>17</v>
      </c>
      <c r="D8" s="17" t="s">
        <v>17</v>
      </c>
      <c r="E8" s="17" t="s">
        <v>11</v>
      </c>
      <c r="F8" s="17" t="s">
        <v>17</v>
      </c>
      <c r="G8" s="17" t="s">
        <v>17</v>
      </c>
      <c r="H8" s="17" t="s">
        <v>17</v>
      </c>
      <c r="I8" s="17" t="s">
        <v>17</v>
      </c>
      <c r="J8" s="19" t="s">
        <v>17</v>
      </c>
    </row>
    <row r="9" spans="1:11" ht="20.399999999999999" customHeight="1" x14ac:dyDescent="0.2">
      <c r="A9" s="14" t="s">
        <v>25</v>
      </c>
      <c r="B9" s="15" t="s">
        <v>26</v>
      </c>
      <c r="C9" s="16" t="s">
        <v>17</v>
      </c>
      <c r="D9" s="17" t="s">
        <v>17</v>
      </c>
      <c r="E9" s="17" t="s">
        <v>17</v>
      </c>
      <c r="F9" s="17" t="s">
        <v>17</v>
      </c>
      <c r="G9" s="17" t="s">
        <v>11</v>
      </c>
      <c r="H9" s="17" t="s">
        <v>17</v>
      </c>
      <c r="I9" s="17" t="s">
        <v>17</v>
      </c>
      <c r="J9" s="19" t="s">
        <v>17</v>
      </c>
    </row>
    <row r="10" spans="1:11" ht="20.399999999999999" customHeight="1" x14ac:dyDescent="0.2">
      <c r="A10" s="14" t="s">
        <v>27</v>
      </c>
      <c r="B10" s="15" t="s">
        <v>28</v>
      </c>
      <c r="C10" s="16" t="s">
        <v>17</v>
      </c>
      <c r="D10" s="17" t="s">
        <v>17</v>
      </c>
      <c r="E10" s="17" t="s">
        <v>17</v>
      </c>
      <c r="F10" s="17" t="s">
        <v>17</v>
      </c>
      <c r="G10" s="17" t="s">
        <v>17</v>
      </c>
      <c r="H10" s="17" t="s">
        <v>11</v>
      </c>
      <c r="I10" s="17" t="s">
        <v>17</v>
      </c>
      <c r="J10" s="19" t="s">
        <v>17</v>
      </c>
    </row>
    <row r="11" spans="1:11" ht="20.399999999999999" customHeight="1" x14ac:dyDescent="0.2">
      <c r="A11" s="14" t="s">
        <v>29</v>
      </c>
      <c r="B11" s="15" t="s">
        <v>30</v>
      </c>
      <c r="C11" s="16" t="s">
        <v>17</v>
      </c>
      <c r="D11" s="17" t="s">
        <v>17</v>
      </c>
      <c r="E11" s="17" t="s">
        <v>17</v>
      </c>
      <c r="F11" s="17" t="s">
        <v>11</v>
      </c>
      <c r="G11" s="17" t="s">
        <v>17</v>
      </c>
      <c r="H11" s="17" t="s">
        <v>31</v>
      </c>
      <c r="I11" s="17" t="s">
        <v>17</v>
      </c>
      <c r="J11" s="19" t="s">
        <v>17</v>
      </c>
    </row>
    <row r="12" spans="1:11" ht="20.399999999999999" customHeight="1" x14ac:dyDescent="0.2">
      <c r="A12" s="14" t="s">
        <v>60</v>
      </c>
      <c r="B12" s="20" t="s">
        <v>35</v>
      </c>
      <c r="C12" s="16" t="s">
        <v>17</v>
      </c>
      <c r="D12" s="17" t="s">
        <v>17</v>
      </c>
      <c r="E12" s="17" t="s">
        <v>17</v>
      </c>
      <c r="F12" s="17" t="s">
        <v>17</v>
      </c>
      <c r="G12" s="17" t="s">
        <v>17</v>
      </c>
      <c r="H12" s="17" t="s">
        <v>17</v>
      </c>
      <c r="I12" s="17" t="s">
        <v>11</v>
      </c>
      <c r="J12" s="19" t="s">
        <v>17</v>
      </c>
    </row>
    <row r="13" spans="1:11" ht="20.399999999999999" customHeight="1" x14ac:dyDescent="0.2">
      <c r="A13" s="14" t="s">
        <v>34</v>
      </c>
      <c r="B13" s="20" t="s">
        <v>37</v>
      </c>
      <c r="C13" s="16" t="s">
        <v>17</v>
      </c>
      <c r="D13" s="17" t="s">
        <v>17</v>
      </c>
      <c r="E13" s="17" t="s">
        <v>17</v>
      </c>
      <c r="F13" s="17" t="s">
        <v>17</v>
      </c>
      <c r="G13" s="17" t="s">
        <v>17</v>
      </c>
      <c r="H13" s="17" t="s">
        <v>17</v>
      </c>
      <c r="I13" s="17" t="s">
        <v>17</v>
      </c>
      <c r="J13" s="19" t="s">
        <v>11</v>
      </c>
    </row>
    <row r="14" spans="1:11" ht="20.399999999999999" customHeight="1" x14ac:dyDescent="0.2">
      <c r="A14" s="14" t="s">
        <v>36</v>
      </c>
      <c r="B14" s="15" t="s">
        <v>32</v>
      </c>
      <c r="C14" s="923" t="s">
        <v>33</v>
      </c>
      <c r="D14" s="923"/>
      <c r="E14" s="923"/>
      <c r="F14" s="923"/>
      <c r="G14" s="923"/>
      <c r="H14" s="923"/>
      <c r="I14" s="923"/>
      <c r="J14" s="924"/>
    </row>
    <row r="15" spans="1:11" ht="20.399999999999999" customHeight="1" x14ac:dyDescent="0.2">
      <c r="A15" s="14" t="s">
        <v>18</v>
      </c>
      <c r="B15" s="15" t="s">
        <v>61</v>
      </c>
      <c r="C15" s="16" t="s">
        <v>11</v>
      </c>
      <c r="D15" s="17" t="s">
        <v>11</v>
      </c>
      <c r="E15" s="17" t="s">
        <v>11</v>
      </c>
      <c r="F15" s="17" t="s">
        <v>11</v>
      </c>
      <c r="G15" s="17" t="s">
        <v>11</v>
      </c>
      <c r="H15" s="17" t="s">
        <v>11</v>
      </c>
      <c r="I15" s="17" t="s">
        <v>11</v>
      </c>
      <c r="J15" s="19" t="s">
        <v>11</v>
      </c>
    </row>
    <row r="16" spans="1:11" ht="20.399999999999999" customHeight="1" x14ac:dyDescent="0.2">
      <c r="A16" s="14" t="s">
        <v>38</v>
      </c>
      <c r="B16" s="15" t="s">
        <v>39</v>
      </c>
      <c r="C16" s="16" t="s">
        <v>11</v>
      </c>
      <c r="D16" s="17" t="s">
        <v>11</v>
      </c>
      <c r="E16" s="17" t="s">
        <v>11</v>
      </c>
      <c r="F16" s="17" t="s">
        <v>11</v>
      </c>
      <c r="G16" s="17" t="s">
        <v>11</v>
      </c>
      <c r="H16" s="17" t="s">
        <v>11</v>
      </c>
      <c r="I16" s="17" t="s">
        <v>11</v>
      </c>
      <c r="J16" s="19" t="s">
        <v>11</v>
      </c>
    </row>
    <row r="17" spans="1:10" ht="20.399999999999999" customHeight="1" x14ac:dyDescent="0.2">
      <c r="A17" s="14" t="s">
        <v>40</v>
      </c>
      <c r="B17" s="15" t="s">
        <v>62</v>
      </c>
      <c r="C17" s="16" t="s">
        <v>11</v>
      </c>
      <c r="D17" s="17" t="s">
        <v>11</v>
      </c>
      <c r="E17" s="17" t="s">
        <v>11</v>
      </c>
      <c r="F17" s="17" t="s">
        <v>11</v>
      </c>
      <c r="G17" s="17" t="s">
        <v>11</v>
      </c>
      <c r="H17" s="17" t="s">
        <v>11</v>
      </c>
      <c r="I17" s="17" t="s">
        <v>11</v>
      </c>
      <c r="J17" s="19" t="s">
        <v>11</v>
      </c>
    </row>
    <row r="18" spans="1:10" ht="20.399999999999999" customHeight="1" x14ac:dyDescent="0.2">
      <c r="A18" s="14" t="s">
        <v>41</v>
      </c>
      <c r="B18" s="15" t="s">
        <v>42</v>
      </c>
      <c r="C18" s="16" t="s">
        <v>11</v>
      </c>
      <c r="D18" s="17" t="s">
        <v>11</v>
      </c>
      <c r="E18" s="17" t="s">
        <v>11</v>
      </c>
      <c r="F18" s="17" t="s">
        <v>11</v>
      </c>
      <c r="G18" s="17" t="s">
        <v>11</v>
      </c>
      <c r="H18" s="17" t="s">
        <v>11</v>
      </c>
      <c r="I18" s="17" t="s">
        <v>11</v>
      </c>
      <c r="J18" s="19" t="s">
        <v>11</v>
      </c>
    </row>
    <row r="19" spans="1:10" ht="20.399999999999999" customHeight="1" x14ac:dyDescent="0.2">
      <c r="A19" s="14" t="s">
        <v>18</v>
      </c>
      <c r="B19" s="15" t="s">
        <v>43</v>
      </c>
      <c r="C19" s="16" t="s">
        <v>11</v>
      </c>
      <c r="D19" s="17" t="s">
        <v>11</v>
      </c>
      <c r="E19" s="17" t="s">
        <v>11</v>
      </c>
      <c r="F19" s="17" t="s">
        <v>11</v>
      </c>
      <c r="G19" s="17" t="s">
        <v>11</v>
      </c>
      <c r="H19" s="17" t="s">
        <v>11</v>
      </c>
      <c r="I19" s="17" t="s">
        <v>11</v>
      </c>
      <c r="J19" s="19" t="s">
        <v>11</v>
      </c>
    </row>
    <row r="20" spans="1:10" ht="20.399999999999999" customHeight="1" x14ac:dyDescent="0.2">
      <c r="A20" s="14" t="s">
        <v>41</v>
      </c>
      <c r="B20" s="15" t="s">
        <v>44</v>
      </c>
      <c r="C20" s="16" t="s">
        <v>11</v>
      </c>
      <c r="D20" s="17" t="s">
        <v>11</v>
      </c>
      <c r="E20" s="17" t="s">
        <v>11</v>
      </c>
      <c r="F20" s="17" t="s">
        <v>11</v>
      </c>
      <c r="G20" s="17" t="s">
        <v>11</v>
      </c>
      <c r="H20" s="17" t="s">
        <v>11</v>
      </c>
      <c r="I20" s="17" t="s">
        <v>11</v>
      </c>
      <c r="J20" s="19" t="s">
        <v>11</v>
      </c>
    </row>
    <row r="21" spans="1:10" ht="20.399999999999999" customHeight="1" x14ac:dyDescent="0.2">
      <c r="A21" s="14" t="s">
        <v>45</v>
      </c>
      <c r="B21" s="15" t="s">
        <v>46</v>
      </c>
      <c r="C21" s="16" t="s">
        <v>11</v>
      </c>
      <c r="D21" s="17" t="s">
        <v>11</v>
      </c>
      <c r="E21" s="17" t="s">
        <v>11</v>
      </c>
      <c r="F21" s="17" t="s">
        <v>11</v>
      </c>
      <c r="G21" s="17" t="s">
        <v>11</v>
      </c>
      <c r="H21" s="17" t="s">
        <v>11</v>
      </c>
      <c r="I21" s="17" t="s">
        <v>11</v>
      </c>
      <c r="J21" s="19" t="s">
        <v>11</v>
      </c>
    </row>
    <row r="22" spans="1:10" ht="20.399999999999999" customHeight="1" x14ac:dyDescent="0.2">
      <c r="A22" s="14" t="s">
        <v>18</v>
      </c>
      <c r="B22" s="21" t="s">
        <v>63</v>
      </c>
      <c r="C22" s="16" t="s">
        <v>11</v>
      </c>
      <c r="D22" s="17" t="s">
        <v>11</v>
      </c>
      <c r="E22" s="17" t="s">
        <v>11</v>
      </c>
      <c r="F22" s="17" t="s">
        <v>11</v>
      </c>
      <c r="G22" s="17" t="s">
        <v>11</v>
      </c>
      <c r="H22" s="17" t="s">
        <v>11</v>
      </c>
      <c r="I22" s="17" t="s">
        <v>11</v>
      </c>
      <c r="J22" s="19" t="s">
        <v>11</v>
      </c>
    </row>
    <row r="23" spans="1:10" ht="20.399999999999999" customHeight="1" x14ac:dyDescent="0.2">
      <c r="A23" s="14" t="s">
        <v>47</v>
      </c>
      <c r="B23" s="21" t="s">
        <v>48</v>
      </c>
      <c r="C23" s="16" t="s">
        <v>11</v>
      </c>
      <c r="D23" s="17" t="s">
        <v>11</v>
      </c>
      <c r="E23" s="17" t="s">
        <v>11</v>
      </c>
      <c r="F23" s="17" t="s">
        <v>11</v>
      </c>
      <c r="G23" s="17" t="s">
        <v>11</v>
      </c>
      <c r="H23" s="17" t="s">
        <v>11</v>
      </c>
      <c r="I23" s="17" t="s">
        <v>11</v>
      </c>
      <c r="J23" s="19" t="s">
        <v>11</v>
      </c>
    </row>
    <row r="24" spans="1:10" ht="20.399999999999999" customHeight="1" x14ac:dyDescent="0.2">
      <c r="A24" s="14" t="s">
        <v>41</v>
      </c>
      <c r="B24" s="15" t="s">
        <v>49</v>
      </c>
      <c r="C24" s="16" t="s">
        <v>17</v>
      </c>
      <c r="D24" s="17" t="s">
        <v>17</v>
      </c>
      <c r="E24" s="17" t="s">
        <v>17</v>
      </c>
      <c r="F24" s="17" t="s">
        <v>11</v>
      </c>
      <c r="G24" s="17" t="s">
        <v>17</v>
      </c>
      <c r="H24" s="17" t="s">
        <v>11</v>
      </c>
      <c r="I24" s="17" t="s">
        <v>31</v>
      </c>
      <c r="J24" s="19" t="s">
        <v>31</v>
      </c>
    </row>
    <row r="25" spans="1:10" ht="20.399999999999999" customHeight="1" x14ac:dyDescent="0.2">
      <c r="A25" s="14" t="s">
        <v>18</v>
      </c>
      <c r="B25" s="15" t="s">
        <v>50</v>
      </c>
      <c r="C25" s="16" t="s">
        <v>17</v>
      </c>
      <c r="D25" s="17" t="s">
        <v>17</v>
      </c>
      <c r="E25" s="17" t="s">
        <v>17</v>
      </c>
      <c r="F25" s="17" t="s">
        <v>11</v>
      </c>
      <c r="G25" s="17" t="s">
        <v>17</v>
      </c>
      <c r="H25" s="17" t="s">
        <v>11</v>
      </c>
      <c r="I25" s="17" t="s">
        <v>31</v>
      </c>
      <c r="J25" s="19" t="s">
        <v>31</v>
      </c>
    </row>
    <row r="26" spans="1:10" ht="20.399999999999999" customHeight="1" x14ac:dyDescent="0.2">
      <c r="A26" s="14" t="s">
        <v>18</v>
      </c>
      <c r="B26" s="15" t="s">
        <v>51</v>
      </c>
      <c r="C26" s="16" t="s">
        <v>11</v>
      </c>
      <c r="D26" s="17" t="s">
        <v>11</v>
      </c>
      <c r="E26" s="17" t="s">
        <v>11</v>
      </c>
      <c r="F26" s="17" t="s">
        <v>11</v>
      </c>
      <c r="G26" s="17" t="s">
        <v>11</v>
      </c>
      <c r="H26" s="17" t="s">
        <v>11</v>
      </c>
      <c r="I26" s="17" t="s">
        <v>11</v>
      </c>
      <c r="J26" s="19" t="s">
        <v>11</v>
      </c>
    </row>
    <row r="27" spans="1:10" ht="20.399999999999999" customHeight="1" x14ac:dyDescent="0.2">
      <c r="A27" s="14" t="s">
        <v>52</v>
      </c>
      <c r="B27" s="15" t="s">
        <v>53</v>
      </c>
      <c r="C27" s="16" t="s">
        <v>11</v>
      </c>
      <c r="D27" s="17" t="s">
        <v>11</v>
      </c>
      <c r="E27" s="17" t="s">
        <v>11</v>
      </c>
      <c r="F27" s="17" t="s">
        <v>11</v>
      </c>
      <c r="G27" s="17" t="s">
        <v>11</v>
      </c>
      <c r="H27" s="17" t="s">
        <v>11</v>
      </c>
      <c r="I27" s="17" t="s">
        <v>11</v>
      </c>
      <c r="J27" s="19" t="s">
        <v>11</v>
      </c>
    </row>
    <row r="28" spans="1:10" ht="20.399999999999999" customHeight="1" x14ac:dyDescent="0.2">
      <c r="A28" s="14" t="s">
        <v>54</v>
      </c>
      <c r="B28" s="15" t="s">
        <v>64</v>
      </c>
      <c r="C28" s="16" t="s">
        <v>11</v>
      </c>
      <c r="D28" s="17" t="s">
        <v>11</v>
      </c>
      <c r="E28" s="17" t="s">
        <v>11</v>
      </c>
      <c r="F28" s="17" t="s">
        <v>11</v>
      </c>
      <c r="G28" s="17" t="s">
        <v>11</v>
      </c>
      <c r="H28" s="17" t="s">
        <v>11</v>
      </c>
      <c r="I28" s="17" t="s">
        <v>11</v>
      </c>
      <c r="J28" s="19" t="s">
        <v>11</v>
      </c>
    </row>
    <row r="29" spans="1:10" ht="20.399999999999999" customHeight="1" x14ac:dyDescent="0.2">
      <c r="A29" s="14" t="s">
        <v>18</v>
      </c>
      <c r="B29" s="22" t="s">
        <v>65</v>
      </c>
      <c r="C29" s="923" t="s">
        <v>14</v>
      </c>
      <c r="D29" s="923"/>
      <c r="E29" s="923"/>
      <c r="F29" s="923"/>
      <c r="G29" s="923"/>
      <c r="H29" s="923"/>
      <c r="I29" s="923"/>
      <c r="J29" s="924"/>
    </row>
    <row r="30" spans="1:10" ht="20.399999999999999" customHeight="1" x14ac:dyDescent="0.2">
      <c r="A30" s="14" t="s">
        <v>55</v>
      </c>
      <c r="B30" s="15" t="s">
        <v>66</v>
      </c>
      <c r="C30" s="16" t="s">
        <v>11</v>
      </c>
      <c r="D30" s="17" t="s">
        <v>11</v>
      </c>
      <c r="E30" s="17" t="s">
        <v>11</v>
      </c>
      <c r="F30" s="17" t="s">
        <v>11</v>
      </c>
      <c r="G30" s="17" t="s">
        <v>11</v>
      </c>
      <c r="H30" s="17" t="s">
        <v>11</v>
      </c>
      <c r="I30" s="17" t="s">
        <v>11</v>
      </c>
      <c r="J30" s="19" t="s">
        <v>11</v>
      </c>
    </row>
    <row r="31" spans="1:10" ht="20.399999999999999" customHeight="1" x14ac:dyDescent="0.2">
      <c r="A31" s="14" t="s">
        <v>18</v>
      </c>
      <c r="B31" s="21" t="s">
        <v>56</v>
      </c>
      <c r="C31" s="16" t="s">
        <v>17</v>
      </c>
      <c r="D31" s="17" t="s">
        <v>17</v>
      </c>
      <c r="E31" s="17" t="s">
        <v>11</v>
      </c>
      <c r="F31" s="17" t="s">
        <v>11</v>
      </c>
      <c r="G31" s="17" t="s">
        <v>17</v>
      </c>
      <c r="H31" s="17" t="s">
        <v>17</v>
      </c>
      <c r="I31" s="17" t="s">
        <v>11</v>
      </c>
      <c r="J31" s="19" t="s">
        <v>11</v>
      </c>
    </row>
    <row r="32" spans="1:10" ht="20.399999999999999" customHeight="1" x14ac:dyDescent="0.2">
      <c r="A32" s="14" t="s">
        <v>18</v>
      </c>
      <c r="B32" s="21" t="s">
        <v>58</v>
      </c>
      <c r="C32" s="16" t="s">
        <v>11</v>
      </c>
      <c r="D32" s="17" t="s">
        <v>11</v>
      </c>
      <c r="E32" s="17" t="s">
        <v>17</v>
      </c>
      <c r="F32" s="17" t="s">
        <v>17</v>
      </c>
      <c r="G32" s="17" t="s">
        <v>11</v>
      </c>
      <c r="H32" s="17" t="s">
        <v>17</v>
      </c>
      <c r="I32" s="17" t="s">
        <v>11</v>
      </c>
      <c r="J32" s="19" t="s">
        <v>11</v>
      </c>
    </row>
    <row r="33" spans="1:10" ht="20.399999999999999" customHeight="1" thickBot="1" x14ac:dyDescent="0.25">
      <c r="A33" s="23" t="s">
        <v>18</v>
      </c>
      <c r="B33" s="24" t="s">
        <v>67</v>
      </c>
      <c r="C33" s="25" t="s">
        <v>11</v>
      </c>
      <c r="D33" s="26" t="s">
        <v>11</v>
      </c>
      <c r="E33" s="26" t="s">
        <v>11</v>
      </c>
      <c r="F33" s="26" t="s">
        <v>11</v>
      </c>
      <c r="G33" s="26" t="s">
        <v>11</v>
      </c>
      <c r="H33" s="26" t="s">
        <v>17</v>
      </c>
      <c r="I33" s="26" t="s">
        <v>11</v>
      </c>
      <c r="J33" s="27" t="s">
        <v>11</v>
      </c>
    </row>
    <row r="34" spans="1:10" ht="21" customHeight="1" x14ac:dyDescent="0.2"/>
    <row r="35" spans="1:10" ht="21" customHeight="1" x14ac:dyDescent="0.2"/>
    <row r="36" spans="1:10" ht="21" customHeight="1" x14ac:dyDescent="0.2"/>
    <row r="37" spans="1:10" ht="21" customHeight="1" x14ac:dyDescent="0.2"/>
    <row r="38" spans="1:10" ht="21" customHeight="1" x14ac:dyDescent="0.2"/>
    <row r="39" spans="1:10" ht="21" customHeight="1" x14ac:dyDescent="0.2"/>
  </sheetData>
  <mergeCells count="4">
    <mergeCell ref="A2:B2"/>
    <mergeCell ref="C4:J4"/>
    <mergeCell ref="C14:J14"/>
    <mergeCell ref="C29:J29"/>
  </mergeCells>
  <phoneticPr fontId="5"/>
  <pageMargins left="0.39370078740157483" right="0.39370078740157483" top="0.78740157480314965" bottom="0.78740157480314965" header="0.51181102362204722" footer="0.51181102362204722"/>
  <pageSetup paperSize="9" scale="65" orientation="landscape" r:id="rId1"/>
  <headerFooter alignWithMargins="0">
    <oddFooter xml:space="preserve">&amp;C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1A20-78D7-4E3A-AB54-694954E40EF3}">
  <sheetPr>
    <tabColor indexed="42"/>
  </sheetPr>
  <dimension ref="A1:T21"/>
  <sheetViews>
    <sheetView view="pageBreakPreview" topLeftCell="A10" zoomScaleNormal="100" workbookViewId="0">
      <selection activeCell="C6" sqref="C6"/>
    </sheetView>
  </sheetViews>
  <sheetFormatPr defaultRowHeight="13.2" x14ac:dyDescent="0.2"/>
  <cols>
    <col min="1" max="1" width="15" customWidth="1"/>
    <col min="2" max="2" width="35.77734375" style="29" customWidth="1"/>
    <col min="3" max="3" width="6.6640625" customWidth="1"/>
    <col min="4" max="4" width="8.109375" customWidth="1"/>
    <col min="5" max="7" width="6.6640625" customWidth="1"/>
    <col min="8" max="8" width="9.6640625" customWidth="1"/>
    <col min="9" max="10" width="6.6640625" customWidth="1"/>
    <col min="11" max="11" width="9.6640625" customWidth="1"/>
    <col min="12" max="20" width="6.6640625" customWidth="1"/>
    <col min="21" max="21" width="3.33203125" customWidth="1"/>
    <col min="257" max="257" width="35.77734375" customWidth="1"/>
    <col min="258" max="276" width="6.6640625" customWidth="1"/>
    <col min="277" max="277" width="3.33203125" customWidth="1"/>
    <col min="513" max="513" width="35.77734375" customWidth="1"/>
    <col min="514" max="532" width="6.6640625" customWidth="1"/>
    <col min="533" max="533" width="3.33203125" customWidth="1"/>
    <col min="769" max="769" width="35.77734375" customWidth="1"/>
    <col min="770" max="788" width="6.6640625" customWidth="1"/>
    <col min="789" max="789" width="3.33203125" customWidth="1"/>
    <col min="1025" max="1025" width="35.77734375" customWidth="1"/>
    <col min="1026" max="1044" width="6.6640625" customWidth="1"/>
    <col min="1045" max="1045" width="3.33203125" customWidth="1"/>
    <col min="1281" max="1281" width="35.77734375" customWidth="1"/>
    <col min="1282" max="1300" width="6.6640625" customWidth="1"/>
    <col min="1301" max="1301" width="3.33203125" customWidth="1"/>
    <col min="1537" max="1537" width="35.77734375" customWidth="1"/>
    <col min="1538" max="1556" width="6.6640625" customWidth="1"/>
    <col min="1557" max="1557" width="3.33203125" customWidth="1"/>
    <col min="1793" max="1793" width="35.77734375" customWidth="1"/>
    <col min="1794" max="1812" width="6.6640625" customWidth="1"/>
    <col min="1813" max="1813" width="3.33203125" customWidth="1"/>
    <col min="2049" max="2049" width="35.77734375" customWidth="1"/>
    <col min="2050" max="2068" width="6.6640625" customWidth="1"/>
    <col min="2069" max="2069" width="3.33203125" customWidth="1"/>
    <col min="2305" max="2305" width="35.77734375" customWidth="1"/>
    <col min="2306" max="2324" width="6.6640625" customWidth="1"/>
    <col min="2325" max="2325" width="3.33203125" customWidth="1"/>
    <col min="2561" max="2561" width="35.77734375" customWidth="1"/>
    <col min="2562" max="2580" width="6.6640625" customWidth="1"/>
    <col min="2581" max="2581" width="3.33203125" customWidth="1"/>
    <col min="2817" max="2817" width="35.77734375" customWidth="1"/>
    <col min="2818" max="2836" width="6.6640625" customWidth="1"/>
    <col min="2837" max="2837" width="3.33203125" customWidth="1"/>
    <col min="3073" max="3073" width="35.77734375" customWidth="1"/>
    <col min="3074" max="3092" width="6.6640625" customWidth="1"/>
    <col min="3093" max="3093" width="3.33203125" customWidth="1"/>
    <col min="3329" max="3329" width="35.77734375" customWidth="1"/>
    <col min="3330" max="3348" width="6.6640625" customWidth="1"/>
    <col min="3349" max="3349" width="3.33203125" customWidth="1"/>
    <col min="3585" max="3585" width="35.77734375" customWidth="1"/>
    <col min="3586" max="3604" width="6.6640625" customWidth="1"/>
    <col min="3605" max="3605" width="3.33203125" customWidth="1"/>
    <col min="3841" max="3841" width="35.77734375" customWidth="1"/>
    <col min="3842" max="3860" width="6.6640625" customWidth="1"/>
    <col min="3861" max="3861" width="3.33203125" customWidth="1"/>
    <col min="4097" max="4097" width="35.77734375" customWidth="1"/>
    <col min="4098" max="4116" width="6.6640625" customWidth="1"/>
    <col min="4117" max="4117" width="3.33203125" customWidth="1"/>
    <col min="4353" max="4353" width="35.77734375" customWidth="1"/>
    <col min="4354" max="4372" width="6.6640625" customWidth="1"/>
    <col min="4373" max="4373" width="3.33203125" customWidth="1"/>
    <col min="4609" max="4609" width="35.77734375" customWidth="1"/>
    <col min="4610" max="4628" width="6.6640625" customWidth="1"/>
    <col min="4629" max="4629" width="3.33203125" customWidth="1"/>
    <col min="4865" max="4865" width="35.77734375" customWidth="1"/>
    <col min="4866" max="4884" width="6.6640625" customWidth="1"/>
    <col min="4885" max="4885" width="3.33203125" customWidth="1"/>
    <col min="5121" max="5121" width="35.77734375" customWidth="1"/>
    <col min="5122" max="5140" width="6.6640625" customWidth="1"/>
    <col min="5141" max="5141" width="3.33203125" customWidth="1"/>
    <col min="5377" max="5377" width="35.77734375" customWidth="1"/>
    <col min="5378" max="5396" width="6.6640625" customWidth="1"/>
    <col min="5397" max="5397" width="3.33203125" customWidth="1"/>
    <col min="5633" max="5633" width="35.77734375" customWidth="1"/>
    <col min="5634" max="5652" width="6.6640625" customWidth="1"/>
    <col min="5653" max="5653" width="3.33203125" customWidth="1"/>
    <col min="5889" max="5889" width="35.77734375" customWidth="1"/>
    <col min="5890" max="5908" width="6.6640625" customWidth="1"/>
    <col min="5909" max="5909" width="3.33203125" customWidth="1"/>
    <col min="6145" max="6145" width="35.77734375" customWidth="1"/>
    <col min="6146" max="6164" width="6.6640625" customWidth="1"/>
    <col min="6165" max="6165" width="3.33203125" customWidth="1"/>
    <col min="6401" max="6401" width="35.77734375" customWidth="1"/>
    <col min="6402" max="6420" width="6.6640625" customWidth="1"/>
    <col min="6421" max="6421" width="3.33203125" customWidth="1"/>
    <col min="6657" max="6657" width="35.77734375" customWidth="1"/>
    <col min="6658" max="6676" width="6.6640625" customWidth="1"/>
    <col min="6677" max="6677" width="3.33203125" customWidth="1"/>
    <col min="6913" max="6913" width="35.77734375" customWidth="1"/>
    <col min="6914" max="6932" width="6.6640625" customWidth="1"/>
    <col min="6933" max="6933" width="3.33203125" customWidth="1"/>
    <col min="7169" max="7169" width="35.77734375" customWidth="1"/>
    <col min="7170" max="7188" width="6.6640625" customWidth="1"/>
    <col min="7189" max="7189" width="3.33203125" customWidth="1"/>
    <col min="7425" max="7425" width="35.77734375" customWidth="1"/>
    <col min="7426" max="7444" width="6.6640625" customWidth="1"/>
    <col min="7445" max="7445" width="3.33203125" customWidth="1"/>
    <col min="7681" max="7681" width="35.77734375" customWidth="1"/>
    <col min="7682" max="7700" width="6.6640625" customWidth="1"/>
    <col min="7701" max="7701" width="3.33203125" customWidth="1"/>
    <col min="7937" max="7937" width="35.77734375" customWidth="1"/>
    <col min="7938" max="7956" width="6.6640625" customWidth="1"/>
    <col min="7957" max="7957" width="3.33203125" customWidth="1"/>
    <col min="8193" max="8193" width="35.77734375" customWidth="1"/>
    <col min="8194" max="8212" width="6.6640625" customWidth="1"/>
    <col min="8213" max="8213" width="3.33203125" customWidth="1"/>
    <col min="8449" max="8449" width="35.77734375" customWidth="1"/>
    <col min="8450" max="8468" width="6.6640625" customWidth="1"/>
    <col min="8469" max="8469" width="3.33203125" customWidth="1"/>
    <col min="8705" max="8705" width="35.77734375" customWidth="1"/>
    <col min="8706" max="8724" width="6.6640625" customWidth="1"/>
    <col min="8725" max="8725" width="3.33203125" customWidth="1"/>
    <col min="8961" max="8961" width="35.77734375" customWidth="1"/>
    <col min="8962" max="8980" width="6.6640625" customWidth="1"/>
    <col min="8981" max="8981" width="3.33203125" customWidth="1"/>
    <col min="9217" max="9217" width="35.77734375" customWidth="1"/>
    <col min="9218" max="9236" width="6.6640625" customWidth="1"/>
    <col min="9237" max="9237" width="3.33203125" customWidth="1"/>
    <col min="9473" max="9473" width="35.77734375" customWidth="1"/>
    <col min="9474" max="9492" width="6.6640625" customWidth="1"/>
    <col min="9493" max="9493" width="3.33203125" customWidth="1"/>
    <col min="9729" max="9729" width="35.77734375" customWidth="1"/>
    <col min="9730" max="9748" width="6.6640625" customWidth="1"/>
    <col min="9749" max="9749" width="3.33203125" customWidth="1"/>
    <col min="9985" max="9985" width="35.77734375" customWidth="1"/>
    <col min="9986" max="10004" width="6.6640625" customWidth="1"/>
    <col min="10005" max="10005" width="3.33203125" customWidth="1"/>
    <col min="10241" max="10241" width="35.77734375" customWidth="1"/>
    <col min="10242" max="10260" width="6.6640625" customWidth="1"/>
    <col min="10261" max="10261" width="3.33203125" customWidth="1"/>
    <col min="10497" max="10497" width="35.77734375" customWidth="1"/>
    <col min="10498" max="10516" width="6.6640625" customWidth="1"/>
    <col min="10517" max="10517" width="3.33203125" customWidth="1"/>
    <col min="10753" max="10753" width="35.77734375" customWidth="1"/>
    <col min="10754" max="10772" width="6.6640625" customWidth="1"/>
    <col min="10773" max="10773" width="3.33203125" customWidth="1"/>
    <col min="11009" max="11009" width="35.77734375" customWidth="1"/>
    <col min="11010" max="11028" width="6.6640625" customWidth="1"/>
    <col min="11029" max="11029" width="3.33203125" customWidth="1"/>
    <col min="11265" max="11265" width="35.77734375" customWidth="1"/>
    <col min="11266" max="11284" width="6.6640625" customWidth="1"/>
    <col min="11285" max="11285" width="3.33203125" customWidth="1"/>
    <col min="11521" max="11521" width="35.77734375" customWidth="1"/>
    <col min="11522" max="11540" width="6.6640625" customWidth="1"/>
    <col min="11541" max="11541" width="3.33203125" customWidth="1"/>
    <col min="11777" max="11777" width="35.77734375" customWidth="1"/>
    <col min="11778" max="11796" width="6.6640625" customWidth="1"/>
    <col min="11797" max="11797" width="3.33203125" customWidth="1"/>
    <col min="12033" max="12033" width="35.77734375" customWidth="1"/>
    <col min="12034" max="12052" width="6.6640625" customWidth="1"/>
    <col min="12053" max="12053" width="3.33203125" customWidth="1"/>
    <col min="12289" max="12289" width="35.77734375" customWidth="1"/>
    <col min="12290" max="12308" width="6.6640625" customWidth="1"/>
    <col min="12309" max="12309" width="3.33203125" customWidth="1"/>
    <col min="12545" max="12545" width="35.77734375" customWidth="1"/>
    <col min="12546" max="12564" width="6.6640625" customWidth="1"/>
    <col min="12565" max="12565" width="3.33203125" customWidth="1"/>
    <col min="12801" max="12801" width="35.77734375" customWidth="1"/>
    <col min="12802" max="12820" width="6.6640625" customWidth="1"/>
    <col min="12821" max="12821" width="3.33203125" customWidth="1"/>
    <col min="13057" max="13057" width="35.77734375" customWidth="1"/>
    <col min="13058" max="13076" width="6.6640625" customWidth="1"/>
    <col min="13077" max="13077" width="3.33203125" customWidth="1"/>
    <col min="13313" max="13313" width="35.77734375" customWidth="1"/>
    <col min="13314" max="13332" width="6.6640625" customWidth="1"/>
    <col min="13333" max="13333" width="3.33203125" customWidth="1"/>
    <col min="13569" max="13569" width="35.77734375" customWidth="1"/>
    <col min="13570" max="13588" width="6.6640625" customWidth="1"/>
    <col min="13589" max="13589" width="3.33203125" customWidth="1"/>
    <col min="13825" max="13825" width="35.77734375" customWidth="1"/>
    <col min="13826" max="13844" width="6.6640625" customWidth="1"/>
    <col min="13845" max="13845" width="3.33203125" customWidth="1"/>
    <col min="14081" max="14081" width="35.77734375" customWidth="1"/>
    <col min="14082" max="14100" width="6.6640625" customWidth="1"/>
    <col min="14101" max="14101" width="3.33203125" customWidth="1"/>
    <col min="14337" max="14337" width="35.77734375" customWidth="1"/>
    <col min="14338" max="14356" width="6.6640625" customWidth="1"/>
    <col min="14357" max="14357" width="3.33203125" customWidth="1"/>
    <col min="14593" max="14593" width="35.77734375" customWidth="1"/>
    <col min="14594" max="14612" width="6.6640625" customWidth="1"/>
    <col min="14613" max="14613" width="3.33203125" customWidth="1"/>
    <col min="14849" max="14849" width="35.77734375" customWidth="1"/>
    <col min="14850" max="14868" width="6.6640625" customWidth="1"/>
    <col min="14869" max="14869" width="3.33203125" customWidth="1"/>
    <col min="15105" max="15105" width="35.77734375" customWidth="1"/>
    <col min="15106" max="15124" width="6.6640625" customWidth="1"/>
    <col min="15125" max="15125" width="3.33203125" customWidth="1"/>
    <col min="15361" max="15361" width="35.77734375" customWidth="1"/>
    <col min="15362" max="15380" width="6.6640625" customWidth="1"/>
    <col min="15381" max="15381" width="3.33203125" customWidth="1"/>
    <col min="15617" max="15617" width="35.77734375" customWidth="1"/>
    <col min="15618" max="15636" width="6.6640625" customWidth="1"/>
    <col min="15637" max="15637" width="3.33203125" customWidth="1"/>
    <col min="15873" max="15873" width="35.77734375" customWidth="1"/>
    <col min="15874" max="15892" width="6.6640625" customWidth="1"/>
    <col min="15893" max="15893" width="3.33203125" customWidth="1"/>
    <col min="16129" max="16129" width="35.77734375" customWidth="1"/>
    <col min="16130" max="16148" width="6.6640625" customWidth="1"/>
    <col min="16149" max="16149" width="3.33203125" customWidth="1"/>
  </cols>
  <sheetData>
    <row r="1" spans="1:20" ht="13.8" thickBot="1" x14ac:dyDescent="0.25">
      <c r="A1" t="s">
        <v>68</v>
      </c>
    </row>
    <row r="2" spans="1:20" ht="54" customHeight="1" x14ac:dyDescent="0.2">
      <c r="A2" s="951"/>
      <c r="B2" s="952"/>
      <c r="C2" s="925" t="s">
        <v>69</v>
      </c>
      <c r="D2" s="927" t="s">
        <v>70</v>
      </c>
      <c r="E2" s="930" t="s">
        <v>71</v>
      </c>
      <c r="F2" s="930" t="s">
        <v>72</v>
      </c>
      <c r="G2" s="930" t="s">
        <v>73</v>
      </c>
      <c r="H2" s="944" t="s">
        <v>74</v>
      </c>
      <c r="I2" s="930" t="s">
        <v>75</v>
      </c>
      <c r="J2" s="930" t="s">
        <v>76</v>
      </c>
      <c r="K2" s="944" t="s">
        <v>77</v>
      </c>
      <c r="L2" s="927" t="s">
        <v>78</v>
      </c>
      <c r="M2" s="930" t="s">
        <v>79</v>
      </c>
      <c r="N2" s="930" t="s">
        <v>80</v>
      </c>
      <c r="O2" s="930" t="s">
        <v>81</v>
      </c>
      <c r="P2" s="930" t="s">
        <v>82</v>
      </c>
      <c r="Q2" s="930" t="s">
        <v>83</v>
      </c>
      <c r="R2" s="943" t="s">
        <v>84</v>
      </c>
      <c r="S2" s="930" t="s">
        <v>85</v>
      </c>
      <c r="T2" s="933" t="s">
        <v>86</v>
      </c>
    </row>
    <row r="3" spans="1:20" ht="89.25" customHeight="1" x14ac:dyDescent="0.2">
      <c r="A3" s="953"/>
      <c r="B3" s="954"/>
      <c r="C3" s="926"/>
      <c r="D3" s="928"/>
      <c r="E3" s="931"/>
      <c r="F3" s="931"/>
      <c r="G3" s="931"/>
      <c r="H3" s="945"/>
      <c r="I3" s="941"/>
      <c r="J3" s="941"/>
      <c r="K3" s="947"/>
      <c r="L3" s="949"/>
      <c r="M3" s="941"/>
      <c r="N3" s="941"/>
      <c r="O3" s="941"/>
      <c r="P3" s="941"/>
      <c r="Q3" s="941"/>
      <c r="R3" s="941"/>
      <c r="S3" s="941"/>
      <c r="T3" s="934"/>
    </row>
    <row r="4" spans="1:20" ht="13.8" thickBot="1" x14ac:dyDescent="0.25">
      <c r="A4" s="936" t="s">
        <v>87</v>
      </c>
      <c r="B4" s="937"/>
      <c r="C4" s="926"/>
      <c r="D4" s="929"/>
      <c r="E4" s="932"/>
      <c r="F4" s="932"/>
      <c r="G4" s="932"/>
      <c r="H4" s="946"/>
      <c r="I4" s="942"/>
      <c r="J4" s="942"/>
      <c r="K4" s="948"/>
      <c r="L4" s="950"/>
      <c r="M4" s="942"/>
      <c r="N4" s="942"/>
      <c r="O4" s="942"/>
      <c r="P4" s="942"/>
      <c r="Q4" s="942"/>
      <c r="R4" s="942"/>
      <c r="S4" s="942"/>
      <c r="T4" s="935"/>
    </row>
    <row r="5" spans="1:20" ht="24" customHeight="1" x14ac:dyDescent="0.2">
      <c r="A5" s="31" t="s">
        <v>88</v>
      </c>
      <c r="B5" s="32" t="s">
        <v>89</v>
      </c>
      <c r="C5" s="33" t="s">
        <v>90</v>
      </c>
      <c r="D5" s="34" t="s">
        <v>90</v>
      </c>
      <c r="E5" s="34" t="s">
        <v>90</v>
      </c>
      <c r="F5" s="34"/>
      <c r="G5" s="34" t="s">
        <v>91</v>
      </c>
      <c r="H5" s="34"/>
      <c r="I5" s="34"/>
      <c r="J5" s="34"/>
      <c r="K5" s="34"/>
      <c r="L5" s="34"/>
      <c r="M5" s="34"/>
      <c r="N5" s="34"/>
      <c r="O5" s="34"/>
      <c r="P5" s="34"/>
      <c r="Q5" s="34"/>
      <c r="R5" s="34"/>
      <c r="S5" s="34"/>
      <c r="T5" s="35"/>
    </row>
    <row r="6" spans="1:20" ht="24" customHeight="1" x14ac:dyDescent="0.2">
      <c r="A6" s="36" t="s">
        <v>92</v>
      </c>
      <c r="B6" s="37" t="s">
        <v>93</v>
      </c>
      <c r="C6" s="38" t="s">
        <v>90</v>
      </c>
      <c r="D6" s="39" t="s">
        <v>90</v>
      </c>
      <c r="E6" s="39"/>
      <c r="F6" s="39" t="s">
        <v>90</v>
      </c>
      <c r="G6" s="39" t="s">
        <v>91</v>
      </c>
      <c r="H6" s="39"/>
      <c r="I6" s="39"/>
      <c r="J6" s="39"/>
      <c r="K6" s="39"/>
      <c r="L6" s="39"/>
      <c r="M6" s="39"/>
      <c r="N6" s="39"/>
      <c r="O6" s="39"/>
      <c r="P6" s="39"/>
      <c r="Q6" s="39"/>
      <c r="R6" s="39"/>
      <c r="S6" s="39"/>
      <c r="T6" s="40"/>
    </row>
    <row r="7" spans="1:20" ht="24" customHeight="1" x14ac:dyDescent="0.2">
      <c r="A7" s="938" t="s">
        <v>94</v>
      </c>
      <c r="B7" s="37" t="s">
        <v>95</v>
      </c>
      <c r="C7" s="38" t="s">
        <v>90</v>
      </c>
      <c r="D7" s="39" t="s">
        <v>90</v>
      </c>
      <c r="E7" s="39"/>
      <c r="F7" s="39"/>
      <c r="G7" s="39"/>
      <c r="H7" s="39" t="s">
        <v>90</v>
      </c>
      <c r="I7" s="39"/>
      <c r="J7" s="39"/>
      <c r="K7" s="39"/>
      <c r="L7" s="39"/>
      <c r="M7" s="39"/>
      <c r="N7" s="39"/>
      <c r="O7" s="39"/>
      <c r="P7" s="39"/>
      <c r="Q7" s="39"/>
      <c r="R7" s="39" t="s">
        <v>11</v>
      </c>
      <c r="S7" s="39" t="s">
        <v>90</v>
      </c>
      <c r="T7" s="40" t="s">
        <v>11</v>
      </c>
    </row>
    <row r="8" spans="1:20" ht="24" customHeight="1" x14ac:dyDescent="0.2">
      <c r="A8" s="939"/>
      <c r="B8" s="37" t="s">
        <v>96</v>
      </c>
      <c r="C8" s="38" t="s">
        <v>90</v>
      </c>
      <c r="D8" s="39" t="s">
        <v>90</v>
      </c>
      <c r="E8" s="39"/>
      <c r="F8" s="39"/>
      <c r="G8" s="39"/>
      <c r="H8" s="39"/>
      <c r="I8" s="39" t="s">
        <v>11</v>
      </c>
      <c r="J8" s="39" t="s">
        <v>11</v>
      </c>
      <c r="K8" s="39"/>
      <c r="L8" s="39"/>
      <c r="M8" s="39"/>
      <c r="N8" s="39"/>
      <c r="O8" s="39"/>
      <c r="P8" s="39"/>
      <c r="Q8" s="39"/>
      <c r="R8" s="39" t="s">
        <v>90</v>
      </c>
      <c r="S8" s="39" t="s">
        <v>11</v>
      </c>
      <c r="T8" s="40"/>
    </row>
    <row r="9" spans="1:20" ht="24" customHeight="1" x14ac:dyDescent="0.2">
      <c r="A9" s="939"/>
      <c r="B9" s="37" t="s">
        <v>97</v>
      </c>
      <c r="C9" s="38" t="s">
        <v>90</v>
      </c>
      <c r="D9" s="39" t="s">
        <v>90</v>
      </c>
      <c r="E9" s="39"/>
      <c r="F9" s="39"/>
      <c r="G9" s="39"/>
      <c r="H9" s="39"/>
      <c r="I9" s="39"/>
      <c r="J9" s="39"/>
      <c r="K9" s="39" t="s">
        <v>11</v>
      </c>
      <c r="L9" s="39" t="s">
        <v>11</v>
      </c>
      <c r="M9" s="39"/>
      <c r="N9" s="39"/>
      <c r="O9" s="39"/>
      <c r="P9" s="39"/>
      <c r="Q9" s="39"/>
      <c r="R9" s="39" t="s">
        <v>11</v>
      </c>
      <c r="S9" s="39" t="s">
        <v>11</v>
      </c>
      <c r="T9" s="40"/>
    </row>
    <row r="10" spans="1:20" ht="24" customHeight="1" x14ac:dyDescent="0.2">
      <c r="A10" s="939"/>
      <c r="B10" s="37" t="s">
        <v>98</v>
      </c>
      <c r="C10" s="38" t="s">
        <v>90</v>
      </c>
      <c r="D10" s="39" t="s">
        <v>90</v>
      </c>
      <c r="E10" s="39"/>
      <c r="F10" s="39"/>
      <c r="G10" s="39"/>
      <c r="H10" s="39"/>
      <c r="I10" s="39"/>
      <c r="J10" s="39"/>
      <c r="K10" s="39"/>
      <c r="L10" s="39"/>
      <c r="M10" s="39" t="s">
        <v>11</v>
      </c>
      <c r="N10" s="39"/>
      <c r="O10" s="39"/>
      <c r="P10" s="39"/>
      <c r="Q10" s="39"/>
      <c r="R10" s="39" t="s">
        <v>90</v>
      </c>
      <c r="S10" s="39"/>
      <c r="T10" s="40"/>
    </row>
    <row r="11" spans="1:20" ht="24" customHeight="1" x14ac:dyDescent="0.2">
      <c r="A11" s="939"/>
      <c r="B11" s="37" t="s">
        <v>99</v>
      </c>
      <c r="C11" s="38" t="s">
        <v>90</v>
      </c>
      <c r="D11" s="39" t="s">
        <v>90</v>
      </c>
      <c r="E11" s="39"/>
      <c r="F11" s="39"/>
      <c r="G11" s="39"/>
      <c r="H11" s="39"/>
      <c r="I11" s="39"/>
      <c r="J11" s="39"/>
      <c r="K11" s="39"/>
      <c r="L11" s="39"/>
      <c r="M11" s="39"/>
      <c r="N11" s="39"/>
      <c r="O11" s="39" t="s">
        <v>11</v>
      </c>
      <c r="P11" s="39"/>
      <c r="Q11" s="39"/>
      <c r="R11" s="39" t="s">
        <v>90</v>
      </c>
      <c r="S11" s="39"/>
      <c r="T11" s="40" t="s">
        <v>11</v>
      </c>
    </row>
    <row r="12" spans="1:20" ht="24" customHeight="1" x14ac:dyDescent="0.2">
      <c r="A12" s="939"/>
      <c r="B12" s="37" t="s">
        <v>100</v>
      </c>
      <c r="C12" s="38" t="s">
        <v>90</v>
      </c>
      <c r="D12" s="39" t="s">
        <v>90</v>
      </c>
      <c r="E12" s="39"/>
      <c r="F12" s="39"/>
      <c r="G12" s="39"/>
      <c r="H12" s="39"/>
      <c r="I12" s="39"/>
      <c r="J12" s="39"/>
      <c r="K12" s="39"/>
      <c r="L12" s="39"/>
      <c r="M12" s="39"/>
      <c r="N12" s="39" t="s">
        <v>11</v>
      </c>
      <c r="O12" s="39"/>
      <c r="P12" s="39"/>
      <c r="Q12" s="39"/>
      <c r="R12" s="39"/>
      <c r="S12" s="39"/>
      <c r="T12" s="40"/>
    </row>
    <row r="13" spans="1:20" ht="24" customHeight="1" x14ac:dyDescent="0.2">
      <c r="A13" s="939"/>
      <c r="B13" s="37" t="s">
        <v>101</v>
      </c>
      <c r="C13" s="38" t="s">
        <v>90</v>
      </c>
      <c r="D13" s="39" t="s">
        <v>90</v>
      </c>
      <c r="E13" s="39"/>
      <c r="F13" s="39"/>
      <c r="G13" s="39"/>
      <c r="H13" s="39"/>
      <c r="I13" s="39"/>
      <c r="J13" s="39"/>
      <c r="K13" s="39"/>
      <c r="L13" s="39"/>
      <c r="M13" s="39"/>
      <c r="N13" s="39"/>
      <c r="O13" s="39"/>
      <c r="P13" s="39" t="s">
        <v>11</v>
      </c>
      <c r="Q13" s="39"/>
      <c r="R13" s="39"/>
      <c r="S13" s="39"/>
      <c r="T13" s="40"/>
    </row>
    <row r="14" spans="1:20" ht="24" customHeight="1" x14ac:dyDescent="0.2">
      <c r="A14" s="940"/>
      <c r="B14" s="41" t="s">
        <v>102</v>
      </c>
      <c r="C14" s="42" t="s">
        <v>90</v>
      </c>
      <c r="D14" s="43" t="s">
        <v>90</v>
      </c>
      <c r="E14" s="44"/>
      <c r="F14" s="44"/>
      <c r="G14" s="44"/>
      <c r="H14" s="39" t="s">
        <v>90</v>
      </c>
      <c r="I14" s="44"/>
      <c r="J14" s="44"/>
      <c r="K14" s="44"/>
      <c r="L14" s="44"/>
      <c r="M14" s="44"/>
      <c r="N14" s="44"/>
      <c r="O14" s="44"/>
      <c r="P14" s="44"/>
      <c r="Q14" s="44"/>
      <c r="R14" s="44"/>
      <c r="S14" s="44"/>
      <c r="T14" s="45"/>
    </row>
    <row r="15" spans="1:20" ht="37.5" customHeight="1" x14ac:dyDescent="0.2">
      <c r="A15" s="46" t="s">
        <v>103</v>
      </c>
      <c r="B15" s="47" t="s">
        <v>104</v>
      </c>
      <c r="C15" s="48" t="s">
        <v>90</v>
      </c>
      <c r="D15" s="44" t="s">
        <v>90</v>
      </c>
      <c r="E15" s="44"/>
      <c r="F15" s="44"/>
      <c r="G15" s="44"/>
      <c r="H15" s="44"/>
      <c r="I15" s="44"/>
      <c r="J15" s="44"/>
      <c r="K15" s="44"/>
      <c r="L15" s="44"/>
      <c r="M15" s="44"/>
      <c r="N15" s="44"/>
      <c r="O15" s="44"/>
      <c r="P15" s="44"/>
      <c r="Q15" s="44" t="s">
        <v>11</v>
      </c>
      <c r="R15" s="44" t="s">
        <v>90</v>
      </c>
      <c r="S15" s="44" t="s">
        <v>11</v>
      </c>
      <c r="T15" s="45"/>
    </row>
    <row r="16" spans="1:20" ht="37.5" customHeight="1" thickBot="1" x14ac:dyDescent="0.25">
      <c r="A16" s="49" t="s">
        <v>105</v>
      </c>
      <c r="B16" s="50" t="s">
        <v>106</v>
      </c>
      <c r="C16" s="51" t="s">
        <v>90</v>
      </c>
      <c r="D16" s="52" t="s">
        <v>90</v>
      </c>
      <c r="E16" s="52"/>
      <c r="F16" s="52"/>
      <c r="G16" s="52"/>
      <c r="H16" s="52"/>
      <c r="I16" s="52"/>
      <c r="J16" s="52"/>
      <c r="K16" s="53"/>
      <c r="L16" s="53"/>
      <c r="M16" s="53"/>
      <c r="N16" s="53"/>
      <c r="O16" s="53"/>
      <c r="P16" s="53"/>
      <c r="Q16" s="53"/>
      <c r="R16" s="53"/>
      <c r="S16" s="53"/>
      <c r="T16" s="54"/>
    </row>
    <row r="17" spans="2:2" x14ac:dyDescent="0.2">
      <c r="B17" s="30" t="s">
        <v>107</v>
      </c>
    </row>
    <row r="18" spans="2:2" x14ac:dyDescent="0.2">
      <c r="B18" s="30"/>
    </row>
    <row r="19" spans="2:2" x14ac:dyDescent="0.2">
      <c r="B19" s="30"/>
    </row>
    <row r="20" spans="2:2" x14ac:dyDescent="0.2">
      <c r="B20" s="30"/>
    </row>
    <row r="21" spans="2:2" x14ac:dyDescent="0.2">
      <c r="B21" s="30"/>
    </row>
  </sheetData>
  <mergeCells count="21">
    <mergeCell ref="T2:T4"/>
    <mergeCell ref="A4:B4"/>
    <mergeCell ref="A7:A14"/>
    <mergeCell ref="N2:N4"/>
    <mergeCell ref="O2:O4"/>
    <mergeCell ref="P2:P4"/>
    <mergeCell ref="Q2:Q4"/>
    <mergeCell ref="R2:R4"/>
    <mergeCell ref="S2:S4"/>
    <mergeCell ref="H2:H4"/>
    <mergeCell ref="I2:I4"/>
    <mergeCell ref="J2:J4"/>
    <mergeCell ref="K2:K4"/>
    <mergeCell ref="L2:L4"/>
    <mergeCell ref="M2:M4"/>
    <mergeCell ref="A2:B3"/>
    <mergeCell ref="C2:C4"/>
    <mergeCell ref="D2:D4"/>
    <mergeCell ref="E2:E4"/>
    <mergeCell ref="F2:F4"/>
    <mergeCell ref="G2:G4"/>
  </mergeCells>
  <phoneticPr fontId="5"/>
  <dataValidations count="1">
    <dataValidation type="list" allowBlank="1" showInputMessage="1" showErrorMessage="1" sqref="WVJ983044:WWB983056 IX65540:JP65552 ST65540:TL65552 ACP65540:ADH65552 AML65540:AND65552 AWH65540:AWZ65552 BGD65540:BGV65552 BPZ65540:BQR65552 BZV65540:CAN65552 CJR65540:CKJ65552 CTN65540:CUF65552 DDJ65540:DEB65552 DNF65540:DNX65552 DXB65540:DXT65552 EGX65540:EHP65552 EQT65540:ERL65552 FAP65540:FBH65552 FKL65540:FLD65552 FUH65540:FUZ65552 GED65540:GEV65552 GNZ65540:GOR65552 GXV65540:GYN65552 HHR65540:HIJ65552 HRN65540:HSF65552 IBJ65540:ICB65552 ILF65540:ILX65552 IVB65540:IVT65552 JEX65540:JFP65552 JOT65540:JPL65552 JYP65540:JZH65552 KIL65540:KJD65552 KSH65540:KSZ65552 LCD65540:LCV65552 LLZ65540:LMR65552 LVV65540:LWN65552 MFR65540:MGJ65552 MPN65540:MQF65552 MZJ65540:NAB65552 NJF65540:NJX65552 NTB65540:NTT65552 OCX65540:ODP65552 OMT65540:ONL65552 OWP65540:OXH65552 PGL65540:PHD65552 PQH65540:PQZ65552 QAD65540:QAV65552 QJZ65540:QKR65552 QTV65540:QUN65552 RDR65540:REJ65552 RNN65540:ROF65552 RXJ65540:RYB65552 SHF65540:SHX65552 SRB65540:SRT65552 TAX65540:TBP65552 TKT65540:TLL65552 TUP65540:TVH65552 UEL65540:UFD65552 UOH65540:UOZ65552 UYD65540:UYV65552 VHZ65540:VIR65552 VRV65540:VSN65552 WBR65540:WCJ65552 WLN65540:WMF65552 WVJ65540:WWB65552 IX131076:JP131088 ST131076:TL131088 ACP131076:ADH131088 AML131076:AND131088 AWH131076:AWZ131088 BGD131076:BGV131088 BPZ131076:BQR131088 BZV131076:CAN131088 CJR131076:CKJ131088 CTN131076:CUF131088 DDJ131076:DEB131088 DNF131076:DNX131088 DXB131076:DXT131088 EGX131076:EHP131088 EQT131076:ERL131088 FAP131076:FBH131088 FKL131076:FLD131088 FUH131076:FUZ131088 GED131076:GEV131088 GNZ131076:GOR131088 GXV131076:GYN131088 HHR131076:HIJ131088 HRN131076:HSF131088 IBJ131076:ICB131088 ILF131076:ILX131088 IVB131076:IVT131088 JEX131076:JFP131088 JOT131076:JPL131088 JYP131076:JZH131088 KIL131076:KJD131088 KSH131076:KSZ131088 LCD131076:LCV131088 LLZ131076:LMR131088 LVV131076:LWN131088 MFR131076:MGJ131088 MPN131076:MQF131088 MZJ131076:NAB131088 NJF131076:NJX131088 NTB131076:NTT131088 OCX131076:ODP131088 OMT131076:ONL131088 OWP131076:OXH131088 PGL131076:PHD131088 PQH131076:PQZ131088 QAD131076:QAV131088 QJZ131076:QKR131088 QTV131076:QUN131088 RDR131076:REJ131088 RNN131076:ROF131088 RXJ131076:RYB131088 SHF131076:SHX131088 SRB131076:SRT131088 TAX131076:TBP131088 TKT131076:TLL131088 TUP131076:TVH131088 UEL131076:UFD131088 UOH131076:UOZ131088 UYD131076:UYV131088 VHZ131076:VIR131088 VRV131076:VSN131088 WBR131076:WCJ131088 WLN131076:WMF131088 WVJ131076:WWB131088 IX196612:JP196624 ST196612:TL196624 ACP196612:ADH196624 AML196612:AND196624 AWH196612:AWZ196624 BGD196612:BGV196624 BPZ196612:BQR196624 BZV196612:CAN196624 CJR196612:CKJ196624 CTN196612:CUF196624 DDJ196612:DEB196624 DNF196612:DNX196624 DXB196612:DXT196624 EGX196612:EHP196624 EQT196612:ERL196624 FAP196612:FBH196624 FKL196612:FLD196624 FUH196612:FUZ196624 GED196612:GEV196624 GNZ196612:GOR196624 GXV196612:GYN196624 HHR196612:HIJ196624 HRN196612:HSF196624 IBJ196612:ICB196624 ILF196612:ILX196624 IVB196612:IVT196624 JEX196612:JFP196624 JOT196612:JPL196624 JYP196612:JZH196624 KIL196612:KJD196624 KSH196612:KSZ196624 LCD196612:LCV196624 LLZ196612:LMR196624 LVV196612:LWN196624 MFR196612:MGJ196624 MPN196612:MQF196624 MZJ196612:NAB196624 NJF196612:NJX196624 NTB196612:NTT196624 OCX196612:ODP196624 OMT196612:ONL196624 OWP196612:OXH196624 PGL196612:PHD196624 PQH196612:PQZ196624 QAD196612:QAV196624 QJZ196612:QKR196624 QTV196612:QUN196624 RDR196612:REJ196624 RNN196612:ROF196624 RXJ196612:RYB196624 SHF196612:SHX196624 SRB196612:SRT196624 TAX196612:TBP196624 TKT196612:TLL196624 TUP196612:TVH196624 UEL196612:UFD196624 UOH196612:UOZ196624 UYD196612:UYV196624 VHZ196612:VIR196624 VRV196612:VSN196624 WBR196612:WCJ196624 WLN196612:WMF196624 WVJ196612:WWB196624 IX262148:JP262160 ST262148:TL262160 ACP262148:ADH262160 AML262148:AND262160 AWH262148:AWZ262160 BGD262148:BGV262160 BPZ262148:BQR262160 BZV262148:CAN262160 CJR262148:CKJ262160 CTN262148:CUF262160 DDJ262148:DEB262160 DNF262148:DNX262160 DXB262148:DXT262160 EGX262148:EHP262160 EQT262148:ERL262160 FAP262148:FBH262160 FKL262148:FLD262160 FUH262148:FUZ262160 GED262148:GEV262160 GNZ262148:GOR262160 GXV262148:GYN262160 HHR262148:HIJ262160 HRN262148:HSF262160 IBJ262148:ICB262160 ILF262148:ILX262160 IVB262148:IVT262160 JEX262148:JFP262160 JOT262148:JPL262160 JYP262148:JZH262160 KIL262148:KJD262160 KSH262148:KSZ262160 LCD262148:LCV262160 LLZ262148:LMR262160 LVV262148:LWN262160 MFR262148:MGJ262160 MPN262148:MQF262160 MZJ262148:NAB262160 NJF262148:NJX262160 NTB262148:NTT262160 OCX262148:ODP262160 OMT262148:ONL262160 OWP262148:OXH262160 PGL262148:PHD262160 PQH262148:PQZ262160 QAD262148:QAV262160 QJZ262148:QKR262160 QTV262148:QUN262160 RDR262148:REJ262160 RNN262148:ROF262160 RXJ262148:RYB262160 SHF262148:SHX262160 SRB262148:SRT262160 TAX262148:TBP262160 TKT262148:TLL262160 TUP262148:TVH262160 UEL262148:UFD262160 UOH262148:UOZ262160 UYD262148:UYV262160 VHZ262148:VIR262160 VRV262148:VSN262160 WBR262148:WCJ262160 WLN262148:WMF262160 WVJ262148:WWB262160 IX327684:JP327696 ST327684:TL327696 ACP327684:ADH327696 AML327684:AND327696 AWH327684:AWZ327696 BGD327684:BGV327696 BPZ327684:BQR327696 BZV327684:CAN327696 CJR327684:CKJ327696 CTN327684:CUF327696 DDJ327684:DEB327696 DNF327684:DNX327696 DXB327684:DXT327696 EGX327684:EHP327696 EQT327684:ERL327696 FAP327684:FBH327696 FKL327684:FLD327696 FUH327684:FUZ327696 GED327684:GEV327696 GNZ327684:GOR327696 GXV327684:GYN327696 HHR327684:HIJ327696 HRN327684:HSF327696 IBJ327684:ICB327696 ILF327684:ILX327696 IVB327684:IVT327696 JEX327684:JFP327696 JOT327684:JPL327696 JYP327684:JZH327696 KIL327684:KJD327696 KSH327684:KSZ327696 LCD327684:LCV327696 LLZ327684:LMR327696 LVV327684:LWN327696 MFR327684:MGJ327696 MPN327684:MQF327696 MZJ327684:NAB327696 NJF327684:NJX327696 NTB327684:NTT327696 OCX327684:ODP327696 OMT327684:ONL327696 OWP327684:OXH327696 PGL327684:PHD327696 PQH327684:PQZ327696 QAD327684:QAV327696 QJZ327684:QKR327696 QTV327684:QUN327696 RDR327684:REJ327696 RNN327684:ROF327696 RXJ327684:RYB327696 SHF327684:SHX327696 SRB327684:SRT327696 TAX327684:TBP327696 TKT327684:TLL327696 TUP327684:TVH327696 UEL327684:UFD327696 UOH327684:UOZ327696 UYD327684:UYV327696 VHZ327684:VIR327696 VRV327684:VSN327696 WBR327684:WCJ327696 WLN327684:WMF327696 WVJ327684:WWB327696 IX393220:JP393232 ST393220:TL393232 ACP393220:ADH393232 AML393220:AND393232 AWH393220:AWZ393232 BGD393220:BGV393232 BPZ393220:BQR393232 BZV393220:CAN393232 CJR393220:CKJ393232 CTN393220:CUF393232 DDJ393220:DEB393232 DNF393220:DNX393232 DXB393220:DXT393232 EGX393220:EHP393232 EQT393220:ERL393232 FAP393220:FBH393232 FKL393220:FLD393232 FUH393220:FUZ393232 GED393220:GEV393232 GNZ393220:GOR393232 GXV393220:GYN393232 HHR393220:HIJ393232 HRN393220:HSF393232 IBJ393220:ICB393232 ILF393220:ILX393232 IVB393220:IVT393232 JEX393220:JFP393232 JOT393220:JPL393232 JYP393220:JZH393232 KIL393220:KJD393232 KSH393220:KSZ393232 LCD393220:LCV393232 LLZ393220:LMR393232 LVV393220:LWN393232 MFR393220:MGJ393232 MPN393220:MQF393232 MZJ393220:NAB393232 NJF393220:NJX393232 NTB393220:NTT393232 OCX393220:ODP393232 OMT393220:ONL393232 OWP393220:OXH393232 PGL393220:PHD393232 PQH393220:PQZ393232 QAD393220:QAV393232 QJZ393220:QKR393232 QTV393220:QUN393232 RDR393220:REJ393232 RNN393220:ROF393232 RXJ393220:RYB393232 SHF393220:SHX393232 SRB393220:SRT393232 TAX393220:TBP393232 TKT393220:TLL393232 TUP393220:TVH393232 UEL393220:UFD393232 UOH393220:UOZ393232 UYD393220:UYV393232 VHZ393220:VIR393232 VRV393220:VSN393232 WBR393220:WCJ393232 WLN393220:WMF393232 WVJ393220:WWB393232 IX458756:JP458768 ST458756:TL458768 ACP458756:ADH458768 AML458756:AND458768 AWH458756:AWZ458768 BGD458756:BGV458768 BPZ458756:BQR458768 BZV458756:CAN458768 CJR458756:CKJ458768 CTN458756:CUF458768 DDJ458756:DEB458768 DNF458756:DNX458768 DXB458756:DXT458768 EGX458756:EHP458768 EQT458756:ERL458768 FAP458756:FBH458768 FKL458756:FLD458768 FUH458756:FUZ458768 GED458756:GEV458768 GNZ458756:GOR458768 GXV458756:GYN458768 HHR458756:HIJ458768 HRN458756:HSF458768 IBJ458756:ICB458768 ILF458756:ILX458768 IVB458756:IVT458768 JEX458756:JFP458768 JOT458756:JPL458768 JYP458756:JZH458768 KIL458756:KJD458768 KSH458756:KSZ458768 LCD458756:LCV458768 LLZ458756:LMR458768 LVV458756:LWN458768 MFR458756:MGJ458768 MPN458756:MQF458768 MZJ458756:NAB458768 NJF458756:NJX458768 NTB458756:NTT458768 OCX458756:ODP458768 OMT458756:ONL458768 OWP458756:OXH458768 PGL458756:PHD458768 PQH458756:PQZ458768 QAD458756:QAV458768 QJZ458756:QKR458768 QTV458756:QUN458768 RDR458756:REJ458768 RNN458756:ROF458768 RXJ458756:RYB458768 SHF458756:SHX458768 SRB458756:SRT458768 TAX458756:TBP458768 TKT458756:TLL458768 TUP458756:TVH458768 UEL458756:UFD458768 UOH458756:UOZ458768 UYD458756:UYV458768 VHZ458756:VIR458768 VRV458756:VSN458768 WBR458756:WCJ458768 WLN458756:WMF458768 WVJ458756:WWB458768 IX524292:JP524304 ST524292:TL524304 ACP524292:ADH524304 AML524292:AND524304 AWH524292:AWZ524304 BGD524292:BGV524304 BPZ524292:BQR524304 BZV524292:CAN524304 CJR524292:CKJ524304 CTN524292:CUF524304 DDJ524292:DEB524304 DNF524292:DNX524304 DXB524292:DXT524304 EGX524292:EHP524304 EQT524292:ERL524304 FAP524292:FBH524304 FKL524292:FLD524304 FUH524292:FUZ524304 GED524292:GEV524304 GNZ524292:GOR524304 GXV524292:GYN524304 HHR524292:HIJ524304 HRN524292:HSF524304 IBJ524292:ICB524304 ILF524292:ILX524304 IVB524292:IVT524304 JEX524292:JFP524304 JOT524292:JPL524304 JYP524292:JZH524304 KIL524292:KJD524304 KSH524292:KSZ524304 LCD524292:LCV524304 LLZ524292:LMR524304 LVV524292:LWN524304 MFR524292:MGJ524304 MPN524292:MQF524304 MZJ524292:NAB524304 NJF524292:NJX524304 NTB524292:NTT524304 OCX524292:ODP524304 OMT524292:ONL524304 OWP524292:OXH524304 PGL524292:PHD524304 PQH524292:PQZ524304 QAD524292:QAV524304 QJZ524292:QKR524304 QTV524292:QUN524304 RDR524292:REJ524304 RNN524292:ROF524304 RXJ524292:RYB524304 SHF524292:SHX524304 SRB524292:SRT524304 TAX524292:TBP524304 TKT524292:TLL524304 TUP524292:TVH524304 UEL524292:UFD524304 UOH524292:UOZ524304 UYD524292:UYV524304 VHZ524292:VIR524304 VRV524292:VSN524304 WBR524292:WCJ524304 WLN524292:WMF524304 WVJ524292:WWB524304 IX589828:JP589840 ST589828:TL589840 ACP589828:ADH589840 AML589828:AND589840 AWH589828:AWZ589840 BGD589828:BGV589840 BPZ589828:BQR589840 BZV589828:CAN589840 CJR589828:CKJ589840 CTN589828:CUF589840 DDJ589828:DEB589840 DNF589828:DNX589840 DXB589828:DXT589840 EGX589828:EHP589840 EQT589828:ERL589840 FAP589828:FBH589840 FKL589828:FLD589840 FUH589828:FUZ589840 GED589828:GEV589840 GNZ589828:GOR589840 GXV589828:GYN589840 HHR589828:HIJ589840 HRN589828:HSF589840 IBJ589828:ICB589840 ILF589828:ILX589840 IVB589828:IVT589840 JEX589828:JFP589840 JOT589828:JPL589840 JYP589828:JZH589840 KIL589828:KJD589840 KSH589828:KSZ589840 LCD589828:LCV589840 LLZ589828:LMR589840 LVV589828:LWN589840 MFR589828:MGJ589840 MPN589828:MQF589840 MZJ589828:NAB589840 NJF589828:NJX589840 NTB589828:NTT589840 OCX589828:ODP589840 OMT589828:ONL589840 OWP589828:OXH589840 PGL589828:PHD589840 PQH589828:PQZ589840 QAD589828:QAV589840 QJZ589828:QKR589840 QTV589828:QUN589840 RDR589828:REJ589840 RNN589828:ROF589840 RXJ589828:RYB589840 SHF589828:SHX589840 SRB589828:SRT589840 TAX589828:TBP589840 TKT589828:TLL589840 TUP589828:TVH589840 UEL589828:UFD589840 UOH589828:UOZ589840 UYD589828:UYV589840 VHZ589828:VIR589840 VRV589828:VSN589840 WBR589828:WCJ589840 WLN589828:WMF589840 WVJ589828:WWB589840 IX655364:JP655376 ST655364:TL655376 ACP655364:ADH655376 AML655364:AND655376 AWH655364:AWZ655376 BGD655364:BGV655376 BPZ655364:BQR655376 BZV655364:CAN655376 CJR655364:CKJ655376 CTN655364:CUF655376 DDJ655364:DEB655376 DNF655364:DNX655376 DXB655364:DXT655376 EGX655364:EHP655376 EQT655364:ERL655376 FAP655364:FBH655376 FKL655364:FLD655376 FUH655364:FUZ655376 GED655364:GEV655376 GNZ655364:GOR655376 GXV655364:GYN655376 HHR655364:HIJ655376 HRN655364:HSF655376 IBJ655364:ICB655376 ILF655364:ILX655376 IVB655364:IVT655376 JEX655364:JFP655376 JOT655364:JPL655376 JYP655364:JZH655376 KIL655364:KJD655376 KSH655364:KSZ655376 LCD655364:LCV655376 LLZ655364:LMR655376 LVV655364:LWN655376 MFR655364:MGJ655376 MPN655364:MQF655376 MZJ655364:NAB655376 NJF655364:NJX655376 NTB655364:NTT655376 OCX655364:ODP655376 OMT655364:ONL655376 OWP655364:OXH655376 PGL655364:PHD655376 PQH655364:PQZ655376 QAD655364:QAV655376 QJZ655364:QKR655376 QTV655364:QUN655376 RDR655364:REJ655376 RNN655364:ROF655376 RXJ655364:RYB655376 SHF655364:SHX655376 SRB655364:SRT655376 TAX655364:TBP655376 TKT655364:TLL655376 TUP655364:TVH655376 UEL655364:UFD655376 UOH655364:UOZ655376 UYD655364:UYV655376 VHZ655364:VIR655376 VRV655364:VSN655376 WBR655364:WCJ655376 WLN655364:WMF655376 WVJ655364:WWB655376 IX720900:JP720912 ST720900:TL720912 ACP720900:ADH720912 AML720900:AND720912 AWH720900:AWZ720912 BGD720900:BGV720912 BPZ720900:BQR720912 BZV720900:CAN720912 CJR720900:CKJ720912 CTN720900:CUF720912 DDJ720900:DEB720912 DNF720900:DNX720912 DXB720900:DXT720912 EGX720900:EHP720912 EQT720900:ERL720912 FAP720900:FBH720912 FKL720900:FLD720912 FUH720900:FUZ720912 GED720900:GEV720912 GNZ720900:GOR720912 GXV720900:GYN720912 HHR720900:HIJ720912 HRN720900:HSF720912 IBJ720900:ICB720912 ILF720900:ILX720912 IVB720900:IVT720912 JEX720900:JFP720912 JOT720900:JPL720912 JYP720900:JZH720912 KIL720900:KJD720912 KSH720900:KSZ720912 LCD720900:LCV720912 LLZ720900:LMR720912 LVV720900:LWN720912 MFR720900:MGJ720912 MPN720900:MQF720912 MZJ720900:NAB720912 NJF720900:NJX720912 NTB720900:NTT720912 OCX720900:ODP720912 OMT720900:ONL720912 OWP720900:OXH720912 PGL720900:PHD720912 PQH720900:PQZ720912 QAD720900:QAV720912 QJZ720900:QKR720912 QTV720900:QUN720912 RDR720900:REJ720912 RNN720900:ROF720912 RXJ720900:RYB720912 SHF720900:SHX720912 SRB720900:SRT720912 TAX720900:TBP720912 TKT720900:TLL720912 TUP720900:TVH720912 UEL720900:UFD720912 UOH720900:UOZ720912 UYD720900:UYV720912 VHZ720900:VIR720912 VRV720900:VSN720912 WBR720900:WCJ720912 WLN720900:WMF720912 WVJ720900:WWB720912 IX786436:JP786448 ST786436:TL786448 ACP786436:ADH786448 AML786436:AND786448 AWH786436:AWZ786448 BGD786436:BGV786448 BPZ786436:BQR786448 BZV786436:CAN786448 CJR786436:CKJ786448 CTN786436:CUF786448 DDJ786436:DEB786448 DNF786436:DNX786448 DXB786436:DXT786448 EGX786436:EHP786448 EQT786436:ERL786448 FAP786436:FBH786448 FKL786436:FLD786448 FUH786436:FUZ786448 GED786436:GEV786448 GNZ786436:GOR786448 GXV786436:GYN786448 HHR786436:HIJ786448 HRN786436:HSF786448 IBJ786436:ICB786448 ILF786436:ILX786448 IVB786436:IVT786448 JEX786436:JFP786448 JOT786436:JPL786448 JYP786436:JZH786448 KIL786436:KJD786448 KSH786436:KSZ786448 LCD786436:LCV786448 LLZ786436:LMR786448 LVV786436:LWN786448 MFR786436:MGJ786448 MPN786436:MQF786448 MZJ786436:NAB786448 NJF786436:NJX786448 NTB786436:NTT786448 OCX786436:ODP786448 OMT786436:ONL786448 OWP786436:OXH786448 PGL786436:PHD786448 PQH786436:PQZ786448 QAD786436:QAV786448 QJZ786436:QKR786448 QTV786436:QUN786448 RDR786436:REJ786448 RNN786436:ROF786448 RXJ786436:RYB786448 SHF786436:SHX786448 SRB786436:SRT786448 TAX786436:TBP786448 TKT786436:TLL786448 TUP786436:TVH786448 UEL786436:UFD786448 UOH786436:UOZ786448 UYD786436:UYV786448 VHZ786436:VIR786448 VRV786436:VSN786448 WBR786436:WCJ786448 WLN786436:WMF786448 WVJ786436:WWB786448 IX851972:JP851984 ST851972:TL851984 ACP851972:ADH851984 AML851972:AND851984 AWH851972:AWZ851984 BGD851972:BGV851984 BPZ851972:BQR851984 BZV851972:CAN851984 CJR851972:CKJ851984 CTN851972:CUF851984 DDJ851972:DEB851984 DNF851972:DNX851984 DXB851972:DXT851984 EGX851972:EHP851984 EQT851972:ERL851984 FAP851972:FBH851984 FKL851972:FLD851984 FUH851972:FUZ851984 GED851972:GEV851984 GNZ851972:GOR851984 GXV851972:GYN851984 HHR851972:HIJ851984 HRN851972:HSF851984 IBJ851972:ICB851984 ILF851972:ILX851984 IVB851972:IVT851984 JEX851972:JFP851984 JOT851972:JPL851984 JYP851972:JZH851984 KIL851972:KJD851984 KSH851972:KSZ851984 LCD851972:LCV851984 LLZ851972:LMR851984 LVV851972:LWN851984 MFR851972:MGJ851984 MPN851972:MQF851984 MZJ851972:NAB851984 NJF851972:NJX851984 NTB851972:NTT851984 OCX851972:ODP851984 OMT851972:ONL851984 OWP851972:OXH851984 PGL851972:PHD851984 PQH851972:PQZ851984 QAD851972:QAV851984 QJZ851972:QKR851984 QTV851972:QUN851984 RDR851972:REJ851984 RNN851972:ROF851984 RXJ851972:RYB851984 SHF851972:SHX851984 SRB851972:SRT851984 TAX851972:TBP851984 TKT851972:TLL851984 TUP851972:TVH851984 UEL851972:UFD851984 UOH851972:UOZ851984 UYD851972:UYV851984 VHZ851972:VIR851984 VRV851972:VSN851984 WBR851972:WCJ851984 WLN851972:WMF851984 WVJ851972:WWB851984 IX917508:JP917520 ST917508:TL917520 ACP917508:ADH917520 AML917508:AND917520 AWH917508:AWZ917520 BGD917508:BGV917520 BPZ917508:BQR917520 BZV917508:CAN917520 CJR917508:CKJ917520 CTN917508:CUF917520 DDJ917508:DEB917520 DNF917508:DNX917520 DXB917508:DXT917520 EGX917508:EHP917520 EQT917508:ERL917520 FAP917508:FBH917520 FKL917508:FLD917520 FUH917508:FUZ917520 GED917508:GEV917520 GNZ917508:GOR917520 GXV917508:GYN917520 HHR917508:HIJ917520 HRN917508:HSF917520 IBJ917508:ICB917520 ILF917508:ILX917520 IVB917508:IVT917520 JEX917508:JFP917520 JOT917508:JPL917520 JYP917508:JZH917520 KIL917508:KJD917520 KSH917508:KSZ917520 LCD917508:LCV917520 LLZ917508:LMR917520 LVV917508:LWN917520 MFR917508:MGJ917520 MPN917508:MQF917520 MZJ917508:NAB917520 NJF917508:NJX917520 NTB917508:NTT917520 OCX917508:ODP917520 OMT917508:ONL917520 OWP917508:OXH917520 PGL917508:PHD917520 PQH917508:PQZ917520 QAD917508:QAV917520 QJZ917508:QKR917520 QTV917508:QUN917520 RDR917508:REJ917520 RNN917508:ROF917520 RXJ917508:RYB917520 SHF917508:SHX917520 SRB917508:SRT917520 TAX917508:TBP917520 TKT917508:TLL917520 TUP917508:TVH917520 UEL917508:UFD917520 UOH917508:UOZ917520 UYD917508:UYV917520 VHZ917508:VIR917520 VRV917508:VSN917520 WBR917508:WCJ917520 WLN917508:WMF917520 WVJ917508:WWB917520 IX983044:JP983056 ST983044:TL983056 ACP983044:ADH983056 AML983044:AND983056 AWH983044:AWZ983056 BGD983044:BGV983056 BPZ983044:BQR983056 BZV983044:CAN983056 CJR983044:CKJ983056 CTN983044:CUF983056 DDJ983044:DEB983056 DNF983044:DNX983056 DXB983044:DXT983056 EGX983044:EHP983056 EQT983044:ERL983056 FAP983044:FBH983056 FKL983044:FLD983056 FUH983044:FUZ983056 GED983044:GEV983056 GNZ983044:GOR983056 GXV983044:GYN983056 HHR983044:HIJ983056 HRN983044:HSF983056 IBJ983044:ICB983056 ILF983044:ILX983056 IVB983044:IVT983056 JEX983044:JFP983056 JOT983044:JPL983056 JYP983044:JZH983056 KIL983044:KJD983056 KSH983044:KSZ983056 LCD983044:LCV983056 LLZ983044:LMR983056 LVV983044:LWN983056 MFR983044:MGJ983056 MPN983044:MQF983056 MZJ983044:NAB983056 NJF983044:NJX983056 NTB983044:NTT983056 OCX983044:ODP983056 OMT983044:ONL983056 OWP983044:OXH983056 PGL983044:PHD983056 PQH983044:PQZ983056 QAD983044:QAV983056 QJZ983044:QKR983056 QTV983044:QUN983056 RDR983044:REJ983056 RNN983044:ROF983056 RXJ983044:RYB983056 SHF983044:SHX983056 SRB983044:SRT983056 TAX983044:TBP983056 TKT983044:TLL983056 TUP983044:TVH983056 UEL983044:UFD983056 UOH983044:UOZ983056 UYD983044:UYV983056 VHZ983044:VIR983056 VRV983044:VSN983056 WBR983044:WCJ983056 WLN983044:WMF983056 WVJ5:WWB16 WLN5:WMF16 WBR5:WCJ16 VRV5:VSN16 VHZ5:VIR16 UYD5:UYV16 UOH5:UOZ16 UEL5:UFD16 TUP5:TVH16 TKT5:TLL16 TAX5:TBP16 SRB5:SRT16 SHF5:SHX16 RXJ5:RYB16 RNN5:ROF16 RDR5:REJ16 QTV5:QUN16 QJZ5:QKR16 QAD5:QAV16 PQH5:PQZ16 PGL5:PHD16 OWP5:OXH16 OMT5:ONL16 OCX5:ODP16 NTB5:NTT16 NJF5:NJX16 MZJ5:NAB16 MPN5:MQF16 MFR5:MGJ16 LVV5:LWN16 LLZ5:LMR16 LCD5:LCV16 KSH5:KSZ16 KIL5:KJD16 JYP5:JZH16 JOT5:JPL16 JEX5:JFP16 IVB5:IVT16 ILF5:ILX16 IBJ5:ICB16 HRN5:HSF16 HHR5:HIJ16 GXV5:GYN16 GNZ5:GOR16 GED5:GEV16 FUH5:FUZ16 FKL5:FLD16 FAP5:FBH16 EQT5:ERL16 EGX5:EHP16 DXB5:DXT16 DNF5:DNX16 DDJ5:DEB16 CTN5:CUF16 CJR5:CKJ16 BZV5:CAN16 BPZ5:BQR16 BGD5:BGV16 AWH5:AWZ16 AML5:AND16 ACP5:ADH16 ST5:TL16 C5:F16 IX5:JP16 G7:G16 C65540:T65552 C983044:T983056 C917508:T917520 C851972:T851984 C786436:T786448 C720900:T720912 C655364:T655376 C589828:T589840 C524292:T524304 C458756:T458768 C393220:T393232 C327684:T327696 C262148:T262160 C196612:T196624 C131076:T131088 H5:T16" xr:uid="{9B73C212-DC76-46A8-9A88-387080763572}">
      <formula1>"○"</formula1>
    </dataValidation>
  </dataValidations>
  <printOptions horizontalCentered="1" verticalCentered="1"/>
  <pageMargins left="0.19685039370078741" right="0.19685039370078741" top="0.98425196850393704" bottom="0.98425196850393704" header="0.51181102362204722" footer="0.51181102362204722"/>
  <pageSetup paperSize="9" scale="75" orientation="landscape" r:id="rId1"/>
  <headerFooter alignWithMargins="0"/>
  <colBreaks count="1" manualBreakCount="1">
    <brk id="20" max="23"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5D46-AAFC-4D34-B2AB-4227154290DC}">
  <sheetPr>
    <tabColor rgb="FFFFFF00"/>
    <pageSetUpPr fitToPage="1"/>
  </sheetPr>
  <dimension ref="A1:BV66"/>
  <sheetViews>
    <sheetView view="pageBreakPreview" zoomScale="75" zoomScaleNormal="100" zoomScaleSheetLayoutView="75" workbookViewId="0">
      <selection activeCell="AO10" sqref="AO10"/>
    </sheetView>
  </sheetViews>
  <sheetFormatPr defaultColWidth="2.88671875" defaultRowHeight="20.100000000000001" customHeight="1" x14ac:dyDescent="0.2"/>
  <cols>
    <col min="1" max="1" width="3.33203125" style="347" customWidth="1"/>
    <col min="2" max="38" width="3.21875" style="347" customWidth="1"/>
    <col min="39" max="16384" width="2.88671875" style="347"/>
  </cols>
  <sheetData>
    <row r="1" spans="1:74" ht="15.75" customHeight="1" x14ac:dyDescent="0.2">
      <c r="A1" s="570" t="s">
        <v>610</v>
      </c>
      <c r="B1" s="570"/>
      <c r="C1" s="570"/>
      <c r="D1" s="570"/>
      <c r="E1" s="570"/>
      <c r="F1" s="570"/>
      <c r="G1" s="570"/>
    </row>
    <row r="2" spans="1:74" ht="15" customHeight="1" x14ac:dyDescent="0.2">
      <c r="A2" s="571" t="s">
        <v>611</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O2" s="348"/>
      <c r="AP2" s="348"/>
      <c r="AQ2" s="348"/>
      <c r="AR2" s="348"/>
      <c r="AS2" s="348"/>
      <c r="AT2" s="348"/>
      <c r="AU2" s="348"/>
      <c r="AV2" s="348"/>
      <c r="AW2" s="348"/>
      <c r="AX2" s="348"/>
      <c r="AY2" s="348"/>
      <c r="AZ2" s="348"/>
      <c r="BA2" s="348"/>
      <c r="BB2" s="348"/>
      <c r="BC2" s="348"/>
      <c r="BD2" s="348"/>
      <c r="BE2" s="348"/>
      <c r="BF2" s="348"/>
      <c r="BG2" s="348"/>
      <c r="BH2" s="348"/>
      <c r="BI2" s="348"/>
      <c r="BJ2" s="348"/>
      <c r="BK2" s="348"/>
      <c r="BL2" s="348"/>
      <c r="BM2" s="348"/>
      <c r="BN2" s="348"/>
      <c r="BO2" s="348"/>
      <c r="BP2" s="348"/>
      <c r="BQ2" s="348"/>
      <c r="BR2" s="348"/>
      <c r="BS2" s="348"/>
      <c r="BT2" s="348"/>
      <c r="BU2" s="348"/>
      <c r="BV2" s="348"/>
    </row>
    <row r="3" spans="1:74" ht="15" customHeight="1" x14ac:dyDescent="0.2">
      <c r="A3" s="571" t="s">
        <v>612</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row>
    <row r="4" spans="1:74" ht="15" customHeight="1" x14ac:dyDescent="0.2">
      <c r="A4" s="571" t="s">
        <v>613</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349"/>
      <c r="AL4" s="349"/>
      <c r="AO4" s="348"/>
      <c r="AP4" s="348"/>
      <c r="AQ4" s="348"/>
      <c r="AR4" s="348"/>
      <c r="AS4" s="348"/>
      <c r="AT4" s="348"/>
      <c r="AU4" s="348"/>
      <c r="AV4" s="348"/>
      <c r="AW4" s="348"/>
      <c r="AX4" s="348"/>
      <c r="AY4" s="348"/>
      <c r="AZ4" s="348"/>
      <c r="BA4" s="348"/>
      <c r="BB4" s="348"/>
      <c r="BC4" s="348"/>
      <c r="BD4" s="348"/>
      <c r="BE4" s="348"/>
      <c r="BF4" s="348"/>
      <c r="BG4" s="348"/>
      <c r="BH4" s="348"/>
      <c r="BI4" s="348"/>
      <c r="BJ4" s="349"/>
      <c r="BK4" s="349"/>
      <c r="BL4" s="349"/>
      <c r="BN4" s="349"/>
      <c r="BO4" s="349"/>
      <c r="BP4" s="349"/>
      <c r="BQ4" s="349"/>
      <c r="BR4" s="349"/>
      <c r="BS4" s="349"/>
      <c r="BT4" s="349"/>
      <c r="BU4" s="349"/>
      <c r="BV4" s="349"/>
    </row>
    <row r="5" spans="1:74" ht="15" customHeight="1" x14ac:dyDescent="0.2">
      <c r="P5" s="350"/>
      <c r="S5" s="350" t="s">
        <v>614</v>
      </c>
      <c r="X5" s="349"/>
      <c r="Y5" s="349"/>
      <c r="Z5" s="349"/>
      <c r="AA5" s="349"/>
      <c r="AB5" s="349"/>
      <c r="AC5" s="349"/>
      <c r="AD5" s="349"/>
      <c r="AE5" s="349"/>
      <c r="AF5" s="349"/>
      <c r="AG5" s="349"/>
      <c r="AH5" s="349"/>
      <c r="AI5" s="349"/>
      <c r="AJ5" s="349"/>
      <c r="AK5" s="349"/>
      <c r="AL5" s="349"/>
      <c r="AO5" s="348"/>
      <c r="AP5" s="348"/>
      <c r="AQ5" s="348"/>
      <c r="AR5" s="348"/>
      <c r="AS5" s="348"/>
      <c r="AT5" s="348"/>
      <c r="AU5" s="348"/>
      <c r="AV5" s="348"/>
      <c r="AW5" s="348"/>
      <c r="AX5" s="348"/>
      <c r="AY5" s="348"/>
      <c r="AZ5" s="348"/>
      <c r="BA5" s="348"/>
      <c r="BB5" s="348"/>
      <c r="BC5" s="348"/>
      <c r="BD5" s="348"/>
      <c r="BE5" s="348"/>
      <c r="BF5" s="348"/>
      <c r="BG5" s="348"/>
      <c r="BH5" s="348"/>
      <c r="BI5" s="348"/>
      <c r="BJ5" s="349"/>
      <c r="BK5" s="349"/>
      <c r="BL5" s="349"/>
      <c r="BN5" s="349"/>
      <c r="BO5" s="349"/>
      <c r="BP5" s="349"/>
      <c r="BQ5" s="349"/>
      <c r="BR5" s="349"/>
      <c r="BS5" s="349"/>
      <c r="BT5" s="349"/>
      <c r="BU5" s="349"/>
      <c r="BV5" s="349"/>
    </row>
    <row r="6" spans="1:74" ht="15" customHeight="1" x14ac:dyDescent="0.2">
      <c r="C6" s="348"/>
      <c r="D6" s="348"/>
      <c r="F6" s="348"/>
      <c r="G6" s="348"/>
      <c r="H6" s="348"/>
      <c r="I6" s="348"/>
      <c r="J6" s="348"/>
      <c r="K6" s="348"/>
      <c r="L6" s="348"/>
      <c r="M6" s="348"/>
      <c r="Z6" s="572"/>
      <c r="AA6" s="572"/>
      <c r="AB6" s="572"/>
      <c r="AC6" s="572"/>
      <c r="AD6" s="347" t="s">
        <v>615</v>
      </c>
      <c r="AE6" s="572"/>
      <c r="AF6" s="572"/>
      <c r="AG6" s="347" t="s">
        <v>616</v>
      </c>
      <c r="AH6" s="572"/>
      <c r="AI6" s="572"/>
      <c r="AJ6" s="347" t="s">
        <v>617</v>
      </c>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8"/>
      <c r="BP6" s="348"/>
      <c r="BQ6" s="348"/>
      <c r="BR6" s="348"/>
      <c r="BS6" s="348"/>
      <c r="BT6" s="348"/>
      <c r="BU6" s="348"/>
      <c r="BV6" s="348"/>
    </row>
    <row r="7" spans="1:74" ht="15" customHeight="1" x14ac:dyDescent="0.2">
      <c r="B7" s="351"/>
      <c r="C7" s="351"/>
      <c r="D7" s="351"/>
      <c r="E7" s="351"/>
      <c r="F7" s="351"/>
      <c r="G7" s="351"/>
      <c r="I7" s="76" t="s">
        <v>173</v>
      </c>
      <c r="K7" s="348"/>
      <c r="M7" s="348"/>
      <c r="N7" s="352"/>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row>
    <row r="8" spans="1:74" ht="15" customHeight="1" x14ac:dyDescent="0.2">
      <c r="B8" s="353"/>
      <c r="C8" s="353"/>
      <c r="D8" s="353"/>
      <c r="E8" s="353"/>
      <c r="F8" s="353"/>
      <c r="G8" s="354"/>
      <c r="H8" s="348"/>
      <c r="I8" s="352"/>
      <c r="J8" s="348"/>
      <c r="K8" s="348"/>
      <c r="L8" s="348"/>
      <c r="M8" s="348"/>
      <c r="S8" s="567" t="s">
        <v>270</v>
      </c>
      <c r="T8" s="567"/>
      <c r="U8" s="567"/>
      <c r="V8" s="567"/>
      <c r="W8" s="568"/>
      <c r="X8" s="568"/>
      <c r="Y8" s="568"/>
      <c r="Z8" s="568"/>
      <c r="AA8" s="568"/>
      <c r="AB8" s="568"/>
      <c r="AC8" s="568"/>
      <c r="AD8" s="568"/>
      <c r="AE8" s="568"/>
      <c r="AF8" s="568"/>
      <c r="AG8" s="568"/>
      <c r="AH8" s="568"/>
      <c r="AI8" s="568"/>
      <c r="AJ8" s="568"/>
      <c r="AO8" s="348"/>
      <c r="AP8" s="348"/>
      <c r="AQ8" s="348"/>
      <c r="AR8" s="348"/>
      <c r="AS8" s="348"/>
      <c r="AT8" s="348"/>
      <c r="AU8" s="348"/>
      <c r="AV8" s="348"/>
      <c r="AW8" s="348"/>
      <c r="AX8" s="348"/>
      <c r="AY8" s="348"/>
      <c r="AZ8" s="348"/>
      <c r="BA8" s="348"/>
      <c r="BB8" s="348"/>
      <c r="BC8" s="348"/>
      <c r="BD8" s="348"/>
      <c r="BE8" s="348"/>
      <c r="BF8" s="348"/>
      <c r="BG8" s="348"/>
      <c r="BH8" s="348"/>
      <c r="BI8" s="348"/>
      <c r="BJ8" s="348"/>
      <c r="BK8" s="348"/>
      <c r="BL8" s="348"/>
      <c r="BM8" s="348"/>
      <c r="BN8" s="348"/>
      <c r="BO8" s="348"/>
      <c r="BP8" s="348"/>
      <c r="BQ8" s="348"/>
      <c r="BR8" s="348"/>
      <c r="BS8" s="348"/>
      <c r="BT8" s="348"/>
      <c r="BU8" s="348"/>
      <c r="BV8" s="348"/>
    </row>
    <row r="9" spans="1:74" ht="15" customHeight="1" x14ac:dyDescent="0.2">
      <c r="C9" s="348"/>
      <c r="D9" s="348"/>
      <c r="E9" s="348"/>
      <c r="F9" s="348"/>
      <c r="G9" s="348"/>
      <c r="H9" s="348"/>
      <c r="I9" s="348"/>
      <c r="J9" s="348"/>
      <c r="K9" s="348"/>
      <c r="L9" s="348"/>
      <c r="M9" s="348"/>
      <c r="O9" s="354" t="s">
        <v>618</v>
      </c>
      <c r="S9" s="567" t="s">
        <v>619</v>
      </c>
      <c r="T9" s="567"/>
      <c r="U9" s="567"/>
      <c r="V9" s="567"/>
      <c r="W9" s="568"/>
      <c r="X9" s="568"/>
      <c r="Y9" s="568"/>
      <c r="Z9" s="568"/>
      <c r="AA9" s="568"/>
      <c r="AB9" s="568"/>
      <c r="AC9" s="568"/>
      <c r="AD9" s="568"/>
      <c r="AE9" s="568"/>
      <c r="AF9" s="568"/>
      <c r="AG9" s="568"/>
      <c r="AH9" s="568"/>
      <c r="AI9" s="568"/>
      <c r="AJ9" s="568"/>
      <c r="AO9" s="348"/>
      <c r="AP9" s="348"/>
      <c r="AQ9" s="348"/>
      <c r="AR9" s="348"/>
      <c r="AS9" s="348"/>
      <c r="AT9" s="348"/>
      <c r="AU9" s="348"/>
      <c r="AV9" s="348"/>
      <c r="AW9" s="348"/>
      <c r="AX9" s="348"/>
      <c r="AY9" s="348"/>
      <c r="AZ9" s="348"/>
      <c r="BA9" s="348"/>
      <c r="BB9" s="348"/>
      <c r="BC9" s="348"/>
      <c r="BD9" s="348"/>
      <c r="BE9" s="348"/>
      <c r="BF9" s="348"/>
      <c r="BG9" s="348"/>
      <c r="BH9" s="348"/>
      <c r="BI9" s="348"/>
      <c r="BJ9" s="348"/>
      <c r="BK9" s="348"/>
      <c r="BL9" s="348"/>
      <c r="BM9" s="348"/>
      <c r="BN9" s="348"/>
      <c r="BO9" s="348"/>
      <c r="BP9" s="348"/>
      <c r="BQ9" s="348"/>
      <c r="BR9" s="348"/>
      <c r="BS9" s="348"/>
      <c r="BT9" s="348"/>
      <c r="BU9" s="348"/>
      <c r="BV9" s="348"/>
    </row>
    <row r="10" spans="1:74" ht="15" customHeight="1" x14ac:dyDescent="0.2">
      <c r="C10" s="348"/>
      <c r="D10" s="348"/>
      <c r="E10" s="348"/>
      <c r="F10" s="348"/>
      <c r="G10" s="348"/>
      <c r="H10" s="348"/>
      <c r="I10" s="348"/>
      <c r="J10" s="348"/>
      <c r="K10" s="348"/>
      <c r="L10" s="348"/>
      <c r="M10" s="348"/>
      <c r="S10" s="569" t="s">
        <v>620</v>
      </c>
      <c r="T10" s="569"/>
      <c r="U10" s="569"/>
      <c r="V10" s="569"/>
      <c r="W10" s="569"/>
      <c r="X10" s="569"/>
      <c r="Y10" s="569"/>
      <c r="Z10" s="568"/>
      <c r="AA10" s="568"/>
      <c r="AB10" s="568"/>
      <c r="AC10" s="568"/>
      <c r="AD10" s="568"/>
      <c r="AE10" s="568"/>
      <c r="AF10" s="568"/>
      <c r="AG10" s="568"/>
      <c r="AH10" s="568"/>
      <c r="AI10" s="568"/>
      <c r="AJ10" s="56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8"/>
      <c r="BO10" s="348"/>
      <c r="BP10" s="348"/>
      <c r="BQ10" s="348"/>
      <c r="BR10" s="348"/>
      <c r="BS10" s="348"/>
      <c r="BT10" s="348"/>
      <c r="BU10" s="348"/>
      <c r="BV10" s="348"/>
    </row>
    <row r="11" spans="1:74" ht="15" customHeight="1" x14ac:dyDescent="0.2">
      <c r="C11" s="348"/>
      <c r="D11" s="348"/>
      <c r="E11" s="348"/>
      <c r="F11" s="348"/>
      <c r="G11" s="348"/>
      <c r="H11" s="348"/>
      <c r="I11" s="348"/>
      <c r="J11" s="348"/>
      <c r="K11" s="348"/>
      <c r="L11" s="348"/>
      <c r="M11" s="348"/>
      <c r="S11" s="353"/>
      <c r="T11" s="353"/>
      <c r="U11" s="353"/>
      <c r="V11" s="353"/>
      <c r="W11" s="353"/>
      <c r="X11" s="353"/>
      <c r="Y11" s="353"/>
      <c r="Z11" s="355"/>
      <c r="AA11" s="355"/>
      <c r="AB11" s="355"/>
      <c r="AC11" s="355"/>
      <c r="AD11" s="355"/>
      <c r="AE11" s="355"/>
      <c r="AF11" s="355"/>
      <c r="AG11" s="355"/>
      <c r="AH11" s="355"/>
      <c r="AI11" s="355"/>
      <c r="AJ11" s="355"/>
      <c r="AO11" s="348"/>
      <c r="AP11" s="348"/>
      <c r="AQ11" s="348"/>
      <c r="AR11" s="348"/>
      <c r="AS11" s="348"/>
      <c r="AT11" s="348"/>
      <c r="AU11" s="348"/>
      <c r="AV11" s="348"/>
      <c r="AW11" s="348"/>
      <c r="AX11" s="348"/>
      <c r="AY11" s="348"/>
      <c r="AZ11" s="348"/>
      <c r="BA11" s="348"/>
      <c r="BB11" s="348"/>
      <c r="BC11" s="348"/>
      <c r="BD11" s="348"/>
      <c r="BE11" s="348"/>
      <c r="BF11" s="348"/>
      <c r="BG11" s="348"/>
      <c r="BH11" s="348"/>
      <c r="BI11" s="348"/>
      <c r="BJ11" s="348"/>
      <c r="BK11" s="348"/>
      <c r="BL11" s="348"/>
      <c r="BM11" s="348"/>
      <c r="BN11" s="348"/>
      <c r="BO11" s="348"/>
      <c r="BP11" s="348"/>
      <c r="BQ11" s="348"/>
      <c r="BR11" s="348"/>
      <c r="BS11" s="348"/>
      <c r="BT11" s="348"/>
      <c r="BU11" s="348"/>
      <c r="BV11" s="348"/>
    </row>
    <row r="12" spans="1:74" ht="15" customHeight="1" x14ac:dyDescent="0.2">
      <c r="B12" s="347" t="s">
        <v>621</v>
      </c>
      <c r="AO12" s="348"/>
      <c r="AP12" s="348"/>
      <c r="AQ12" s="348"/>
      <c r="AR12" s="348"/>
      <c r="AS12" s="348"/>
      <c r="AT12" s="348"/>
      <c r="AU12" s="348"/>
      <c r="AV12" s="348"/>
      <c r="AW12" s="348"/>
      <c r="AX12" s="348"/>
      <c r="AY12" s="348"/>
      <c r="AZ12" s="348"/>
      <c r="BA12" s="348"/>
      <c r="BB12" s="348"/>
      <c r="BC12" s="348"/>
      <c r="BD12" s="348"/>
      <c r="BE12" s="348"/>
      <c r="BF12" s="348"/>
      <c r="BG12" s="348"/>
      <c r="BH12" s="348"/>
      <c r="BI12" s="348"/>
      <c r="BJ12" s="348"/>
      <c r="BK12" s="348"/>
      <c r="BL12" s="348"/>
      <c r="BM12" s="348"/>
      <c r="BN12" s="348"/>
      <c r="BO12" s="348"/>
      <c r="BP12" s="348"/>
      <c r="BQ12" s="348"/>
      <c r="BR12" s="348"/>
      <c r="BS12" s="348"/>
      <c r="BT12" s="348"/>
      <c r="BU12" s="348"/>
      <c r="BV12" s="348"/>
    </row>
    <row r="13" spans="1:74" ht="15" customHeight="1" x14ac:dyDescent="0.2">
      <c r="AO13" s="348"/>
      <c r="AP13" s="348"/>
      <c r="AQ13" s="348"/>
      <c r="AR13" s="348"/>
      <c r="AS13" s="348"/>
      <c r="AT13" s="348"/>
      <c r="AU13" s="348"/>
      <c r="AV13" s="348"/>
      <c r="AW13" s="348"/>
      <c r="AX13" s="348"/>
      <c r="AY13" s="348"/>
      <c r="AZ13" s="348"/>
      <c r="BA13" s="348"/>
      <c r="BB13" s="348"/>
      <c r="BC13" s="348"/>
      <c r="BD13" s="348"/>
      <c r="BE13" s="348"/>
      <c r="BF13" s="348"/>
      <c r="BG13" s="348"/>
      <c r="BH13" s="348"/>
      <c r="BI13" s="348"/>
      <c r="BJ13" s="348"/>
      <c r="BK13" s="348"/>
      <c r="BL13" s="348"/>
      <c r="BM13" s="348"/>
      <c r="BN13" s="348"/>
      <c r="BO13" s="348"/>
      <c r="BP13" s="348"/>
      <c r="BQ13" s="348"/>
      <c r="BR13" s="348"/>
      <c r="BS13" s="348"/>
      <c r="BT13" s="348"/>
      <c r="BU13" s="348"/>
      <c r="BV13" s="348"/>
    </row>
    <row r="14" spans="1:74" ht="15" customHeight="1" x14ac:dyDescent="0.2">
      <c r="B14" s="356" t="b">
        <v>0</v>
      </c>
      <c r="C14" s="357" t="s">
        <v>622</v>
      </c>
      <c r="AO14" s="348"/>
      <c r="AP14" s="348"/>
      <c r="AQ14" s="348"/>
      <c r="AR14" s="348"/>
      <c r="AS14" s="348"/>
      <c r="AT14" s="348"/>
      <c r="AU14" s="348"/>
      <c r="AV14" s="348"/>
      <c r="AW14" s="348"/>
      <c r="AX14" s="348"/>
      <c r="AY14" s="348"/>
      <c r="AZ14" s="348"/>
      <c r="BA14" s="348"/>
      <c r="BB14" s="348"/>
      <c r="BC14" s="348"/>
      <c r="BD14" s="348"/>
      <c r="BE14" s="348"/>
      <c r="BF14" s="348"/>
      <c r="BG14" s="348"/>
      <c r="BH14" s="348"/>
      <c r="BI14" s="348"/>
      <c r="BJ14" s="348"/>
      <c r="BK14" s="348"/>
      <c r="BL14" s="348"/>
      <c r="BM14" s="348"/>
      <c r="BN14" s="348"/>
      <c r="BO14" s="348"/>
      <c r="BP14" s="348"/>
      <c r="BQ14" s="348"/>
      <c r="BR14" s="348"/>
      <c r="BS14" s="348"/>
      <c r="BT14" s="348"/>
      <c r="BU14" s="348"/>
      <c r="BV14" s="348"/>
    </row>
    <row r="15" spans="1:74" ht="15" customHeight="1" x14ac:dyDescent="0.2">
      <c r="C15" s="357" t="s">
        <v>623</v>
      </c>
      <c r="AO15" s="348"/>
      <c r="AP15" s="348"/>
      <c r="AQ15" s="348"/>
      <c r="AR15" s="348"/>
      <c r="AS15" s="348"/>
      <c r="AT15" s="348"/>
      <c r="AU15" s="348"/>
      <c r="AV15" s="348"/>
      <c r="AW15" s="348"/>
      <c r="AX15" s="348"/>
      <c r="AY15" s="348"/>
      <c r="AZ15" s="348"/>
      <c r="BA15" s="348"/>
      <c r="BB15" s="348"/>
      <c r="BC15" s="348"/>
      <c r="BD15" s="348"/>
      <c r="BE15" s="348"/>
      <c r="BF15" s="348"/>
      <c r="BG15" s="348"/>
      <c r="BH15" s="348"/>
      <c r="BI15" s="348"/>
      <c r="BJ15" s="348"/>
      <c r="BK15" s="348"/>
      <c r="BL15" s="348"/>
      <c r="BM15" s="348"/>
      <c r="BN15" s="348"/>
      <c r="BO15" s="348"/>
      <c r="BP15" s="348"/>
      <c r="BQ15" s="348"/>
      <c r="BR15" s="348"/>
      <c r="BS15" s="348"/>
      <c r="BT15" s="348"/>
      <c r="BU15" s="348"/>
      <c r="BV15" s="348"/>
    </row>
    <row r="16" spans="1:74" ht="15" customHeight="1" x14ac:dyDescent="0.2">
      <c r="C16" s="357" t="s">
        <v>624</v>
      </c>
      <c r="AO16" s="348"/>
      <c r="AP16" s="348"/>
      <c r="AQ16" s="348"/>
      <c r="AR16" s="348"/>
      <c r="AS16" s="348"/>
      <c r="AT16" s="348"/>
      <c r="AU16" s="348"/>
      <c r="AV16" s="348"/>
      <c r="AW16" s="348"/>
      <c r="AX16" s="348"/>
      <c r="AY16" s="348"/>
      <c r="AZ16" s="348"/>
      <c r="BA16" s="348"/>
      <c r="BB16" s="348"/>
      <c r="BC16" s="348"/>
      <c r="BD16" s="348"/>
      <c r="BE16" s="348"/>
      <c r="BF16" s="348"/>
      <c r="BG16" s="348"/>
      <c r="BH16" s="348"/>
      <c r="BI16" s="348"/>
      <c r="BJ16" s="348"/>
      <c r="BK16" s="348"/>
      <c r="BL16" s="348"/>
      <c r="BM16" s="348"/>
      <c r="BN16" s="348"/>
      <c r="BO16" s="348"/>
      <c r="BP16" s="348"/>
      <c r="BQ16" s="348"/>
      <c r="BR16" s="348"/>
      <c r="BS16" s="348"/>
      <c r="BT16" s="348"/>
      <c r="BU16" s="348"/>
      <c r="BV16" s="348"/>
    </row>
    <row r="17" spans="2:74" ht="15" customHeight="1" x14ac:dyDescent="0.2">
      <c r="C17" s="357" t="s">
        <v>625</v>
      </c>
      <c r="AO17" s="348"/>
      <c r="AP17" s="348"/>
      <c r="AQ17" s="348"/>
      <c r="AR17" s="348"/>
      <c r="AS17" s="348"/>
      <c r="AT17" s="348"/>
      <c r="AU17" s="348"/>
      <c r="AV17" s="348"/>
      <c r="AW17" s="348"/>
      <c r="AX17" s="348"/>
      <c r="AY17" s="348"/>
      <c r="AZ17" s="348"/>
      <c r="BA17" s="348"/>
      <c r="BB17" s="348"/>
      <c r="BC17" s="348"/>
      <c r="BD17" s="348"/>
      <c r="BE17" s="348"/>
      <c r="BF17" s="348"/>
      <c r="BG17" s="348"/>
      <c r="BH17" s="348"/>
      <c r="BI17" s="348"/>
      <c r="BJ17" s="348"/>
      <c r="BK17" s="348"/>
      <c r="BL17" s="348"/>
      <c r="BM17" s="348"/>
      <c r="BN17" s="348"/>
      <c r="BO17" s="348"/>
      <c r="BP17" s="348"/>
      <c r="BQ17" s="348"/>
      <c r="BR17" s="348"/>
      <c r="BS17" s="348"/>
      <c r="BT17" s="348"/>
      <c r="BU17" s="348"/>
      <c r="BV17" s="348"/>
    </row>
    <row r="18" spans="2:74" ht="15" customHeight="1" x14ac:dyDescent="0.2">
      <c r="C18" s="357" t="s">
        <v>626</v>
      </c>
      <c r="AO18" s="348"/>
      <c r="AP18" s="348"/>
      <c r="AQ18" s="348"/>
      <c r="AR18" s="348"/>
      <c r="AS18" s="348"/>
      <c r="AT18" s="348"/>
      <c r="AU18" s="348"/>
      <c r="AV18" s="348"/>
      <c r="AW18" s="348"/>
      <c r="AX18" s="348"/>
      <c r="AY18" s="348"/>
      <c r="AZ18" s="348"/>
      <c r="BA18" s="348"/>
      <c r="BB18" s="348"/>
      <c r="BC18" s="348"/>
      <c r="BD18" s="348"/>
      <c r="BE18" s="348"/>
      <c r="BF18" s="348"/>
      <c r="BG18" s="348"/>
      <c r="BH18" s="348"/>
      <c r="BI18" s="348"/>
      <c r="BJ18" s="348"/>
      <c r="BK18" s="348"/>
      <c r="BL18" s="348"/>
      <c r="BM18" s="348"/>
      <c r="BN18" s="348"/>
      <c r="BO18" s="348"/>
      <c r="BP18" s="348"/>
      <c r="BQ18" s="348"/>
      <c r="BR18" s="348"/>
      <c r="BS18" s="348"/>
      <c r="BT18" s="348"/>
      <c r="BU18" s="348"/>
      <c r="BV18" s="348"/>
    </row>
    <row r="19" spans="2:74" ht="15" customHeight="1" x14ac:dyDescent="0.2">
      <c r="C19" s="357" t="s">
        <v>627</v>
      </c>
      <c r="AO19" s="348"/>
      <c r="AP19" s="348"/>
      <c r="AQ19" s="348"/>
      <c r="AR19" s="348"/>
      <c r="AS19" s="348"/>
      <c r="AT19" s="348"/>
      <c r="AU19" s="348"/>
      <c r="AV19" s="348"/>
      <c r="AW19" s="348"/>
      <c r="AX19" s="348"/>
      <c r="AY19" s="348"/>
      <c r="AZ19" s="348"/>
      <c r="BA19" s="348"/>
      <c r="BB19" s="348"/>
      <c r="BC19" s="348"/>
      <c r="BD19" s="348"/>
      <c r="BE19" s="348"/>
      <c r="BF19" s="348"/>
      <c r="BG19" s="348"/>
      <c r="BH19" s="348"/>
      <c r="BI19" s="348"/>
      <c r="BJ19" s="348"/>
      <c r="BK19" s="348"/>
      <c r="BL19" s="348"/>
      <c r="BM19" s="348"/>
      <c r="BN19" s="348"/>
      <c r="BO19" s="348"/>
      <c r="BP19" s="348"/>
      <c r="BQ19" s="348"/>
      <c r="BR19" s="348"/>
      <c r="BS19" s="348"/>
      <c r="BT19" s="348"/>
      <c r="BU19" s="348"/>
      <c r="BV19" s="348"/>
    </row>
    <row r="20" spans="2:74" ht="15" customHeight="1" x14ac:dyDescent="0.2">
      <c r="C20" s="357"/>
      <c r="AO20" s="348"/>
      <c r="AP20" s="348"/>
      <c r="AQ20" s="348"/>
      <c r="AR20" s="348"/>
      <c r="AS20" s="348"/>
      <c r="AT20" s="348"/>
      <c r="AU20" s="348"/>
      <c r="AV20" s="348"/>
      <c r="AW20" s="348"/>
      <c r="AX20" s="348"/>
      <c r="AY20" s="348"/>
      <c r="AZ20" s="348"/>
      <c r="BA20" s="348"/>
      <c r="BB20" s="348"/>
      <c r="BC20" s="348"/>
      <c r="BD20" s="348"/>
      <c r="BE20" s="348"/>
      <c r="BF20" s="348"/>
      <c r="BG20" s="348"/>
      <c r="BH20" s="348"/>
      <c r="BI20" s="348"/>
      <c r="BJ20" s="348"/>
      <c r="BK20" s="348"/>
      <c r="BL20" s="348"/>
      <c r="BM20" s="348"/>
      <c r="BN20" s="348"/>
      <c r="BO20" s="348"/>
      <c r="BP20" s="348"/>
      <c r="BQ20" s="348"/>
      <c r="BR20" s="348"/>
      <c r="BS20" s="348"/>
      <c r="BT20" s="348"/>
      <c r="BU20" s="348"/>
      <c r="BV20" s="348"/>
    </row>
    <row r="21" spans="2:74" ht="15" customHeight="1" x14ac:dyDescent="0.2">
      <c r="T21" s="385" t="s">
        <v>179</v>
      </c>
      <c r="U21" s="386"/>
      <c r="V21" s="386"/>
      <c r="W21" s="387"/>
      <c r="X21" s="358"/>
      <c r="Y21" s="81"/>
      <c r="Z21" s="81"/>
      <c r="AA21" s="81"/>
      <c r="AB21" s="81"/>
      <c r="AC21" s="82"/>
      <c r="AD21" s="82"/>
      <c r="AE21" s="82"/>
      <c r="AF21" s="82"/>
      <c r="AG21" s="82"/>
      <c r="AH21" s="82"/>
      <c r="AI21" s="359"/>
      <c r="AJ21" s="360"/>
      <c r="AO21" s="348"/>
      <c r="AP21" s="348"/>
      <c r="AQ21" s="348"/>
      <c r="AR21" s="348"/>
      <c r="AS21" s="348"/>
      <c r="AT21" s="348"/>
      <c r="AU21" s="348"/>
      <c r="AV21" s="348"/>
      <c r="AW21" s="348"/>
      <c r="AX21" s="348"/>
      <c r="AY21" s="348"/>
      <c r="AZ21" s="348"/>
      <c r="BA21" s="348"/>
      <c r="BB21" s="348"/>
      <c r="BC21" s="348"/>
      <c r="BD21" s="348"/>
      <c r="BE21" s="348"/>
      <c r="BF21" s="348"/>
      <c r="BG21" s="348"/>
      <c r="BH21" s="348"/>
      <c r="BI21" s="348"/>
      <c r="BJ21" s="348"/>
      <c r="BK21" s="348"/>
      <c r="BL21" s="348"/>
      <c r="BM21" s="348"/>
      <c r="BN21" s="348"/>
      <c r="BO21" s="348"/>
      <c r="BP21" s="348"/>
      <c r="BQ21" s="348"/>
      <c r="BR21" s="348"/>
      <c r="BS21" s="348"/>
      <c r="BT21" s="348"/>
      <c r="BU21" s="348"/>
      <c r="BV21" s="348"/>
    </row>
    <row r="22" spans="2:74" s="348" customFormat="1" ht="15" customHeight="1" x14ac:dyDescent="0.2">
      <c r="I22" s="349"/>
      <c r="J22" s="349"/>
      <c r="K22" s="349"/>
      <c r="L22" s="349"/>
      <c r="M22" s="349"/>
      <c r="N22" s="349"/>
      <c r="O22" s="349"/>
      <c r="P22" s="349"/>
      <c r="Q22" s="349"/>
      <c r="R22" s="349"/>
      <c r="S22" s="349"/>
      <c r="T22" s="536" t="s">
        <v>628</v>
      </c>
      <c r="U22" s="537"/>
      <c r="V22" s="537"/>
      <c r="W22" s="537"/>
      <c r="X22" s="537"/>
      <c r="Y22" s="537"/>
      <c r="Z22" s="538"/>
      <c r="AA22" s="361"/>
      <c r="AB22" s="359"/>
      <c r="AC22" s="362"/>
      <c r="AD22" s="363"/>
      <c r="AE22" s="359"/>
      <c r="AF22" s="359"/>
      <c r="AG22" s="359"/>
      <c r="AH22" s="359"/>
      <c r="AI22" s="359"/>
      <c r="AJ22" s="360"/>
      <c r="AK22" s="349"/>
      <c r="AL22" s="349"/>
      <c r="AO22" s="364"/>
      <c r="AP22" s="364"/>
      <c r="AQ22" s="364"/>
      <c r="AR22" s="364"/>
      <c r="AS22" s="364"/>
      <c r="AT22" s="364"/>
      <c r="AU22" s="364"/>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49"/>
      <c r="BR22" s="349"/>
      <c r="BS22" s="349"/>
      <c r="BT22" s="349"/>
      <c r="BU22" s="349"/>
      <c r="BV22" s="349"/>
    </row>
    <row r="23" spans="2:74" s="348" customFormat="1" ht="15" customHeight="1" x14ac:dyDescent="0.2">
      <c r="B23" s="539" t="s">
        <v>629</v>
      </c>
      <c r="C23" s="540"/>
      <c r="D23" s="540"/>
      <c r="E23" s="540"/>
      <c r="F23" s="540"/>
      <c r="G23" s="540"/>
      <c r="H23" s="540"/>
      <c r="I23" s="540"/>
      <c r="J23" s="540"/>
      <c r="K23" s="540"/>
      <c r="L23" s="540"/>
      <c r="M23" s="540"/>
      <c r="N23" s="540"/>
      <c r="O23" s="540"/>
      <c r="P23" s="540"/>
      <c r="Q23" s="540"/>
      <c r="R23" s="540"/>
      <c r="S23" s="541"/>
      <c r="T23" s="548" t="s">
        <v>619</v>
      </c>
      <c r="U23" s="549"/>
      <c r="V23" s="550"/>
      <c r="W23" s="554"/>
      <c r="X23" s="554"/>
      <c r="Y23" s="554"/>
      <c r="Z23" s="554"/>
      <c r="AA23" s="554"/>
      <c r="AB23" s="554"/>
      <c r="AC23" s="554"/>
      <c r="AD23" s="554"/>
      <c r="AE23" s="554"/>
      <c r="AF23" s="554"/>
      <c r="AG23" s="554"/>
      <c r="AH23" s="554"/>
      <c r="AI23" s="554"/>
      <c r="AJ23" s="555"/>
      <c r="AK23" s="349"/>
      <c r="AL23" s="349"/>
      <c r="AO23" s="364"/>
      <c r="AP23" s="364"/>
      <c r="AQ23" s="364"/>
      <c r="AR23" s="364"/>
      <c r="AS23" s="364"/>
      <c r="AT23" s="364"/>
      <c r="AU23" s="364"/>
      <c r="AV23" s="349"/>
      <c r="AW23" s="349"/>
      <c r="AX23" s="349"/>
      <c r="AY23" s="349"/>
      <c r="AZ23" s="365"/>
      <c r="BA23" s="365"/>
      <c r="BB23" s="349"/>
      <c r="BC23" s="349"/>
      <c r="BD23" s="349"/>
      <c r="BE23" s="349"/>
      <c r="BF23" s="364"/>
      <c r="BG23" s="365"/>
      <c r="BH23" s="349"/>
      <c r="BJ23" s="349"/>
      <c r="BL23" s="349"/>
      <c r="BM23" s="349"/>
      <c r="BN23" s="349"/>
      <c r="BO23" s="349"/>
      <c r="BQ23" s="349"/>
      <c r="BR23" s="349"/>
      <c r="BS23" s="349"/>
      <c r="BT23" s="349"/>
      <c r="BU23" s="349"/>
      <c r="BV23" s="349"/>
    </row>
    <row r="24" spans="2:74" s="348" customFormat="1" ht="15" customHeight="1" x14ac:dyDescent="0.2">
      <c r="B24" s="542"/>
      <c r="C24" s="543"/>
      <c r="D24" s="543"/>
      <c r="E24" s="543"/>
      <c r="F24" s="543"/>
      <c r="G24" s="543"/>
      <c r="H24" s="543"/>
      <c r="I24" s="543"/>
      <c r="J24" s="543"/>
      <c r="K24" s="543"/>
      <c r="L24" s="543"/>
      <c r="M24" s="543"/>
      <c r="N24" s="543"/>
      <c r="O24" s="543"/>
      <c r="P24" s="543"/>
      <c r="Q24" s="543"/>
      <c r="R24" s="543"/>
      <c r="S24" s="544"/>
      <c r="T24" s="551"/>
      <c r="U24" s="552"/>
      <c r="V24" s="553"/>
      <c r="W24" s="556"/>
      <c r="X24" s="556"/>
      <c r="Y24" s="556"/>
      <c r="Z24" s="556"/>
      <c r="AA24" s="556"/>
      <c r="AB24" s="556"/>
      <c r="AC24" s="556"/>
      <c r="AD24" s="556"/>
      <c r="AE24" s="556"/>
      <c r="AF24" s="556"/>
      <c r="AG24" s="556"/>
      <c r="AH24" s="556"/>
      <c r="AI24" s="556"/>
      <c r="AJ24" s="557"/>
      <c r="AK24" s="349"/>
      <c r="AL24" s="349"/>
      <c r="AO24" s="364"/>
      <c r="AP24" s="364"/>
      <c r="AQ24" s="364"/>
      <c r="AR24" s="364"/>
      <c r="AS24" s="364"/>
      <c r="AT24" s="364"/>
      <c r="AU24" s="364"/>
      <c r="AV24" s="349"/>
      <c r="AW24" s="349"/>
      <c r="AX24" s="349"/>
      <c r="AY24" s="349"/>
      <c r="AZ24" s="365"/>
      <c r="BA24" s="365"/>
      <c r="BB24" s="349"/>
      <c r="BC24" s="349"/>
      <c r="BD24" s="349"/>
      <c r="BE24" s="349"/>
      <c r="BF24" s="365"/>
      <c r="BG24" s="365"/>
      <c r="BH24" s="349"/>
      <c r="BJ24" s="349"/>
      <c r="BL24" s="349"/>
      <c r="BM24" s="349"/>
      <c r="BN24" s="349"/>
      <c r="BO24" s="349"/>
      <c r="BP24" s="349"/>
      <c r="BQ24" s="349"/>
      <c r="BR24" s="349"/>
      <c r="BS24" s="349"/>
      <c r="BT24" s="349"/>
      <c r="BU24" s="349"/>
      <c r="BV24" s="349"/>
    </row>
    <row r="25" spans="2:74" s="348" customFormat="1" ht="15" customHeight="1" x14ac:dyDescent="0.2">
      <c r="B25" s="542"/>
      <c r="C25" s="543"/>
      <c r="D25" s="543"/>
      <c r="E25" s="543"/>
      <c r="F25" s="543"/>
      <c r="G25" s="543"/>
      <c r="H25" s="543"/>
      <c r="I25" s="543"/>
      <c r="J25" s="543"/>
      <c r="K25" s="543"/>
      <c r="L25" s="543"/>
      <c r="M25" s="543"/>
      <c r="N25" s="543"/>
      <c r="O25" s="543"/>
      <c r="P25" s="543"/>
      <c r="Q25" s="543"/>
      <c r="R25" s="543"/>
      <c r="S25" s="544"/>
      <c r="T25" s="548" t="s">
        <v>270</v>
      </c>
      <c r="U25" s="549"/>
      <c r="V25" s="550"/>
      <c r="W25" s="561"/>
      <c r="X25" s="561"/>
      <c r="Y25" s="561"/>
      <c r="Z25" s="561"/>
      <c r="AA25" s="561"/>
      <c r="AB25" s="561"/>
      <c r="AC25" s="561"/>
      <c r="AD25" s="561"/>
      <c r="AE25" s="561"/>
      <c r="AF25" s="561"/>
      <c r="AG25" s="561"/>
      <c r="AH25" s="561"/>
      <c r="AI25" s="561"/>
      <c r="AJ25" s="562"/>
      <c r="AK25" s="349"/>
      <c r="AL25" s="349"/>
      <c r="AO25" s="364"/>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c r="BV25" s="349"/>
    </row>
    <row r="26" spans="2:74" s="348" customFormat="1" ht="15" customHeight="1" x14ac:dyDescent="0.2">
      <c r="B26" s="542"/>
      <c r="C26" s="543"/>
      <c r="D26" s="543"/>
      <c r="E26" s="543"/>
      <c r="F26" s="543"/>
      <c r="G26" s="543"/>
      <c r="H26" s="543"/>
      <c r="I26" s="543"/>
      <c r="J26" s="543"/>
      <c r="K26" s="543"/>
      <c r="L26" s="543"/>
      <c r="M26" s="543"/>
      <c r="N26" s="543"/>
      <c r="O26" s="543"/>
      <c r="P26" s="543"/>
      <c r="Q26" s="543"/>
      <c r="R26" s="543"/>
      <c r="S26" s="544"/>
      <c r="T26" s="558"/>
      <c r="U26" s="559"/>
      <c r="V26" s="560"/>
      <c r="W26" s="563"/>
      <c r="X26" s="563"/>
      <c r="Y26" s="563"/>
      <c r="Z26" s="563"/>
      <c r="AA26" s="563"/>
      <c r="AB26" s="563"/>
      <c r="AC26" s="563"/>
      <c r="AD26" s="563"/>
      <c r="AE26" s="563"/>
      <c r="AF26" s="563"/>
      <c r="AG26" s="563"/>
      <c r="AH26" s="563"/>
      <c r="AI26" s="563"/>
      <c r="AJ26" s="564"/>
      <c r="AK26" s="349"/>
      <c r="AL26" s="349"/>
      <c r="AO26" s="364"/>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c r="BV26" s="349"/>
    </row>
    <row r="27" spans="2:74" s="348" customFormat="1" ht="15" customHeight="1" x14ac:dyDescent="0.2">
      <c r="B27" s="545"/>
      <c r="C27" s="546"/>
      <c r="D27" s="546"/>
      <c r="E27" s="546"/>
      <c r="F27" s="546"/>
      <c r="G27" s="546"/>
      <c r="H27" s="546"/>
      <c r="I27" s="546"/>
      <c r="J27" s="546"/>
      <c r="K27" s="546"/>
      <c r="L27" s="546"/>
      <c r="M27" s="546"/>
      <c r="N27" s="546"/>
      <c r="O27" s="546"/>
      <c r="P27" s="546"/>
      <c r="Q27" s="546"/>
      <c r="R27" s="546"/>
      <c r="S27" s="547"/>
      <c r="T27" s="551"/>
      <c r="U27" s="552"/>
      <c r="V27" s="553"/>
      <c r="W27" s="565"/>
      <c r="X27" s="565"/>
      <c r="Y27" s="565"/>
      <c r="Z27" s="565"/>
      <c r="AA27" s="565"/>
      <c r="AB27" s="565"/>
      <c r="AC27" s="565"/>
      <c r="AD27" s="565"/>
      <c r="AE27" s="565"/>
      <c r="AF27" s="565"/>
      <c r="AG27" s="565"/>
      <c r="AH27" s="565"/>
      <c r="AI27" s="565"/>
      <c r="AJ27" s="566"/>
      <c r="AO27" s="364"/>
      <c r="AP27" s="364"/>
    </row>
    <row r="28" spans="2:74" s="348" customFormat="1" ht="15" customHeight="1" x14ac:dyDescent="0.2">
      <c r="B28" s="522" t="s">
        <v>422</v>
      </c>
      <c r="C28" s="523"/>
      <c r="D28" s="523"/>
      <c r="E28" s="523"/>
      <c r="F28" s="523"/>
      <c r="G28" s="523"/>
      <c r="H28" s="523"/>
      <c r="I28" s="523"/>
      <c r="J28" s="523"/>
      <c r="K28" s="523"/>
      <c r="L28" s="523"/>
      <c r="M28" s="523"/>
      <c r="N28" s="523"/>
      <c r="O28" s="523"/>
      <c r="P28" s="523"/>
      <c r="Q28" s="523"/>
      <c r="R28" s="523"/>
      <c r="S28" s="524"/>
      <c r="T28" s="532"/>
      <c r="U28" s="533"/>
      <c r="V28" s="533"/>
      <c r="W28" s="533"/>
      <c r="X28" s="533"/>
      <c r="Y28" s="533"/>
      <c r="Z28" s="533"/>
      <c r="AA28" s="533"/>
      <c r="AB28" s="533"/>
      <c r="AC28" s="533"/>
      <c r="AD28" s="533"/>
      <c r="AE28" s="533"/>
      <c r="AF28" s="533"/>
      <c r="AG28" s="533"/>
      <c r="AH28" s="533"/>
      <c r="AI28" s="533"/>
      <c r="AJ28" s="534"/>
      <c r="AO28" s="364"/>
      <c r="AP28" s="364"/>
    </row>
    <row r="29" spans="2:74" s="348" customFormat="1" ht="15" customHeight="1" x14ac:dyDescent="0.2">
      <c r="B29" s="522" t="s">
        <v>630</v>
      </c>
      <c r="C29" s="523"/>
      <c r="D29" s="523"/>
      <c r="E29" s="523"/>
      <c r="F29" s="523"/>
      <c r="G29" s="523"/>
      <c r="H29" s="523"/>
      <c r="I29" s="523"/>
      <c r="J29" s="523"/>
      <c r="K29" s="523"/>
      <c r="L29" s="523"/>
      <c r="M29" s="523"/>
      <c r="N29" s="523"/>
      <c r="O29" s="523"/>
      <c r="P29" s="523"/>
      <c r="Q29" s="523"/>
      <c r="R29" s="523"/>
      <c r="S29" s="524"/>
      <c r="T29" s="509"/>
      <c r="U29" s="535"/>
      <c r="V29" s="535"/>
      <c r="W29" s="535"/>
      <c r="X29" s="535"/>
      <c r="Y29" s="366" t="s">
        <v>481</v>
      </c>
      <c r="Z29" s="535"/>
      <c r="AA29" s="535"/>
      <c r="AB29" s="535"/>
      <c r="AC29" s="366" t="s">
        <v>631</v>
      </c>
      <c r="AD29" s="535"/>
      <c r="AE29" s="535"/>
      <c r="AF29" s="535"/>
      <c r="AG29" s="366" t="s">
        <v>632</v>
      </c>
      <c r="AH29" s="535"/>
      <c r="AI29" s="535"/>
      <c r="AJ29" s="510"/>
      <c r="AO29" s="364"/>
      <c r="AP29" s="364"/>
    </row>
    <row r="30" spans="2:74" s="348" customFormat="1" ht="15" customHeight="1" x14ac:dyDescent="0.2">
      <c r="B30" s="522" t="s">
        <v>633</v>
      </c>
      <c r="C30" s="523"/>
      <c r="D30" s="523"/>
      <c r="E30" s="523"/>
      <c r="F30" s="523"/>
      <c r="G30" s="523"/>
      <c r="H30" s="523"/>
      <c r="I30" s="523"/>
      <c r="J30" s="523"/>
      <c r="K30" s="523"/>
      <c r="L30" s="523"/>
      <c r="M30" s="523"/>
      <c r="N30" s="523"/>
      <c r="O30" s="523"/>
      <c r="P30" s="523"/>
      <c r="Q30" s="523"/>
      <c r="R30" s="523"/>
      <c r="S30" s="524"/>
      <c r="T30" s="522" t="s">
        <v>634</v>
      </c>
      <c r="U30" s="523"/>
      <c r="V30" s="523"/>
      <c r="W30" s="523"/>
      <c r="X30" s="523"/>
      <c r="Y30" s="523"/>
      <c r="Z30" s="523"/>
      <c r="AA30" s="523"/>
      <c r="AB30" s="523"/>
      <c r="AC30" s="523"/>
      <c r="AD30" s="523"/>
      <c r="AE30" s="523"/>
      <c r="AF30" s="523"/>
      <c r="AG30" s="523"/>
      <c r="AH30" s="523"/>
      <c r="AI30" s="523"/>
      <c r="AJ30" s="524"/>
      <c r="AO30" s="364"/>
      <c r="AP30" s="364"/>
    </row>
    <row r="31" spans="2:74" s="348" customFormat="1" ht="15" customHeight="1" x14ac:dyDescent="0.2">
      <c r="B31" s="504"/>
      <c r="C31" s="504"/>
      <c r="D31" s="505" t="s">
        <v>635</v>
      </c>
      <c r="E31" s="505"/>
      <c r="F31" s="505"/>
      <c r="G31" s="505"/>
      <c r="H31" s="505"/>
      <c r="I31" s="505"/>
      <c r="J31" s="505"/>
      <c r="K31" s="505"/>
      <c r="L31" s="505"/>
      <c r="M31" s="505"/>
      <c r="N31" s="505"/>
      <c r="O31" s="505"/>
      <c r="P31" s="505"/>
      <c r="Q31" s="505"/>
      <c r="R31" s="505"/>
      <c r="S31" s="505"/>
      <c r="T31" s="525" t="s">
        <v>636</v>
      </c>
      <c r="U31" s="526"/>
      <c r="V31" s="526"/>
      <c r="W31" s="526"/>
      <c r="X31" s="526"/>
      <c r="Y31" s="526"/>
      <c r="Z31" s="526"/>
      <c r="AA31" s="526"/>
      <c r="AB31" s="526"/>
      <c r="AC31" s="526"/>
      <c r="AD31" s="526"/>
      <c r="AE31" s="526"/>
      <c r="AF31" s="526"/>
      <c r="AG31" s="526"/>
      <c r="AH31" s="526"/>
      <c r="AI31" s="526"/>
      <c r="AJ31" s="527"/>
      <c r="AO31" s="364"/>
      <c r="AP31" s="364"/>
    </row>
    <row r="32" spans="2:74" s="348" customFormat="1" ht="15" customHeight="1" x14ac:dyDescent="0.2">
      <c r="B32" s="504"/>
      <c r="C32" s="504"/>
      <c r="D32" s="505" t="s">
        <v>637</v>
      </c>
      <c r="E32" s="505"/>
      <c r="F32" s="505"/>
      <c r="G32" s="505"/>
      <c r="H32" s="505"/>
      <c r="I32" s="505"/>
      <c r="J32" s="505"/>
      <c r="K32" s="505"/>
      <c r="L32" s="505"/>
      <c r="M32" s="505"/>
      <c r="N32" s="505"/>
      <c r="O32" s="505"/>
      <c r="P32" s="505"/>
      <c r="Q32" s="505"/>
      <c r="R32" s="505"/>
      <c r="S32" s="505"/>
      <c r="T32" s="528"/>
      <c r="U32" s="529"/>
      <c r="V32" s="529"/>
      <c r="W32" s="529"/>
      <c r="X32" s="529"/>
      <c r="Y32" s="529"/>
      <c r="Z32" s="529"/>
      <c r="AA32" s="529"/>
      <c r="AB32" s="529"/>
      <c r="AC32" s="529"/>
      <c r="AD32" s="529"/>
      <c r="AE32" s="529"/>
      <c r="AF32" s="529"/>
      <c r="AG32" s="529"/>
      <c r="AH32" s="529"/>
      <c r="AI32" s="529"/>
      <c r="AJ32" s="530"/>
      <c r="AO32" s="364"/>
      <c r="AP32" s="364"/>
    </row>
    <row r="33" spans="2:47" s="348" customFormat="1" ht="15" customHeight="1" x14ac:dyDescent="0.2">
      <c r="B33" s="507"/>
      <c r="C33" s="507"/>
      <c r="D33" s="531" t="s">
        <v>125</v>
      </c>
      <c r="E33" s="531"/>
      <c r="F33" s="531"/>
      <c r="G33" s="531"/>
      <c r="H33" s="531"/>
      <c r="I33" s="531"/>
      <c r="J33" s="531"/>
      <c r="K33" s="531"/>
      <c r="L33" s="531"/>
      <c r="M33" s="531"/>
      <c r="N33" s="531"/>
      <c r="O33" s="531"/>
      <c r="P33" s="531"/>
      <c r="Q33" s="531"/>
      <c r="R33" s="531"/>
      <c r="S33" s="531"/>
      <c r="T33" s="528"/>
      <c r="U33" s="529"/>
      <c r="V33" s="529"/>
      <c r="W33" s="529"/>
      <c r="X33" s="529"/>
      <c r="Y33" s="529"/>
      <c r="Z33" s="529"/>
      <c r="AA33" s="529"/>
      <c r="AB33" s="529"/>
      <c r="AC33" s="529"/>
      <c r="AD33" s="529"/>
      <c r="AE33" s="529"/>
      <c r="AF33" s="529"/>
      <c r="AG33" s="529"/>
      <c r="AH33" s="529"/>
      <c r="AI33" s="529"/>
      <c r="AJ33" s="530"/>
      <c r="AO33" s="364"/>
      <c r="AP33" s="364"/>
    </row>
    <row r="34" spans="2:47" s="348" customFormat="1" ht="15" customHeight="1" x14ac:dyDescent="0.2">
      <c r="B34" s="504"/>
      <c r="C34" s="504"/>
      <c r="D34" s="505" t="s">
        <v>638</v>
      </c>
      <c r="E34" s="505"/>
      <c r="F34" s="505"/>
      <c r="G34" s="505"/>
      <c r="H34" s="505"/>
      <c r="I34" s="505"/>
      <c r="J34" s="505"/>
      <c r="K34" s="505"/>
      <c r="L34" s="505"/>
      <c r="M34" s="505"/>
      <c r="N34" s="505"/>
      <c r="O34" s="505"/>
      <c r="P34" s="505"/>
      <c r="Q34" s="505"/>
      <c r="R34" s="505"/>
      <c r="S34" s="505"/>
      <c r="T34" s="528"/>
      <c r="U34" s="529"/>
      <c r="V34" s="529"/>
      <c r="W34" s="529"/>
      <c r="X34" s="529"/>
      <c r="Y34" s="529"/>
      <c r="Z34" s="529"/>
      <c r="AA34" s="529"/>
      <c r="AB34" s="529"/>
      <c r="AC34" s="529"/>
      <c r="AD34" s="529"/>
      <c r="AE34" s="529"/>
      <c r="AF34" s="529"/>
      <c r="AG34" s="529"/>
      <c r="AH34" s="529"/>
      <c r="AI34" s="529"/>
      <c r="AJ34" s="530"/>
      <c r="AO34" s="364"/>
      <c r="AP34" s="364"/>
    </row>
    <row r="35" spans="2:47" s="348" customFormat="1" ht="15" customHeight="1" x14ac:dyDescent="0.2">
      <c r="B35" s="504"/>
      <c r="C35" s="504"/>
      <c r="D35" s="505" t="s">
        <v>639</v>
      </c>
      <c r="E35" s="505"/>
      <c r="F35" s="505"/>
      <c r="G35" s="505"/>
      <c r="H35" s="505"/>
      <c r="I35" s="505"/>
      <c r="J35" s="505"/>
      <c r="K35" s="505"/>
      <c r="L35" s="505"/>
      <c r="M35" s="505"/>
      <c r="N35" s="505"/>
      <c r="O35" s="505"/>
      <c r="P35" s="505"/>
      <c r="Q35" s="505"/>
      <c r="R35" s="505"/>
      <c r="S35" s="505"/>
      <c r="T35" s="528"/>
      <c r="U35" s="529"/>
      <c r="V35" s="529"/>
      <c r="W35" s="529"/>
      <c r="X35" s="529"/>
      <c r="Y35" s="529"/>
      <c r="Z35" s="529"/>
      <c r="AA35" s="529"/>
      <c r="AB35" s="529"/>
      <c r="AC35" s="529"/>
      <c r="AD35" s="529"/>
      <c r="AE35" s="529"/>
      <c r="AF35" s="529"/>
      <c r="AG35" s="529"/>
      <c r="AH35" s="529"/>
      <c r="AI35" s="529"/>
      <c r="AJ35" s="530"/>
      <c r="AO35" s="364"/>
      <c r="AP35" s="364"/>
    </row>
    <row r="36" spans="2:47" s="348" customFormat="1" ht="15" customHeight="1" x14ac:dyDescent="0.2">
      <c r="B36" s="504"/>
      <c r="C36" s="504"/>
      <c r="D36" s="505" t="s">
        <v>640</v>
      </c>
      <c r="E36" s="505"/>
      <c r="F36" s="505"/>
      <c r="G36" s="505"/>
      <c r="H36" s="505"/>
      <c r="I36" s="505"/>
      <c r="J36" s="505"/>
      <c r="K36" s="505"/>
      <c r="L36" s="505"/>
      <c r="M36" s="505"/>
      <c r="N36" s="505"/>
      <c r="O36" s="505"/>
      <c r="P36" s="505"/>
      <c r="Q36" s="505"/>
      <c r="R36" s="505"/>
      <c r="S36" s="505"/>
      <c r="T36" s="528"/>
      <c r="U36" s="529"/>
      <c r="V36" s="529"/>
      <c r="W36" s="529"/>
      <c r="X36" s="529"/>
      <c r="Y36" s="529"/>
      <c r="Z36" s="529"/>
      <c r="AA36" s="529"/>
      <c r="AB36" s="529"/>
      <c r="AC36" s="529"/>
      <c r="AD36" s="529"/>
      <c r="AE36" s="529"/>
      <c r="AF36" s="529"/>
      <c r="AG36" s="529"/>
      <c r="AH36" s="529"/>
      <c r="AI36" s="529"/>
      <c r="AJ36" s="530"/>
      <c r="AO36" s="364"/>
      <c r="AP36" s="364"/>
    </row>
    <row r="37" spans="2:47" s="348" customFormat="1" ht="15" customHeight="1" x14ac:dyDescent="0.2">
      <c r="B37" s="504"/>
      <c r="C37" s="504"/>
      <c r="D37" s="505" t="s">
        <v>127</v>
      </c>
      <c r="E37" s="505"/>
      <c r="F37" s="505"/>
      <c r="G37" s="505"/>
      <c r="H37" s="505"/>
      <c r="I37" s="505"/>
      <c r="J37" s="505"/>
      <c r="K37" s="505"/>
      <c r="L37" s="505"/>
      <c r="M37" s="505"/>
      <c r="N37" s="505"/>
      <c r="O37" s="505"/>
      <c r="P37" s="505"/>
      <c r="Q37" s="505"/>
      <c r="R37" s="505"/>
      <c r="S37" s="505"/>
      <c r="T37" s="528"/>
      <c r="U37" s="529"/>
      <c r="V37" s="529"/>
      <c r="W37" s="529"/>
      <c r="X37" s="529"/>
      <c r="Y37" s="529"/>
      <c r="Z37" s="529"/>
      <c r="AA37" s="529"/>
      <c r="AB37" s="529"/>
      <c r="AC37" s="529"/>
      <c r="AD37" s="529"/>
      <c r="AE37" s="529"/>
      <c r="AF37" s="529"/>
      <c r="AG37" s="529"/>
      <c r="AH37" s="529"/>
      <c r="AI37" s="529"/>
      <c r="AJ37" s="530"/>
      <c r="AO37" s="364"/>
      <c r="AP37" s="364"/>
    </row>
    <row r="38" spans="2:47" s="348" customFormat="1" ht="15" customHeight="1" x14ac:dyDescent="0.2">
      <c r="B38" s="504"/>
      <c r="C38" s="504"/>
      <c r="D38" s="505" t="s">
        <v>641</v>
      </c>
      <c r="E38" s="505"/>
      <c r="F38" s="505"/>
      <c r="G38" s="505"/>
      <c r="H38" s="505"/>
      <c r="I38" s="505"/>
      <c r="J38" s="505"/>
      <c r="K38" s="505"/>
      <c r="L38" s="505"/>
      <c r="M38" s="505"/>
      <c r="N38" s="505"/>
      <c r="O38" s="505"/>
      <c r="P38" s="505"/>
      <c r="Q38" s="505"/>
      <c r="R38" s="505"/>
      <c r="S38" s="505"/>
      <c r="T38" s="528"/>
      <c r="U38" s="529"/>
      <c r="V38" s="529"/>
      <c r="W38" s="529"/>
      <c r="X38" s="529"/>
      <c r="Y38" s="529"/>
      <c r="Z38" s="529"/>
      <c r="AA38" s="529"/>
      <c r="AB38" s="529"/>
      <c r="AC38" s="529"/>
      <c r="AD38" s="529"/>
      <c r="AE38" s="529"/>
      <c r="AF38" s="529"/>
      <c r="AG38" s="529"/>
      <c r="AH38" s="529"/>
      <c r="AI38" s="529"/>
      <c r="AJ38" s="530"/>
      <c r="AO38" s="364"/>
      <c r="AP38" s="364"/>
    </row>
    <row r="39" spans="2:47" s="348" customFormat="1" ht="15" customHeight="1" x14ac:dyDescent="0.2">
      <c r="B39" s="504"/>
      <c r="C39" s="504"/>
      <c r="D39" s="505" t="s">
        <v>129</v>
      </c>
      <c r="E39" s="505"/>
      <c r="F39" s="505"/>
      <c r="G39" s="505"/>
      <c r="H39" s="505"/>
      <c r="I39" s="505"/>
      <c r="J39" s="505"/>
      <c r="K39" s="505"/>
      <c r="L39" s="505"/>
      <c r="M39" s="505"/>
      <c r="N39" s="505"/>
      <c r="O39" s="505"/>
      <c r="P39" s="505"/>
      <c r="Q39" s="505"/>
      <c r="R39" s="505"/>
      <c r="S39" s="505"/>
      <c r="T39" s="528"/>
      <c r="U39" s="529"/>
      <c r="V39" s="529"/>
      <c r="W39" s="529"/>
      <c r="X39" s="529"/>
      <c r="Y39" s="529"/>
      <c r="Z39" s="529"/>
      <c r="AA39" s="529"/>
      <c r="AB39" s="529"/>
      <c r="AC39" s="529"/>
      <c r="AD39" s="529"/>
      <c r="AE39" s="529"/>
      <c r="AF39" s="529"/>
      <c r="AG39" s="529"/>
      <c r="AH39" s="529"/>
      <c r="AI39" s="529"/>
      <c r="AJ39" s="530"/>
      <c r="AO39" s="364"/>
      <c r="AP39" s="364"/>
    </row>
    <row r="40" spans="2:47" s="348" customFormat="1" ht="15" customHeight="1" x14ac:dyDescent="0.2">
      <c r="B40" s="504"/>
      <c r="C40" s="504"/>
      <c r="D40" s="505" t="s">
        <v>642</v>
      </c>
      <c r="E40" s="505"/>
      <c r="F40" s="505"/>
      <c r="G40" s="505"/>
      <c r="H40" s="505"/>
      <c r="I40" s="505"/>
      <c r="J40" s="505"/>
      <c r="K40" s="505"/>
      <c r="L40" s="505"/>
      <c r="M40" s="505"/>
      <c r="N40" s="505"/>
      <c r="O40" s="505"/>
      <c r="P40" s="505"/>
      <c r="Q40" s="505"/>
      <c r="R40" s="505"/>
      <c r="S40" s="505"/>
      <c r="T40" s="528"/>
      <c r="U40" s="529"/>
      <c r="V40" s="529"/>
      <c r="W40" s="529"/>
      <c r="X40" s="529"/>
      <c r="Y40" s="529"/>
      <c r="Z40" s="529"/>
      <c r="AA40" s="529"/>
      <c r="AB40" s="529"/>
      <c r="AC40" s="529"/>
      <c r="AD40" s="529"/>
      <c r="AE40" s="529"/>
      <c r="AF40" s="529"/>
      <c r="AG40" s="529"/>
      <c r="AH40" s="529"/>
      <c r="AI40" s="529"/>
      <c r="AJ40" s="530"/>
      <c r="AO40" s="364"/>
      <c r="AP40" s="364"/>
    </row>
    <row r="41" spans="2:47" s="348" customFormat="1" ht="15" customHeight="1" x14ac:dyDescent="0.2">
      <c r="B41" s="509"/>
      <c r="C41" s="510"/>
      <c r="D41" s="511" t="s">
        <v>643</v>
      </c>
      <c r="E41" s="512"/>
      <c r="F41" s="512"/>
      <c r="G41" s="512"/>
      <c r="H41" s="512"/>
      <c r="I41" s="512"/>
      <c r="J41" s="512"/>
      <c r="K41" s="512"/>
      <c r="L41" s="512"/>
      <c r="M41" s="512"/>
      <c r="N41" s="512"/>
      <c r="O41" s="512"/>
      <c r="P41" s="512"/>
      <c r="Q41" s="512"/>
      <c r="R41" s="512"/>
      <c r="S41" s="513"/>
      <c r="T41" s="514"/>
      <c r="U41" s="515"/>
      <c r="V41" s="515"/>
      <c r="W41" s="515"/>
      <c r="X41" s="515"/>
      <c r="Y41" s="515"/>
      <c r="Z41" s="515"/>
      <c r="AA41" s="515"/>
      <c r="AB41" s="515"/>
      <c r="AC41" s="515"/>
      <c r="AD41" s="515"/>
      <c r="AE41" s="515"/>
      <c r="AF41" s="515"/>
      <c r="AG41" s="515"/>
      <c r="AH41" s="515"/>
      <c r="AI41" s="515"/>
      <c r="AJ41" s="516"/>
      <c r="AO41" s="364"/>
      <c r="AP41" s="364"/>
    </row>
    <row r="42" spans="2:47" s="348" customFormat="1" ht="15" customHeight="1" x14ac:dyDescent="0.2">
      <c r="B42" s="509"/>
      <c r="C42" s="510"/>
      <c r="D42" s="511" t="s">
        <v>644</v>
      </c>
      <c r="E42" s="512"/>
      <c r="F42" s="512"/>
      <c r="G42" s="512"/>
      <c r="H42" s="512"/>
      <c r="I42" s="512"/>
      <c r="J42" s="512"/>
      <c r="K42" s="512"/>
      <c r="L42" s="512"/>
      <c r="M42" s="512"/>
      <c r="N42" s="512"/>
      <c r="O42" s="512"/>
      <c r="P42" s="512"/>
      <c r="Q42" s="512"/>
      <c r="R42" s="512"/>
      <c r="S42" s="512"/>
      <c r="T42" s="517"/>
      <c r="U42" s="518"/>
      <c r="V42" s="518"/>
      <c r="W42" s="518"/>
      <c r="X42" s="518"/>
      <c r="Y42" s="518"/>
      <c r="Z42" s="518"/>
      <c r="AA42" s="518"/>
      <c r="AB42" s="518"/>
      <c r="AC42" s="518"/>
      <c r="AD42" s="518"/>
      <c r="AE42" s="518"/>
      <c r="AF42" s="518"/>
      <c r="AG42" s="518"/>
      <c r="AH42" s="518"/>
      <c r="AI42" s="518"/>
      <c r="AJ42" s="519"/>
      <c r="AK42" s="367"/>
      <c r="AO42" s="364"/>
      <c r="AP42" s="364"/>
    </row>
    <row r="43" spans="2:47" s="348" customFormat="1" ht="15" customHeight="1" x14ac:dyDescent="0.2">
      <c r="B43" s="504"/>
      <c r="C43" s="504"/>
      <c r="D43" s="505" t="s">
        <v>645</v>
      </c>
      <c r="E43" s="505"/>
      <c r="F43" s="505"/>
      <c r="G43" s="505"/>
      <c r="H43" s="505"/>
      <c r="I43" s="505"/>
      <c r="J43" s="505"/>
      <c r="K43" s="505"/>
      <c r="L43" s="505"/>
      <c r="M43" s="505"/>
      <c r="N43" s="505"/>
      <c r="O43" s="505"/>
      <c r="P43" s="505"/>
      <c r="Q43" s="505"/>
      <c r="R43" s="505"/>
      <c r="S43" s="505"/>
      <c r="T43" s="520" t="s">
        <v>646</v>
      </c>
      <c r="U43" s="520"/>
      <c r="V43" s="520"/>
      <c r="W43" s="520"/>
      <c r="X43" s="520"/>
      <c r="Y43" s="520"/>
      <c r="Z43" s="520"/>
      <c r="AA43" s="520"/>
      <c r="AB43" s="520"/>
      <c r="AC43" s="520"/>
      <c r="AD43" s="520"/>
      <c r="AE43" s="520"/>
      <c r="AF43" s="520"/>
      <c r="AG43" s="520"/>
      <c r="AH43" s="520"/>
      <c r="AI43" s="520"/>
      <c r="AJ43" s="520"/>
      <c r="AO43" s="364"/>
      <c r="AP43" s="364"/>
    </row>
    <row r="44" spans="2:47" s="348" customFormat="1" ht="15" customHeight="1" x14ac:dyDescent="0.2">
      <c r="B44" s="504"/>
      <c r="C44" s="504"/>
      <c r="D44" s="521" t="s">
        <v>647</v>
      </c>
      <c r="E44" s="521"/>
      <c r="F44" s="521"/>
      <c r="G44" s="521"/>
      <c r="H44" s="521"/>
      <c r="I44" s="521"/>
      <c r="J44" s="521"/>
      <c r="K44" s="521"/>
      <c r="L44" s="521"/>
      <c r="M44" s="521"/>
      <c r="N44" s="521"/>
      <c r="O44" s="521"/>
      <c r="P44" s="521"/>
      <c r="Q44" s="521"/>
      <c r="R44" s="521"/>
      <c r="S44" s="521"/>
      <c r="T44" s="520"/>
      <c r="U44" s="520"/>
      <c r="V44" s="520"/>
      <c r="W44" s="520"/>
      <c r="X44" s="520"/>
      <c r="Y44" s="520"/>
      <c r="Z44" s="520"/>
      <c r="AA44" s="520"/>
      <c r="AB44" s="520"/>
      <c r="AC44" s="520"/>
      <c r="AD44" s="520"/>
      <c r="AE44" s="520"/>
      <c r="AF44" s="520"/>
      <c r="AG44" s="520"/>
      <c r="AH44" s="520"/>
      <c r="AI44" s="520"/>
      <c r="AJ44" s="520"/>
      <c r="AO44" s="364"/>
      <c r="AP44" s="364"/>
    </row>
    <row r="45" spans="2:47" s="348" customFormat="1" ht="30" customHeight="1" x14ac:dyDescent="0.2">
      <c r="B45" s="504"/>
      <c r="C45" s="504"/>
      <c r="D45" s="506" t="s">
        <v>648</v>
      </c>
      <c r="E45" s="506"/>
      <c r="F45" s="506"/>
      <c r="G45" s="506"/>
      <c r="H45" s="506"/>
      <c r="I45" s="506"/>
      <c r="J45" s="506"/>
      <c r="K45" s="506"/>
      <c r="L45" s="506"/>
      <c r="M45" s="506"/>
      <c r="N45" s="506"/>
      <c r="O45" s="506"/>
      <c r="P45" s="506"/>
      <c r="Q45" s="506"/>
      <c r="R45" s="506"/>
      <c r="S45" s="506"/>
      <c r="T45" s="520"/>
      <c r="U45" s="520"/>
      <c r="V45" s="520"/>
      <c r="W45" s="520"/>
      <c r="X45" s="520"/>
      <c r="Y45" s="520"/>
      <c r="Z45" s="520"/>
      <c r="AA45" s="520"/>
      <c r="AB45" s="520"/>
      <c r="AC45" s="520"/>
      <c r="AD45" s="520"/>
      <c r="AE45" s="520"/>
      <c r="AF45" s="520"/>
      <c r="AG45" s="520"/>
      <c r="AH45" s="520"/>
      <c r="AI45" s="520"/>
      <c r="AJ45" s="520"/>
      <c r="AO45" s="364"/>
      <c r="AP45" s="364"/>
    </row>
    <row r="46" spans="2:47" s="348" customFormat="1" ht="30" customHeight="1" x14ac:dyDescent="0.2">
      <c r="B46" s="507"/>
      <c r="C46" s="507"/>
      <c r="D46" s="508" t="s">
        <v>649</v>
      </c>
      <c r="E46" s="508"/>
      <c r="F46" s="508"/>
      <c r="G46" s="508"/>
      <c r="H46" s="508"/>
      <c r="I46" s="508"/>
      <c r="J46" s="508"/>
      <c r="K46" s="508"/>
      <c r="L46" s="508"/>
      <c r="M46" s="508"/>
      <c r="N46" s="508"/>
      <c r="O46" s="508"/>
      <c r="P46" s="508"/>
      <c r="Q46" s="508"/>
      <c r="R46" s="508"/>
      <c r="S46" s="508"/>
      <c r="T46" s="520"/>
      <c r="U46" s="520"/>
      <c r="V46" s="520"/>
      <c r="W46" s="520"/>
      <c r="X46" s="520"/>
      <c r="Y46" s="520"/>
      <c r="Z46" s="520"/>
      <c r="AA46" s="520"/>
      <c r="AB46" s="520"/>
      <c r="AC46" s="520"/>
      <c r="AD46" s="520"/>
      <c r="AE46" s="520"/>
      <c r="AF46" s="520"/>
      <c r="AG46" s="520"/>
      <c r="AH46" s="520"/>
      <c r="AI46" s="520"/>
      <c r="AJ46" s="520"/>
      <c r="AO46" s="364"/>
      <c r="AP46" s="364"/>
    </row>
    <row r="47" spans="2:47" s="348" customFormat="1" ht="15" customHeight="1" x14ac:dyDescent="0.2">
      <c r="B47" s="504"/>
      <c r="C47" s="504"/>
      <c r="D47" s="505" t="s">
        <v>650</v>
      </c>
      <c r="E47" s="505"/>
      <c r="F47" s="505"/>
      <c r="G47" s="505"/>
      <c r="H47" s="505"/>
      <c r="I47" s="505"/>
      <c r="J47" s="505"/>
      <c r="K47" s="505"/>
      <c r="L47" s="505"/>
      <c r="M47" s="505"/>
      <c r="N47" s="505"/>
      <c r="O47" s="505"/>
      <c r="P47" s="505"/>
      <c r="Q47" s="505"/>
      <c r="R47" s="505"/>
      <c r="S47" s="505"/>
      <c r="T47" s="520"/>
      <c r="U47" s="520"/>
      <c r="V47" s="520"/>
      <c r="W47" s="520"/>
      <c r="X47" s="520"/>
      <c r="Y47" s="520"/>
      <c r="Z47" s="520"/>
      <c r="AA47" s="520"/>
      <c r="AB47" s="520"/>
      <c r="AC47" s="520"/>
      <c r="AD47" s="520"/>
      <c r="AE47" s="520"/>
      <c r="AF47" s="520"/>
      <c r="AG47" s="520"/>
      <c r="AH47" s="520"/>
      <c r="AI47" s="520"/>
      <c r="AJ47" s="520"/>
      <c r="AO47" s="364"/>
      <c r="AP47" s="364"/>
    </row>
    <row r="48" spans="2:47" s="348" customFormat="1" ht="15" customHeight="1" x14ac:dyDescent="0.2">
      <c r="B48" s="504"/>
      <c r="C48" s="504"/>
      <c r="D48" s="505" t="s">
        <v>651</v>
      </c>
      <c r="E48" s="505"/>
      <c r="F48" s="505"/>
      <c r="G48" s="505"/>
      <c r="H48" s="505"/>
      <c r="I48" s="505"/>
      <c r="J48" s="505"/>
      <c r="K48" s="505"/>
      <c r="L48" s="505"/>
      <c r="M48" s="505"/>
      <c r="N48" s="505"/>
      <c r="O48" s="505"/>
      <c r="P48" s="505"/>
      <c r="Q48" s="505"/>
      <c r="R48" s="505"/>
      <c r="S48" s="505"/>
      <c r="T48" s="520"/>
      <c r="U48" s="520"/>
      <c r="V48" s="520"/>
      <c r="W48" s="520"/>
      <c r="X48" s="520"/>
      <c r="Y48" s="520"/>
      <c r="Z48" s="520"/>
      <c r="AA48" s="520"/>
      <c r="AB48" s="520"/>
      <c r="AC48" s="520"/>
      <c r="AD48" s="520"/>
      <c r="AE48" s="520"/>
      <c r="AF48" s="520"/>
      <c r="AG48" s="520"/>
      <c r="AH48" s="520"/>
      <c r="AI48" s="520"/>
      <c r="AJ48" s="520"/>
      <c r="AO48" s="364"/>
      <c r="AP48" s="364"/>
      <c r="AU48" s="368" t="s">
        <v>652</v>
      </c>
    </row>
    <row r="49" spans="2:74" s="348" customFormat="1" ht="15" customHeight="1" x14ac:dyDescent="0.2">
      <c r="B49" s="504"/>
      <c r="C49" s="504"/>
      <c r="D49" s="505" t="s">
        <v>653</v>
      </c>
      <c r="E49" s="505"/>
      <c r="F49" s="505"/>
      <c r="G49" s="505"/>
      <c r="H49" s="505"/>
      <c r="I49" s="505"/>
      <c r="J49" s="505"/>
      <c r="K49" s="505"/>
      <c r="L49" s="505"/>
      <c r="M49" s="505"/>
      <c r="N49" s="505"/>
      <c r="O49" s="505"/>
      <c r="P49" s="505"/>
      <c r="Q49" s="505"/>
      <c r="R49" s="505"/>
      <c r="S49" s="505"/>
      <c r="T49" s="520"/>
      <c r="U49" s="520"/>
      <c r="V49" s="520"/>
      <c r="W49" s="520"/>
      <c r="X49" s="520"/>
      <c r="Y49" s="520"/>
      <c r="Z49" s="520"/>
      <c r="AA49" s="520"/>
      <c r="AB49" s="520"/>
      <c r="AC49" s="520"/>
      <c r="AD49" s="520"/>
      <c r="AE49" s="520"/>
      <c r="AF49" s="520"/>
      <c r="AG49" s="520"/>
      <c r="AH49" s="520"/>
      <c r="AI49" s="520"/>
      <c r="AJ49" s="520"/>
      <c r="AO49" s="364"/>
      <c r="AP49" s="364"/>
      <c r="AU49" s="368"/>
    </row>
    <row r="50" spans="2:74" s="348" customFormat="1" ht="15" customHeight="1" x14ac:dyDescent="0.2">
      <c r="B50" s="504"/>
      <c r="C50" s="504"/>
      <c r="D50" s="506" t="s">
        <v>654</v>
      </c>
      <c r="E50" s="506"/>
      <c r="F50" s="506"/>
      <c r="G50" s="506"/>
      <c r="H50" s="506"/>
      <c r="I50" s="506"/>
      <c r="J50" s="506"/>
      <c r="K50" s="506"/>
      <c r="L50" s="506"/>
      <c r="M50" s="506"/>
      <c r="N50" s="506"/>
      <c r="O50" s="506"/>
      <c r="P50" s="506"/>
      <c r="Q50" s="506"/>
      <c r="R50" s="506"/>
      <c r="S50" s="506"/>
      <c r="T50" s="520"/>
      <c r="U50" s="520"/>
      <c r="V50" s="520"/>
      <c r="W50" s="520"/>
      <c r="X50" s="520"/>
      <c r="Y50" s="520"/>
      <c r="Z50" s="520"/>
      <c r="AA50" s="520"/>
      <c r="AB50" s="520"/>
      <c r="AC50" s="520"/>
      <c r="AD50" s="520"/>
      <c r="AE50" s="520"/>
      <c r="AF50" s="520"/>
      <c r="AG50" s="520"/>
      <c r="AH50" s="520"/>
      <c r="AI50" s="520"/>
      <c r="AJ50" s="520"/>
      <c r="AO50" s="364"/>
      <c r="AP50" s="364"/>
    </row>
    <row r="51" spans="2:74" s="348" customFormat="1" ht="15" customHeight="1" x14ac:dyDescent="0.2">
      <c r="B51" s="504"/>
      <c r="C51" s="504"/>
      <c r="D51" s="506" t="s">
        <v>655</v>
      </c>
      <c r="E51" s="506"/>
      <c r="F51" s="506"/>
      <c r="G51" s="506"/>
      <c r="H51" s="506"/>
      <c r="I51" s="506"/>
      <c r="J51" s="506"/>
      <c r="K51" s="506"/>
      <c r="L51" s="506"/>
      <c r="M51" s="506"/>
      <c r="N51" s="506"/>
      <c r="O51" s="506"/>
      <c r="P51" s="506"/>
      <c r="Q51" s="506"/>
      <c r="R51" s="506"/>
      <c r="S51" s="506"/>
      <c r="T51" s="520"/>
      <c r="U51" s="520"/>
      <c r="V51" s="520"/>
      <c r="W51" s="520"/>
      <c r="X51" s="520"/>
      <c r="Y51" s="520"/>
      <c r="Z51" s="520"/>
      <c r="AA51" s="520"/>
      <c r="AB51" s="520"/>
      <c r="AC51" s="520"/>
      <c r="AD51" s="520"/>
      <c r="AE51" s="520"/>
      <c r="AF51" s="520"/>
      <c r="AG51" s="520"/>
      <c r="AH51" s="520"/>
      <c r="AI51" s="520"/>
      <c r="AJ51" s="520"/>
      <c r="AO51" s="364"/>
      <c r="AP51" s="364"/>
    </row>
    <row r="52" spans="2:74" s="348" customFormat="1" ht="15" customHeight="1" x14ac:dyDescent="0.2">
      <c r="B52" s="504"/>
      <c r="C52" s="504"/>
      <c r="D52" s="505" t="s">
        <v>656</v>
      </c>
      <c r="E52" s="505"/>
      <c r="F52" s="505"/>
      <c r="G52" s="505"/>
      <c r="H52" s="505"/>
      <c r="I52" s="505"/>
      <c r="J52" s="505"/>
      <c r="K52" s="505"/>
      <c r="L52" s="505"/>
      <c r="M52" s="505"/>
      <c r="N52" s="505"/>
      <c r="O52" s="505"/>
      <c r="P52" s="505"/>
      <c r="Q52" s="505"/>
      <c r="R52" s="505"/>
      <c r="S52" s="505"/>
      <c r="T52" s="520"/>
      <c r="U52" s="520"/>
      <c r="V52" s="520"/>
      <c r="W52" s="520"/>
      <c r="X52" s="520"/>
      <c r="Y52" s="520"/>
      <c r="Z52" s="520"/>
      <c r="AA52" s="520"/>
      <c r="AB52" s="520"/>
      <c r="AC52" s="520"/>
      <c r="AD52" s="520"/>
      <c r="AE52" s="520"/>
      <c r="AF52" s="520"/>
      <c r="AG52" s="520"/>
      <c r="AH52" s="520"/>
      <c r="AI52" s="520"/>
      <c r="AJ52" s="520"/>
      <c r="AO52" s="364"/>
      <c r="AP52" s="364"/>
    </row>
    <row r="53" spans="2:74" s="348" customFormat="1" ht="15" customHeight="1" x14ac:dyDescent="0.2">
      <c r="B53" s="504"/>
      <c r="C53" s="504"/>
      <c r="D53" s="505" t="s">
        <v>657</v>
      </c>
      <c r="E53" s="505"/>
      <c r="F53" s="505"/>
      <c r="G53" s="505"/>
      <c r="H53" s="505"/>
      <c r="I53" s="505"/>
      <c r="J53" s="505"/>
      <c r="K53" s="505"/>
      <c r="L53" s="505"/>
      <c r="M53" s="505"/>
      <c r="N53" s="505"/>
      <c r="O53" s="505"/>
      <c r="P53" s="505"/>
      <c r="Q53" s="505"/>
      <c r="R53" s="505"/>
      <c r="S53" s="505"/>
      <c r="T53" s="520"/>
      <c r="U53" s="520"/>
      <c r="V53" s="520"/>
      <c r="W53" s="520"/>
      <c r="X53" s="520"/>
      <c r="Y53" s="520"/>
      <c r="Z53" s="520"/>
      <c r="AA53" s="520"/>
      <c r="AB53" s="520"/>
      <c r="AC53" s="520"/>
      <c r="AD53" s="520"/>
      <c r="AE53" s="520"/>
      <c r="AF53" s="520"/>
      <c r="AG53" s="520"/>
      <c r="AH53" s="520"/>
      <c r="AI53" s="520"/>
      <c r="AJ53" s="520"/>
      <c r="AO53" s="364"/>
      <c r="AP53" s="364"/>
    </row>
    <row r="54" spans="2:74" s="348" customFormat="1" ht="15" customHeight="1" x14ac:dyDescent="0.2">
      <c r="B54" s="504"/>
      <c r="C54" s="504"/>
      <c r="D54" s="505" t="s">
        <v>658</v>
      </c>
      <c r="E54" s="505"/>
      <c r="F54" s="505"/>
      <c r="G54" s="505"/>
      <c r="H54" s="505"/>
      <c r="I54" s="505"/>
      <c r="J54" s="505"/>
      <c r="K54" s="505"/>
      <c r="L54" s="505"/>
      <c r="M54" s="505"/>
      <c r="N54" s="505"/>
      <c r="O54" s="505"/>
      <c r="P54" s="505"/>
      <c r="Q54" s="505"/>
      <c r="R54" s="505"/>
      <c r="S54" s="505"/>
      <c r="T54" s="520"/>
      <c r="U54" s="520"/>
      <c r="V54" s="520"/>
      <c r="W54" s="520"/>
      <c r="X54" s="520"/>
      <c r="Y54" s="520"/>
      <c r="Z54" s="520"/>
      <c r="AA54" s="520"/>
      <c r="AB54" s="520"/>
      <c r="AC54" s="520"/>
      <c r="AD54" s="520"/>
      <c r="AE54" s="520"/>
      <c r="AF54" s="520"/>
      <c r="AG54" s="520"/>
      <c r="AH54" s="520"/>
      <c r="AI54" s="520"/>
      <c r="AJ54" s="520"/>
      <c r="AO54" s="364"/>
      <c r="AP54" s="364"/>
    </row>
    <row r="55" spans="2:74" s="348" customFormat="1" ht="15" customHeight="1" x14ac:dyDescent="0.2">
      <c r="B55" s="369"/>
      <c r="C55" s="369"/>
      <c r="D55" s="370"/>
      <c r="E55" s="370"/>
      <c r="F55" s="370"/>
      <c r="G55" s="370"/>
      <c r="H55" s="370"/>
      <c r="I55" s="370"/>
      <c r="J55" s="370"/>
      <c r="K55" s="370"/>
      <c r="L55" s="370"/>
      <c r="M55" s="370"/>
      <c r="N55" s="370"/>
      <c r="O55" s="370"/>
      <c r="P55" s="370"/>
      <c r="Q55" s="370"/>
      <c r="R55" s="370"/>
      <c r="S55" s="370"/>
      <c r="T55" s="371"/>
      <c r="U55" s="371"/>
      <c r="V55" s="371"/>
      <c r="W55" s="371"/>
      <c r="X55" s="371"/>
      <c r="Y55" s="371"/>
      <c r="Z55" s="371"/>
      <c r="AA55" s="371"/>
      <c r="AB55" s="371"/>
      <c r="AC55" s="371"/>
      <c r="AD55" s="371"/>
      <c r="AE55" s="371"/>
      <c r="AF55" s="371"/>
      <c r="AG55" s="371"/>
      <c r="AH55" s="371"/>
      <c r="AI55" s="371"/>
      <c r="AJ55" s="371"/>
      <c r="AO55" s="364"/>
      <c r="AP55" s="364"/>
    </row>
    <row r="56" spans="2:74" s="348" customFormat="1" ht="15" customHeight="1" x14ac:dyDescent="0.2">
      <c r="B56" s="372" t="s">
        <v>327</v>
      </c>
      <c r="C56" s="372"/>
      <c r="D56" s="371" t="s">
        <v>659</v>
      </c>
      <c r="E56" s="370" t="s">
        <v>660</v>
      </c>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O56" s="374"/>
      <c r="AP56" s="375"/>
      <c r="AQ56" s="375"/>
      <c r="AR56" s="375"/>
      <c r="AS56" s="375"/>
      <c r="AT56" s="375"/>
      <c r="AU56" s="375"/>
      <c r="AV56" s="375"/>
      <c r="AW56" s="364"/>
    </row>
    <row r="57" spans="2:74" s="348" customFormat="1" ht="14.25" customHeight="1" x14ac:dyDescent="0.2">
      <c r="B57" s="376"/>
      <c r="C57" s="370"/>
      <c r="D57" s="371" t="s">
        <v>661</v>
      </c>
      <c r="E57" s="370" t="s">
        <v>662</v>
      </c>
      <c r="F57" s="371"/>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P57" s="377"/>
      <c r="AQ57" s="377"/>
      <c r="AR57" s="377"/>
      <c r="AS57" s="377"/>
      <c r="AT57" s="377"/>
      <c r="AU57" s="377"/>
      <c r="AV57" s="364"/>
      <c r="AW57" s="364"/>
    </row>
    <row r="58" spans="2:74" s="348" customFormat="1" ht="14.25" customHeight="1" x14ac:dyDescent="0.2">
      <c r="B58" s="370"/>
      <c r="C58" s="370"/>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row>
    <row r="59" spans="2:74" ht="14.25" customHeight="1"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O59" s="348"/>
      <c r="AP59" s="348"/>
      <c r="AQ59" s="348"/>
      <c r="AR59" s="348"/>
      <c r="AS59" s="348"/>
      <c r="AT59" s="348"/>
      <c r="AU59" s="348"/>
      <c r="AV59" s="348"/>
      <c r="AW59" s="348"/>
      <c r="AX59" s="348"/>
      <c r="AY59" s="348"/>
      <c r="AZ59" s="348"/>
      <c r="BA59" s="348"/>
      <c r="BB59" s="348"/>
      <c r="BC59" s="348"/>
      <c r="BD59" s="348"/>
      <c r="BE59" s="348"/>
      <c r="BF59" s="348"/>
      <c r="BG59" s="348"/>
      <c r="BH59" s="348"/>
      <c r="BI59" s="348"/>
      <c r="BJ59" s="348"/>
      <c r="BK59" s="348"/>
      <c r="BL59" s="348"/>
      <c r="BM59" s="348"/>
      <c r="BN59" s="348"/>
      <c r="BO59" s="348"/>
      <c r="BP59" s="348"/>
      <c r="BQ59" s="348"/>
      <c r="BR59" s="348"/>
      <c r="BS59" s="348"/>
      <c r="BT59" s="348"/>
      <c r="BU59" s="348"/>
      <c r="BV59" s="348"/>
    </row>
    <row r="60" spans="2:74" ht="14.25" customHeight="1" x14ac:dyDescent="0.2">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row>
    <row r="61" spans="2:74" ht="20.100000000000001" customHeight="1" x14ac:dyDescent="0.2">
      <c r="B61" s="348"/>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8"/>
      <c r="AI61" s="348"/>
      <c r="AJ61" s="348"/>
    </row>
    <row r="62" spans="2:74" ht="20.100000000000001" customHeight="1" x14ac:dyDescent="0.2">
      <c r="B62" s="348"/>
      <c r="C62" s="348"/>
      <c r="D62" s="348"/>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row>
    <row r="63" spans="2:74" ht="20.100000000000001" customHeight="1" x14ac:dyDescent="0.2">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row>
    <row r="64" spans="2:74" ht="20.100000000000001" customHeight="1" x14ac:dyDescent="0.2">
      <c r="B64" s="348"/>
      <c r="C64" s="348"/>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48"/>
      <c r="AI64" s="348"/>
      <c r="AJ64" s="348"/>
    </row>
    <row r="65" spans="2:36" ht="20.100000000000001" customHeight="1" x14ac:dyDescent="0.2">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row>
    <row r="66" spans="2:36" ht="20.100000000000001" customHeight="1" x14ac:dyDescent="0.2">
      <c r="B66" s="348"/>
      <c r="C66" s="348"/>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48"/>
      <c r="AI66" s="348"/>
      <c r="AJ66" s="348"/>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5"/>
  <dataValidations count="1">
    <dataValidation type="list" allowBlank="1" showInputMessage="1" showErrorMessage="1" sqref="B47:C55 B31:B46 C43:C44 C31:C40" xr:uid="{DC8CDFF0-F9EF-40E0-AB5C-9DF9A1540BBA}">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1ED4-1CE0-4CDA-ACEB-E061771FBF0F}">
  <dimension ref="A1:O125"/>
  <sheetViews>
    <sheetView workbookViewId="0">
      <selection activeCell="S21" sqref="S21"/>
    </sheetView>
  </sheetViews>
  <sheetFormatPr defaultColWidth="3.88671875" defaultRowHeight="13.2" x14ac:dyDescent="0.2"/>
  <cols>
    <col min="1" max="1" width="5.6640625" style="97" customWidth="1"/>
    <col min="2" max="7" width="8.6640625" style="97" customWidth="1"/>
    <col min="8" max="13" width="4.6640625" style="97" customWidth="1"/>
    <col min="14" max="16384" width="3.88671875" style="97"/>
  </cols>
  <sheetData>
    <row r="1" spans="1:15" ht="15" customHeight="1" x14ac:dyDescent="0.2">
      <c r="A1" s="95" t="s">
        <v>263</v>
      </c>
      <c r="B1" s="96"/>
      <c r="C1" s="96"/>
      <c r="D1" s="96"/>
      <c r="E1" s="96"/>
      <c r="F1" s="96"/>
      <c r="G1" s="96"/>
      <c r="H1" s="96"/>
      <c r="I1" s="96"/>
      <c r="J1" s="96"/>
      <c r="K1" s="96"/>
      <c r="L1" s="96"/>
      <c r="M1" s="96"/>
      <c r="N1" s="96"/>
      <c r="O1" s="96"/>
    </row>
    <row r="2" spans="1:15" ht="24.9" customHeight="1" x14ac:dyDescent="0.2">
      <c r="A2" s="98"/>
      <c r="B2" s="96"/>
      <c r="C2" s="96"/>
      <c r="D2" s="96"/>
      <c r="E2" s="96"/>
      <c r="F2" s="96"/>
      <c r="G2" s="96"/>
      <c r="H2" s="96"/>
      <c r="I2" s="96"/>
      <c r="J2" s="96"/>
      <c r="K2" s="96"/>
      <c r="L2" s="96"/>
      <c r="M2" s="96"/>
      <c r="N2" s="96"/>
      <c r="O2" s="96"/>
    </row>
    <row r="3" spans="1:15" ht="15" customHeight="1" x14ac:dyDescent="0.2">
      <c r="A3" s="573" t="s">
        <v>264</v>
      </c>
      <c r="B3" s="574"/>
      <c r="C3" s="574"/>
      <c r="D3" s="575"/>
      <c r="E3" s="576" t="s">
        <v>265</v>
      </c>
      <c r="F3" s="577"/>
      <c r="G3" s="578"/>
      <c r="H3" s="579" t="s">
        <v>247</v>
      </c>
      <c r="I3" s="579"/>
      <c r="J3" s="579"/>
      <c r="K3" s="579"/>
      <c r="L3" s="579"/>
      <c r="M3" s="579"/>
      <c r="N3" s="99"/>
      <c r="O3" s="96"/>
    </row>
    <row r="4" spans="1:15" ht="15" customHeight="1" x14ac:dyDescent="0.2">
      <c r="A4" s="580" t="s">
        <v>266</v>
      </c>
      <c r="B4" s="581"/>
      <c r="C4" s="581"/>
      <c r="D4" s="581"/>
      <c r="E4" s="584"/>
      <c r="F4" s="585"/>
      <c r="G4" s="586"/>
      <c r="H4" s="590"/>
      <c r="I4" s="590"/>
      <c r="J4" s="590"/>
      <c r="K4" s="590"/>
      <c r="L4" s="590"/>
      <c r="M4" s="590"/>
      <c r="N4" s="99"/>
      <c r="O4" s="96"/>
    </row>
    <row r="5" spans="1:15" ht="15" customHeight="1" x14ac:dyDescent="0.2">
      <c r="A5" s="582"/>
      <c r="B5" s="583"/>
      <c r="C5" s="583"/>
      <c r="D5" s="583"/>
      <c r="E5" s="587"/>
      <c r="F5" s="588"/>
      <c r="G5" s="589"/>
      <c r="H5" s="590"/>
      <c r="I5" s="590"/>
      <c r="J5" s="590"/>
      <c r="K5" s="590"/>
      <c r="L5" s="590"/>
      <c r="M5" s="590"/>
      <c r="N5" s="99"/>
      <c r="O5" s="96"/>
    </row>
    <row r="6" spans="1:15" ht="15" customHeight="1" x14ac:dyDescent="0.2">
      <c r="A6" s="596" t="s">
        <v>267</v>
      </c>
      <c r="B6" s="100" t="s">
        <v>268</v>
      </c>
      <c r="C6" s="599"/>
      <c r="D6" s="600"/>
      <c r="E6" s="600"/>
      <c r="F6" s="600"/>
      <c r="G6" s="600"/>
      <c r="H6" s="600"/>
      <c r="I6" s="600"/>
      <c r="J6" s="600"/>
      <c r="K6" s="600"/>
      <c r="L6" s="600"/>
      <c r="M6" s="601"/>
      <c r="N6" s="96"/>
      <c r="O6" s="96"/>
    </row>
    <row r="7" spans="1:15" ht="15" customHeight="1" x14ac:dyDescent="0.2">
      <c r="A7" s="597"/>
      <c r="B7" s="101" t="s">
        <v>269</v>
      </c>
      <c r="C7" s="602"/>
      <c r="D7" s="603"/>
      <c r="E7" s="603"/>
      <c r="F7" s="603"/>
      <c r="G7" s="603"/>
      <c r="H7" s="603"/>
      <c r="I7" s="603"/>
      <c r="J7" s="603"/>
      <c r="K7" s="603"/>
      <c r="L7" s="603"/>
      <c r="M7" s="604"/>
      <c r="N7" s="96"/>
      <c r="O7" s="96"/>
    </row>
    <row r="8" spans="1:15" ht="15" customHeight="1" x14ac:dyDescent="0.2">
      <c r="A8" s="597"/>
      <c r="B8" s="605" t="s">
        <v>270</v>
      </c>
      <c r="C8" s="102" t="s">
        <v>271</v>
      </c>
      <c r="D8" s="103"/>
      <c r="E8" s="104" t="s">
        <v>272</v>
      </c>
      <c r="F8" s="103"/>
      <c r="G8" s="105" t="s">
        <v>273</v>
      </c>
      <c r="H8" s="105"/>
      <c r="I8" s="105"/>
      <c r="J8" s="105"/>
      <c r="K8" s="105"/>
      <c r="L8" s="105"/>
      <c r="M8" s="106"/>
      <c r="N8" s="96"/>
      <c r="O8" s="96"/>
    </row>
    <row r="9" spans="1:15" ht="15" customHeight="1" x14ac:dyDescent="0.15">
      <c r="A9" s="597"/>
      <c r="B9" s="606"/>
      <c r="C9" s="107"/>
      <c r="D9" s="108"/>
      <c r="E9" s="109"/>
      <c r="F9" s="110"/>
      <c r="G9" s="591"/>
      <c r="H9" s="591"/>
      <c r="I9" s="591"/>
      <c r="J9" s="591"/>
      <c r="K9" s="591"/>
      <c r="L9" s="591"/>
      <c r="M9" s="592"/>
      <c r="N9" s="96"/>
      <c r="O9" s="96"/>
    </row>
    <row r="10" spans="1:15" ht="15" customHeight="1" x14ac:dyDescent="0.2">
      <c r="A10" s="597"/>
      <c r="B10" s="607"/>
      <c r="C10" s="593"/>
      <c r="D10" s="594"/>
      <c r="E10" s="594"/>
      <c r="F10" s="594"/>
      <c r="G10" s="594"/>
      <c r="H10" s="594"/>
      <c r="I10" s="594"/>
      <c r="J10" s="594"/>
      <c r="K10" s="594"/>
      <c r="L10" s="594"/>
      <c r="M10" s="595"/>
      <c r="N10" s="96"/>
      <c r="O10" s="96"/>
    </row>
    <row r="11" spans="1:15" ht="15" customHeight="1" x14ac:dyDescent="0.2">
      <c r="A11" s="597"/>
      <c r="B11" s="111" t="s">
        <v>274</v>
      </c>
      <c r="C11" s="608"/>
      <c r="D11" s="609"/>
      <c r="E11" s="609"/>
      <c r="F11" s="609"/>
      <c r="G11" s="609"/>
      <c r="H11" s="609"/>
      <c r="I11" s="609"/>
      <c r="J11" s="609"/>
      <c r="K11" s="609"/>
      <c r="L11" s="609"/>
      <c r="M11" s="610"/>
      <c r="N11" s="96"/>
      <c r="O11" s="96"/>
    </row>
    <row r="12" spans="1:15" ht="15" customHeight="1" x14ac:dyDescent="0.2">
      <c r="A12" s="598"/>
      <c r="B12" s="112" t="s">
        <v>275</v>
      </c>
      <c r="C12" s="611"/>
      <c r="D12" s="612"/>
      <c r="E12" s="612"/>
      <c r="F12" s="612"/>
      <c r="G12" s="612"/>
      <c r="H12" s="612"/>
      <c r="I12" s="612"/>
      <c r="J12" s="612"/>
      <c r="K12" s="612"/>
      <c r="L12" s="612"/>
      <c r="M12" s="613"/>
      <c r="N12" s="96"/>
      <c r="O12" s="96"/>
    </row>
    <row r="13" spans="1:15" ht="15" customHeight="1" x14ac:dyDescent="0.15">
      <c r="A13" s="596" t="s">
        <v>276</v>
      </c>
      <c r="B13" s="113" t="s">
        <v>268</v>
      </c>
      <c r="C13" s="636"/>
      <c r="D13" s="637"/>
      <c r="E13" s="638"/>
      <c r="F13" s="639" t="s">
        <v>277</v>
      </c>
      <c r="G13" s="640"/>
      <c r="H13" s="114"/>
      <c r="I13" s="640"/>
      <c r="J13" s="114"/>
      <c r="K13" s="640"/>
      <c r="L13" s="114"/>
      <c r="M13" s="115"/>
      <c r="N13" s="96"/>
      <c r="O13" s="96"/>
    </row>
    <row r="14" spans="1:15" ht="15" customHeight="1" x14ac:dyDescent="0.15">
      <c r="A14" s="597"/>
      <c r="B14" s="116" t="s">
        <v>278</v>
      </c>
      <c r="C14" s="593"/>
      <c r="D14" s="594"/>
      <c r="E14" s="595"/>
      <c r="F14" s="639"/>
      <c r="G14" s="641"/>
      <c r="H14" s="117" t="s">
        <v>279</v>
      </c>
      <c r="I14" s="641"/>
      <c r="J14" s="117" t="s">
        <v>280</v>
      </c>
      <c r="K14" s="641"/>
      <c r="L14" s="118" t="s">
        <v>281</v>
      </c>
      <c r="M14" s="119"/>
      <c r="N14" s="96"/>
      <c r="O14" s="96"/>
    </row>
    <row r="15" spans="1:15" ht="15" customHeight="1" x14ac:dyDescent="0.2">
      <c r="A15" s="597"/>
      <c r="B15" s="614" t="s">
        <v>282</v>
      </c>
      <c r="C15" s="102" t="s">
        <v>271</v>
      </c>
      <c r="D15" s="103"/>
      <c r="E15" s="104" t="s">
        <v>272</v>
      </c>
      <c r="F15" s="103"/>
      <c r="G15" s="105" t="s">
        <v>273</v>
      </c>
      <c r="H15" s="105"/>
      <c r="I15" s="105"/>
      <c r="J15" s="105"/>
      <c r="K15" s="105"/>
      <c r="L15" s="105"/>
      <c r="M15" s="106"/>
      <c r="N15" s="96"/>
      <c r="O15" s="96"/>
    </row>
    <row r="16" spans="1:15" ht="15" customHeight="1" x14ac:dyDescent="0.15">
      <c r="A16" s="597"/>
      <c r="B16" s="615"/>
      <c r="C16" s="107"/>
      <c r="D16" s="108"/>
      <c r="E16" s="109"/>
      <c r="F16" s="110"/>
      <c r="G16" s="591"/>
      <c r="H16" s="591"/>
      <c r="I16" s="591"/>
      <c r="J16" s="591"/>
      <c r="K16" s="591"/>
      <c r="L16" s="591"/>
      <c r="M16" s="592"/>
      <c r="N16" s="96"/>
      <c r="O16" s="96"/>
    </row>
    <row r="17" spans="1:15" ht="15" customHeight="1" x14ac:dyDescent="0.2">
      <c r="A17" s="597"/>
      <c r="B17" s="616"/>
      <c r="C17" s="593"/>
      <c r="D17" s="594"/>
      <c r="E17" s="594"/>
      <c r="F17" s="594"/>
      <c r="G17" s="594"/>
      <c r="H17" s="594"/>
      <c r="I17" s="594"/>
      <c r="J17" s="594"/>
      <c r="K17" s="594"/>
      <c r="L17" s="594"/>
      <c r="M17" s="595"/>
      <c r="N17" s="96"/>
      <c r="O17" s="96"/>
    </row>
    <row r="18" spans="1:15" ht="15" customHeight="1" x14ac:dyDescent="0.2">
      <c r="A18" s="642"/>
      <c r="B18" s="623" t="s">
        <v>283</v>
      </c>
      <c r="C18" s="624"/>
      <c r="D18" s="629" t="s">
        <v>284</v>
      </c>
      <c r="E18" s="630"/>
      <c r="F18" s="612"/>
      <c r="G18" s="612"/>
      <c r="H18" s="631"/>
      <c r="I18" s="631"/>
      <c r="J18" s="631"/>
      <c r="K18" s="612"/>
      <c r="L18" s="612"/>
      <c r="M18" s="613"/>
      <c r="N18" s="96"/>
      <c r="O18" s="96"/>
    </row>
    <row r="19" spans="1:15" ht="15" customHeight="1" x14ac:dyDescent="0.2">
      <c r="A19" s="642"/>
      <c r="B19" s="625"/>
      <c r="C19" s="626"/>
      <c r="D19" s="632" t="s">
        <v>285</v>
      </c>
      <c r="E19" s="633"/>
      <c r="F19" s="120"/>
      <c r="G19" s="120"/>
      <c r="H19" s="120"/>
      <c r="I19" s="120"/>
      <c r="J19" s="120"/>
      <c r="K19" s="120"/>
      <c r="L19" s="120"/>
      <c r="M19" s="121"/>
      <c r="N19" s="96"/>
      <c r="O19" s="96"/>
    </row>
    <row r="20" spans="1:15" ht="15" customHeight="1" x14ac:dyDescent="0.2">
      <c r="A20" s="643"/>
      <c r="B20" s="627"/>
      <c r="C20" s="628"/>
      <c r="D20" s="634"/>
      <c r="E20" s="635"/>
      <c r="F20" s="122"/>
      <c r="G20" s="122"/>
      <c r="H20" s="122"/>
      <c r="I20" s="122"/>
      <c r="J20" s="122"/>
      <c r="K20" s="122"/>
      <c r="L20" s="122"/>
      <c r="M20" s="123"/>
      <c r="N20" s="96"/>
      <c r="O20" s="96"/>
    </row>
    <row r="21" spans="1:15" ht="15" customHeight="1" x14ac:dyDescent="0.15">
      <c r="A21" s="596" t="s">
        <v>286</v>
      </c>
      <c r="B21" s="113" t="s">
        <v>268</v>
      </c>
      <c r="C21" s="636"/>
      <c r="D21" s="637"/>
      <c r="E21" s="638"/>
      <c r="F21" s="639" t="s">
        <v>277</v>
      </c>
      <c r="G21" s="640"/>
      <c r="H21" s="114"/>
      <c r="I21" s="640"/>
      <c r="J21" s="114"/>
      <c r="K21" s="640"/>
      <c r="L21" s="114"/>
      <c r="M21" s="115"/>
      <c r="N21" s="96"/>
      <c r="O21" s="96"/>
    </row>
    <row r="22" spans="1:15" ht="15" customHeight="1" x14ac:dyDescent="0.15">
      <c r="A22" s="597"/>
      <c r="B22" s="116" t="s">
        <v>278</v>
      </c>
      <c r="C22" s="593"/>
      <c r="D22" s="594"/>
      <c r="E22" s="595"/>
      <c r="F22" s="639"/>
      <c r="G22" s="641"/>
      <c r="H22" s="117" t="s">
        <v>279</v>
      </c>
      <c r="I22" s="641"/>
      <c r="J22" s="117" t="s">
        <v>280</v>
      </c>
      <c r="K22" s="641"/>
      <c r="L22" s="118" t="s">
        <v>281</v>
      </c>
      <c r="M22" s="119"/>
      <c r="N22" s="96"/>
      <c r="O22" s="96"/>
    </row>
    <row r="23" spans="1:15" ht="15" customHeight="1" x14ac:dyDescent="0.2">
      <c r="A23" s="597"/>
      <c r="B23" s="614" t="s">
        <v>282</v>
      </c>
      <c r="C23" s="102" t="s">
        <v>271</v>
      </c>
      <c r="D23" s="124"/>
      <c r="E23" s="104" t="s">
        <v>272</v>
      </c>
      <c r="F23" s="124"/>
      <c r="G23" s="105" t="s">
        <v>273</v>
      </c>
      <c r="H23" s="105"/>
      <c r="I23" s="105"/>
      <c r="J23" s="105"/>
      <c r="K23" s="105"/>
      <c r="L23" s="105"/>
      <c r="M23" s="106"/>
      <c r="N23" s="96"/>
      <c r="O23" s="96"/>
    </row>
    <row r="24" spans="1:15" ht="15" customHeight="1" x14ac:dyDescent="0.15">
      <c r="A24" s="597"/>
      <c r="B24" s="615"/>
      <c r="C24" s="107"/>
      <c r="D24" s="108"/>
      <c r="E24" s="109"/>
      <c r="F24" s="110"/>
      <c r="G24" s="591"/>
      <c r="H24" s="591"/>
      <c r="I24" s="591"/>
      <c r="J24" s="591"/>
      <c r="K24" s="591"/>
      <c r="L24" s="591"/>
      <c r="M24" s="592"/>
      <c r="N24" s="96"/>
      <c r="O24" s="96"/>
    </row>
    <row r="25" spans="1:15" ht="15" customHeight="1" x14ac:dyDescent="0.2">
      <c r="A25" s="597"/>
      <c r="B25" s="616"/>
      <c r="C25" s="593"/>
      <c r="D25" s="594"/>
      <c r="E25" s="594"/>
      <c r="F25" s="594"/>
      <c r="G25" s="594"/>
      <c r="H25" s="594"/>
      <c r="I25" s="594"/>
      <c r="J25" s="594"/>
      <c r="K25" s="594"/>
      <c r="L25" s="594"/>
      <c r="M25" s="595"/>
      <c r="N25" s="96"/>
      <c r="O25" s="96"/>
    </row>
    <row r="26" spans="1:15" ht="15" customHeight="1" x14ac:dyDescent="0.2">
      <c r="A26" s="617" t="s">
        <v>287</v>
      </c>
      <c r="B26" s="618"/>
      <c r="C26" s="618"/>
      <c r="D26" s="619"/>
      <c r="E26" s="619"/>
      <c r="F26" s="577"/>
      <c r="G26" s="578"/>
      <c r="H26" s="620" t="s">
        <v>288</v>
      </c>
      <c r="I26" s="621"/>
      <c r="J26" s="621"/>
      <c r="K26" s="621"/>
      <c r="L26" s="621"/>
      <c r="M26" s="622"/>
      <c r="N26" s="99"/>
      <c r="O26" s="96"/>
    </row>
    <row r="27" spans="1:15" ht="15" hidden="1" customHeight="1" x14ac:dyDescent="0.2">
      <c r="A27" s="645" t="s">
        <v>289</v>
      </c>
      <c r="B27" s="646"/>
      <c r="C27" s="646"/>
      <c r="D27" s="646"/>
      <c r="E27" s="646"/>
      <c r="F27" s="646"/>
      <c r="G27" s="646"/>
      <c r="H27" s="646"/>
      <c r="I27" s="646"/>
      <c r="J27" s="646"/>
      <c r="K27" s="646"/>
      <c r="L27" s="646"/>
      <c r="M27" s="647"/>
      <c r="N27" s="96"/>
      <c r="O27" s="96"/>
    </row>
    <row r="28" spans="1:15" ht="15" hidden="1" customHeight="1" x14ac:dyDescent="0.2">
      <c r="A28" s="632" t="s">
        <v>290</v>
      </c>
      <c r="B28" s="651"/>
      <c r="C28" s="639" t="s">
        <v>291</v>
      </c>
      <c r="D28" s="639"/>
      <c r="E28" s="614" t="s">
        <v>292</v>
      </c>
      <c r="F28" s="605"/>
      <c r="G28" s="104"/>
      <c r="H28" s="104"/>
      <c r="I28" s="104"/>
      <c r="J28" s="104"/>
      <c r="K28" s="104"/>
      <c r="L28" s="104"/>
      <c r="M28" s="125"/>
      <c r="N28" s="96"/>
      <c r="O28" s="96"/>
    </row>
    <row r="29" spans="1:15" ht="15" hidden="1" customHeight="1" x14ac:dyDescent="0.2">
      <c r="A29" s="652"/>
      <c r="B29" s="653"/>
      <c r="C29" s="126" t="s">
        <v>293</v>
      </c>
      <c r="D29" s="126" t="s">
        <v>294</v>
      </c>
      <c r="E29" s="126" t="s">
        <v>293</v>
      </c>
      <c r="F29" s="126" t="s">
        <v>294</v>
      </c>
      <c r="G29" s="96"/>
      <c r="H29" s="96"/>
      <c r="I29" s="96"/>
      <c r="J29" s="96"/>
      <c r="K29" s="96"/>
      <c r="L29" s="96"/>
      <c r="M29" s="127"/>
      <c r="N29" s="96"/>
      <c r="O29" s="96"/>
    </row>
    <row r="30" spans="1:15" ht="15" hidden="1" customHeight="1" x14ac:dyDescent="0.2">
      <c r="A30" s="614" t="s">
        <v>295</v>
      </c>
      <c r="B30" s="654"/>
      <c r="C30" s="126"/>
      <c r="D30" s="126"/>
      <c r="E30" s="126"/>
      <c r="F30" s="126"/>
      <c r="G30" s="96"/>
      <c r="H30" s="96"/>
      <c r="I30" s="96"/>
      <c r="J30" s="96"/>
      <c r="K30" s="96"/>
      <c r="L30" s="96"/>
      <c r="M30" s="127"/>
      <c r="N30" s="96"/>
      <c r="O30" s="96"/>
    </row>
    <row r="31" spans="1:15" ht="15" hidden="1" customHeight="1" x14ac:dyDescent="0.2">
      <c r="A31" s="616" t="s">
        <v>296</v>
      </c>
      <c r="B31" s="655"/>
      <c r="C31" s="126"/>
      <c r="D31" s="126"/>
      <c r="E31" s="126"/>
      <c r="F31" s="126"/>
      <c r="G31" s="96"/>
      <c r="H31" s="96"/>
      <c r="I31" s="96"/>
      <c r="J31" s="96"/>
      <c r="K31" s="96"/>
      <c r="L31" s="96"/>
      <c r="M31" s="127"/>
      <c r="N31" s="96"/>
      <c r="O31" s="96"/>
    </row>
    <row r="32" spans="1:15" ht="15" hidden="1" customHeight="1" x14ac:dyDescent="0.2">
      <c r="A32" s="112" t="s">
        <v>297</v>
      </c>
      <c r="B32" s="128"/>
      <c r="C32" s="639"/>
      <c r="D32" s="639"/>
      <c r="E32" s="639"/>
      <c r="F32" s="639"/>
      <c r="G32" s="96"/>
      <c r="H32" s="96"/>
      <c r="I32" s="96"/>
      <c r="J32" s="96"/>
      <c r="K32" s="96"/>
      <c r="L32" s="96"/>
      <c r="M32" s="127"/>
      <c r="N32" s="96"/>
      <c r="O32" s="96"/>
    </row>
    <row r="33" spans="1:15" ht="15" hidden="1" customHeight="1" x14ac:dyDescent="0.2">
      <c r="A33" s="112" t="s">
        <v>298</v>
      </c>
      <c r="B33" s="128"/>
      <c r="C33" s="644"/>
      <c r="D33" s="644"/>
      <c r="E33" s="644"/>
      <c r="F33" s="644"/>
      <c r="G33" s="129"/>
      <c r="H33" s="129"/>
      <c r="I33" s="129"/>
      <c r="J33" s="129"/>
      <c r="K33" s="129"/>
      <c r="L33" s="129"/>
      <c r="M33" s="130"/>
      <c r="N33" s="99"/>
      <c r="O33" s="96"/>
    </row>
    <row r="34" spans="1:15" ht="15" customHeight="1" x14ac:dyDescent="0.2">
      <c r="A34" s="645" t="s">
        <v>299</v>
      </c>
      <c r="B34" s="646"/>
      <c r="C34" s="646"/>
      <c r="D34" s="646"/>
      <c r="E34" s="646"/>
      <c r="F34" s="646"/>
      <c r="G34" s="646"/>
      <c r="H34" s="646"/>
      <c r="I34" s="646"/>
      <c r="J34" s="646"/>
      <c r="K34" s="646"/>
      <c r="L34" s="646"/>
      <c r="M34" s="647"/>
      <c r="N34" s="99"/>
      <c r="O34" s="96"/>
    </row>
    <row r="35" spans="1:15" ht="15" customHeight="1" x14ac:dyDescent="0.2">
      <c r="A35" s="629" t="s">
        <v>300</v>
      </c>
      <c r="B35" s="630"/>
      <c r="C35" s="648"/>
      <c r="D35" s="649"/>
      <c r="E35" s="649"/>
      <c r="F35" s="649"/>
      <c r="G35" s="649"/>
      <c r="H35" s="649"/>
      <c r="I35" s="649"/>
      <c r="J35" s="649"/>
      <c r="K35" s="649"/>
      <c r="L35" s="649"/>
      <c r="M35" s="650"/>
      <c r="N35" s="99"/>
      <c r="O35" s="96"/>
    </row>
    <row r="36" spans="1:15" ht="24.9" customHeight="1" x14ac:dyDescent="0.2">
      <c r="A36" s="656" t="s">
        <v>301</v>
      </c>
      <c r="B36" s="657"/>
      <c r="C36" s="658"/>
      <c r="D36" s="659"/>
      <c r="E36" s="659"/>
      <c r="F36" s="659"/>
      <c r="G36" s="659"/>
      <c r="H36" s="659"/>
      <c r="I36" s="659"/>
      <c r="J36" s="659"/>
      <c r="K36" s="659"/>
      <c r="L36" s="659"/>
      <c r="M36" s="660"/>
    </row>
    <row r="37" spans="1:15" ht="15" customHeight="1" x14ac:dyDescent="0.2">
      <c r="A37" s="632" t="s">
        <v>302</v>
      </c>
      <c r="B37" s="651"/>
      <c r="C37" s="97" t="s">
        <v>172</v>
      </c>
      <c r="D37" s="126" t="s">
        <v>303</v>
      </c>
      <c r="E37" s="126" t="s">
        <v>304</v>
      </c>
      <c r="F37" s="126" t="s">
        <v>305</v>
      </c>
      <c r="G37" s="126" t="s">
        <v>306</v>
      </c>
      <c r="H37" s="663" t="s">
        <v>307</v>
      </c>
      <c r="I37" s="664"/>
      <c r="J37" s="663" t="s">
        <v>308</v>
      </c>
      <c r="K37" s="664"/>
      <c r="L37" s="663" t="s">
        <v>309</v>
      </c>
      <c r="M37" s="664"/>
      <c r="N37" s="96"/>
      <c r="O37" s="96"/>
    </row>
    <row r="38" spans="1:15" ht="15" customHeight="1" x14ac:dyDescent="0.15">
      <c r="A38" s="661"/>
      <c r="B38" s="662"/>
      <c r="C38" s="131"/>
      <c r="D38" s="131"/>
      <c r="E38" s="131"/>
      <c r="F38" s="131"/>
      <c r="G38" s="131"/>
      <c r="H38" s="665"/>
      <c r="I38" s="666"/>
      <c r="J38" s="665"/>
      <c r="K38" s="666"/>
      <c r="L38" s="665"/>
      <c r="M38" s="666"/>
      <c r="N38" s="96"/>
      <c r="O38" s="96"/>
    </row>
    <row r="39" spans="1:15" ht="15" customHeight="1" x14ac:dyDescent="0.2">
      <c r="A39" s="652"/>
      <c r="B39" s="653"/>
      <c r="C39" s="663" t="s">
        <v>310</v>
      </c>
      <c r="D39" s="667"/>
      <c r="E39" s="664"/>
      <c r="F39" s="611"/>
      <c r="G39" s="612"/>
      <c r="H39" s="612"/>
      <c r="I39" s="612"/>
      <c r="J39" s="612"/>
      <c r="K39" s="612"/>
      <c r="L39" s="612"/>
      <c r="M39" s="613"/>
      <c r="N39" s="96"/>
      <c r="O39" s="96"/>
    </row>
    <row r="40" spans="1:15" ht="15" customHeight="1" x14ac:dyDescent="0.2">
      <c r="A40" s="680" t="s">
        <v>311</v>
      </c>
      <c r="B40" s="681"/>
      <c r="C40" s="132" t="s">
        <v>312</v>
      </c>
      <c r="D40" s="133"/>
      <c r="E40" s="134" t="s">
        <v>313</v>
      </c>
      <c r="F40" s="135"/>
      <c r="G40" s="136" t="s">
        <v>314</v>
      </c>
      <c r="H40" s="678"/>
      <c r="I40" s="678"/>
      <c r="J40" s="686" t="s">
        <v>313</v>
      </c>
      <c r="K40" s="686"/>
      <c r="L40" s="678"/>
      <c r="M40" s="679"/>
      <c r="N40" s="99"/>
      <c r="O40" s="96"/>
    </row>
    <row r="41" spans="1:15" ht="15" customHeight="1" x14ac:dyDescent="0.2">
      <c r="A41" s="682"/>
      <c r="B41" s="683"/>
      <c r="C41" s="137" t="s">
        <v>315</v>
      </c>
      <c r="D41" s="133"/>
      <c r="E41" s="134" t="s">
        <v>313</v>
      </c>
      <c r="F41" s="135"/>
      <c r="G41" s="136" t="s">
        <v>314</v>
      </c>
      <c r="H41" s="678"/>
      <c r="I41" s="678"/>
      <c r="J41" s="686" t="s">
        <v>313</v>
      </c>
      <c r="K41" s="686"/>
      <c r="L41" s="678"/>
      <c r="M41" s="679"/>
      <c r="N41" s="99"/>
      <c r="O41" s="96"/>
    </row>
    <row r="42" spans="1:15" ht="15" customHeight="1" x14ac:dyDescent="0.2">
      <c r="A42" s="684"/>
      <c r="B42" s="685"/>
      <c r="C42" s="138" t="s">
        <v>316</v>
      </c>
      <c r="D42" s="139"/>
      <c r="E42" s="140" t="s">
        <v>313</v>
      </c>
      <c r="F42" s="135"/>
      <c r="G42" s="136" t="s">
        <v>314</v>
      </c>
      <c r="H42" s="678"/>
      <c r="I42" s="678"/>
      <c r="J42" s="686" t="s">
        <v>313</v>
      </c>
      <c r="K42" s="686"/>
      <c r="L42" s="678"/>
      <c r="M42" s="679"/>
      <c r="N42" s="99"/>
      <c r="O42" s="96"/>
    </row>
    <row r="43" spans="1:15" ht="15" customHeight="1" x14ac:dyDescent="0.15">
      <c r="A43" s="629" t="s">
        <v>317</v>
      </c>
      <c r="B43" s="630"/>
      <c r="C43" s="112" t="s">
        <v>318</v>
      </c>
      <c r="D43" s="141"/>
      <c r="E43" s="112" t="s">
        <v>319</v>
      </c>
      <c r="F43" s="142"/>
      <c r="G43" s="663"/>
      <c r="H43" s="667"/>
      <c r="I43" s="667"/>
      <c r="J43" s="667"/>
      <c r="K43" s="667"/>
      <c r="L43" s="667"/>
      <c r="M43" s="664"/>
      <c r="N43" s="99"/>
      <c r="O43" s="96"/>
    </row>
    <row r="44" spans="1:15" ht="15" customHeight="1" x14ac:dyDescent="0.2">
      <c r="A44" s="629" t="s">
        <v>320</v>
      </c>
      <c r="B44" s="630"/>
      <c r="C44" s="648"/>
      <c r="D44" s="649"/>
      <c r="E44" s="649"/>
      <c r="F44" s="649"/>
      <c r="G44" s="649"/>
      <c r="H44" s="649"/>
      <c r="I44" s="649"/>
      <c r="J44" s="649"/>
      <c r="K44" s="649"/>
      <c r="L44" s="649"/>
      <c r="M44" s="650"/>
      <c r="N44" s="96"/>
      <c r="O44" s="96"/>
    </row>
    <row r="45" spans="1:15" ht="15" customHeight="1" x14ac:dyDescent="0.2">
      <c r="A45" s="629" t="s">
        <v>321</v>
      </c>
      <c r="B45" s="630"/>
      <c r="C45" s="648"/>
      <c r="D45" s="649"/>
      <c r="E45" s="649"/>
      <c r="F45" s="649"/>
      <c r="G45" s="649"/>
      <c r="H45" s="649"/>
      <c r="I45" s="649"/>
      <c r="J45" s="649"/>
      <c r="K45" s="649"/>
      <c r="L45" s="649"/>
      <c r="M45" s="650"/>
      <c r="N45" s="99"/>
      <c r="O45" s="96"/>
    </row>
    <row r="46" spans="1:15" ht="30" customHeight="1" x14ac:dyDescent="0.2">
      <c r="A46" s="668" t="s">
        <v>322</v>
      </c>
      <c r="B46" s="669"/>
      <c r="C46" s="670"/>
      <c r="D46" s="671"/>
      <c r="E46" s="671"/>
      <c r="F46" s="671"/>
      <c r="G46" s="671"/>
      <c r="H46" s="671"/>
      <c r="I46" s="671"/>
      <c r="J46" s="671"/>
      <c r="K46" s="671"/>
      <c r="L46" s="671"/>
      <c r="M46" s="672"/>
      <c r="N46" s="99"/>
      <c r="O46" s="96"/>
    </row>
    <row r="47" spans="1:15" ht="15" customHeight="1" x14ac:dyDescent="0.15">
      <c r="A47" s="673" t="s">
        <v>323</v>
      </c>
      <c r="B47" s="674"/>
      <c r="C47" s="143" t="s">
        <v>324</v>
      </c>
      <c r="D47" s="675"/>
      <c r="E47" s="675"/>
      <c r="F47" s="675"/>
      <c r="G47" s="676" t="s">
        <v>325</v>
      </c>
      <c r="H47" s="676"/>
      <c r="I47" s="677"/>
      <c r="J47" s="677"/>
      <c r="K47" s="677"/>
      <c r="L47" s="677"/>
      <c r="M47" s="677"/>
      <c r="N47" s="99"/>
      <c r="O47" s="96"/>
    </row>
    <row r="48" spans="1:15" ht="15" customHeight="1" x14ac:dyDescent="0.2">
      <c r="A48" s="687" t="s">
        <v>326</v>
      </c>
      <c r="B48" s="688"/>
      <c r="C48" s="688"/>
      <c r="D48" s="688"/>
      <c r="E48" s="688"/>
      <c r="F48" s="688"/>
      <c r="G48" s="688"/>
      <c r="H48" s="688"/>
      <c r="I48" s="688"/>
      <c r="J48" s="688"/>
      <c r="K48" s="688"/>
      <c r="L48" s="688"/>
      <c r="M48" s="689"/>
      <c r="N48" s="99"/>
      <c r="O48" s="96"/>
    </row>
    <row r="49" spans="1:15" ht="15" customHeight="1" x14ac:dyDescent="0.2">
      <c r="A49" s="596" t="s">
        <v>267</v>
      </c>
      <c r="B49" s="100" t="s">
        <v>268</v>
      </c>
      <c r="C49" s="599"/>
      <c r="D49" s="600"/>
      <c r="E49" s="600"/>
      <c r="F49" s="600"/>
      <c r="G49" s="600"/>
      <c r="H49" s="600"/>
      <c r="I49" s="600"/>
      <c r="J49" s="600"/>
      <c r="K49" s="600"/>
      <c r="L49" s="600"/>
      <c r="M49" s="601"/>
      <c r="N49" s="99"/>
      <c r="O49" s="96"/>
    </row>
    <row r="50" spans="1:15" ht="15" customHeight="1" x14ac:dyDescent="0.2">
      <c r="A50" s="597"/>
      <c r="B50" s="101" t="s">
        <v>269</v>
      </c>
      <c r="C50" s="602"/>
      <c r="D50" s="603"/>
      <c r="E50" s="603"/>
      <c r="F50" s="603"/>
      <c r="G50" s="603"/>
      <c r="H50" s="603"/>
      <c r="I50" s="603"/>
      <c r="J50" s="603"/>
      <c r="K50" s="603"/>
      <c r="L50" s="603"/>
      <c r="M50" s="604"/>
      <c r="N50" s="99"/>
      <c r="O50" s="96"/>
    </row>
    <row r="51" spans="1:15" ht="15" customHeight="1" x14ac:dyDescent="0.2">
      <c r="A51" s="597"/>
      <c r="B51" s="605" t="s">
        <v>270</v>
      </c>
      <c r="C51" s="102" t="s">
        <v>271</v>
      </c>
      <c r="D51" s="103"/>
      <c r="E51" s="104" t="s">
        <v>272</v>
      </c>
      <c r="F51" s="103"/>
      <c r="G51" s="105" t="s">
        <v>273</v>
      </c>
      <c r="H51" s="105"/>
      <c r="I51" s="105"/>
      <c r="J51" s="105"/>
      <c r="K51" s="105"/>
      <c r="L51" s="105"/>
      <c r="M51" s="106"/>
      <c r="N51" s="99"/>
      <c r="O51" s="96"/>
    </row>
    <row r="52" spans="1:15" ht="15" customHeight="1" x14ac:dyDescent="0.15">
      <c r="A52" s="597"/>
      <c r="B52" s="606"/>
      <c r="C52" s="107"/>
      <c r="D52" s="108"/>
      <c r="E52" s="109"/>
      <c r="F52" s="110"/>
      <c r="G52" s="591"/>
      <c r="H52" s="591"/>
      <c r="I52" s="591"/>
      <c r="J52" s="591"/>
      <c r="K52" s="591"/>
      <c r="L52" s="591"/>
      <c r="M52" s="592"/>
      <c r="N52" s="99"/>
      <c r="O52" s="96"/>
    </row>
    <row r="53" spans="1:15" ht="15" customHeight="1" x14ac:dyDescent="0.2">
      <c r="A53" s="597"/>
      <c r="B53" s="607"/>
      <c r="C53" s="593"/>
      <c r="D53" s="594"/>
      <c r="E53" s="594"/>
      <c r="F53" s="594"/>
      <c r="G53" s="594"/>
      <c r="H53" s="594"/>
      <c r="I53" s="594"/>
      <c r="J53" s="594"/>
      <c r="K53" s="594"/>
      <c r="L53" s="594"/>
      <c r="M53" s="595"/>
      <c r="N53" s="99"/>
      <c r="O53" s="96"/>
    </row>
    <row r="54" spans="1:15" ht="15" customHeight="1" x14ac:dyDescent="0.2">
      <c r="A54" s="597"/>
      <c r="B54" s="111" t="s">
        <v>274</v>
      </c>
      <c r="C54" s="608"/>
      <c r="D54" s="609"/>
      <c r="E54" s="609"/>
      <c r="F54" s="609"/>
      <c r="G54" s="609"/>
      <c r="H54" s="609"/>
      <c r="I54" s="609"/>
      <c r="J54" s="609"/>
      <c r="K54" s="609"/>
      <c r="L54" s="609"/>
      <c r="M54" s="610"/>
      <c r="N54" s="99"/>
      <c r="O54" s="96"/>
    </row>
    <row r="55" spans="1:15" ht="15" customHeight="1" x14ac:dyDescent="0.2">
      <c r="A55" s="598"/>
      <c r="B55" s="112" t="s">
        <v>275</v>
      </c>
      <c r="C55" s="611"/>
      <c r="D55" s="612"/>
      <c r="E55" s="612"/>
      <c r="F55" s="612"/>
      <c r="G55" s="612"/>
      <c r="H55" s="612"/>
      <c r="I55" s="612"/>
      <c r="J55" s="612"/>
      <c r="K55" s="612"/>
      <c r="L55" s="612"/>
      <c r="M55" s="613"/>
      <c r="N55" s="99"/>
      <c r="O55" s="96"/>
    </row>
    <row r="56" spans="1:15" ht="15" customHeight="1" x14ac:dyDescent="0.15">
      <c r="A56" s="596" t="s">
        <v>276</v>
      </c>
      <c r="B56" s="113" t="s">
        <v>268</v>
      </c>
      <c r="C56" s="636"/>
      <c r="D56" s="637"/>
      <c r="E56" s="638"/>
      <c r="F56" s="639" t="s">
        <v>277</v>
      </c>
      <c r="G56" s="640"/>
      <c r="H56" s="114"/>
      <c r="I56" s="640"/>
      <c r="J56" s="114"/>
      <c r="K56" s="640"/>
      <c r="L56" s="114"/>
      <c r="M56" s="115"/>
      <c r="N56" s="99"/>
      <c r="O56" s="96"/>
    </row>
    <row r="57" spans="1:15" ht="15" customHeight="1" x14ac:dyDescent="0.15">
      <c r="A57" s="597"/>
      <c r="B57" s="116" t="s">
        <v>278</v>
      </c>
      <c r="C57" s="593"/>
      <c r="D57" s="594"/>
      <c r="E57" s="595"/>
      <c r="F57" s="639"/>
      <c r="G57" s="641"/>
      <c r="H57" s="117" t="s">
        <v>279</v>
      </c>
      <c r="I57" s="641"/>
      <c r="J57" s="117" t="s">
        <v>280</v>
      </c>
      <c r="K57" s="641"/>
      <c r="L57" s="118" t="s">
        <v>281</v>
      </c>
      <c r="M57" s="119"/>
      <c r="N57" s="99"/>
      <c r="O57" s="96"/>
    </row>
    <row r="58" spans="1:15" ht="15" customHeight="1" x14ac:dyDescent="0.2">
      <c r="A58" s="597"/>
      <c r="B58" s="614" t="s">
        <v>282</v>
      </c>
      <c r="C58" s="102" t="s">
        <v>271</v>
      </c>
      <c r="D58" s="103"/>
      <c r="E58" s="104" t="s">
        <v>272</v>
      </c>
      <c r="F58" s="103"/>
      <c r="G58" s="105" t="s">
        <v>273</v>
      </c>
      <c r="H58" s="105"/>
      <c r="I58" s="105"/>
      <c r="J58" s="105"/>
      <c r="K58" s="105"/>
      <c r="L58" s="105"/>
      <c r="M58" s="106"/>
      <c r="N58" s="99"/>
      <c r="O58" s="96"/>
    </row>
    <row r="59" spans="1:15" ht="15" customHeight="1" x14ac:dyDescent="0.15">
      <c r="A59" s="597"/>
      <c r="B59" s="615"/>
      <c r="C59" s="107"/>
      <c r="D59" s="108"/>
      <c r="E59" s="109"/>
      <c r="F59" s="110"/>
      <c r="G59" s="591"/>
      <c r="H59" s="591"/>
      <c r="I59" s="591"/>
      <c r="J59" s="591"/>
      <c r="K59" s="591"/>
      <c r="L59" s="591"/>
      <c r="M59" s="592"/>
      <c r="N59" s="99"/>
      <c r="O59" s="96"/>
    </row>
    <row r="60" spans="1:15" ht="15" customHeight="1" x14ac:dyDescent="0.2">
      <c r="A60" s="597"/>
      <c r="B60" s="616"/>
      <c r="C60" s="593"/>
      <c r="D60" s="594"/>
      <c r="E60" s="594"/>
      <c r="F60" s="594"/>
      <c r="G60" s="594"/>
      <c r="H60" s="594"/>
      <c r="I60" s="594"/>
      <c r="J60" s="594"/>
      <c r="K60" s="594"/>
      <c r="L60" s="594"/>
      <c r="M60" s="595"/>
      <c r="N60" s="99"/>
      <c r="O60" s="96"/>
    </row>
    <row r="61" spans="1:15" ht="15" customHeight="1" x14ac:dyDescent="0.2">
      <c r="A61" s="642"/>
      <c r="B61" s="623" t="s">
        <v>283</v>
      </c>
      <c r="C61" s="624"/>
      <c r="D61" s="629" t="s">
        <v>284</v>
      </c>
      <c r="E61" s="630"/>
      <c r="F61" s="612"/>
      <c r="G61" s="612"/>
      <c r="H61" s="631"/>
      <c r="I61" s="631"/>
      <c r="J61" s="631"/>
      <c r="K61" s="612"/>
      <c r="L61" s="612"/>
      <c r="M61" s="613"/>
      <c r="N61" s="99"/>
      <c r="O61" s="96"/>
    </row>
    <row r="62" spans="1:15" ht="15" customHeight="1" x14ac:dyDescent="0.2">
      <c r="A62" s="642"/>
      <c r="B62" s="625"/>
      <c r="C62" s="626"/>
      <c r="D62" s="632" t="s">
        <v>285</v>
      </c>
      <c r="E62" s="633"/>
      <c r="F62" s="120"/>
      <c r="G62" s="120"/>
      <c r="H62" s="120"/>
      <c r="I62" s="120"/>
      <c r="J62" s="120"/>
      <c r="K62" s="120"/>
      <c r="L62" s="120"/>
      <c r="M62" s="121"/>
      <c r="N62" s="99"/>
      <c r="O62" s="96"/>
    </row>
    <row r="63" spans="1:15" ht="15" customHeight="1" x14ac:dyDescent="0.2">
      <c r="A63" s="643"/>
      <c r="B63" s="627"/>
      <c r="C63" s="628"/>
      <c r="D63" s="634"/>
      <c r="E63" s="635"/>
      <c r="F63" s="122"/>
      <c r="G63" s="122"/>
      <c r="H63" s="122"/>
      <c r="I63" s="122"/>
      <c r="J63" s="122"/>
      <c r="K63" s="122"/>
      <c r="L63" s="122"/>
      <c r="M63" s="123"/>
      <c r="N63" s="99"/>
      <c r="O63" s="96"/>
    </row>
    <row r="64" spans="1:15" ht="15" customHeight="1" x14ac:dyDescent="0.15">
      <c r="A64" s="596" t="s">
        <v>286</v>
      </c>
      <c r="B64" s="144" t="s">
        <v>268</v>
      </c>
      <c r="C64" s="636"/>
      <c r="D64" s="637"/>
      <c r="E64" s="638"/>
      <c r="F64" s="639" t="s">
        <v>277</v>
      </c>
      <c r="G64" s="640"/>
      <c r="H64" s="114"/>
      <c r="I64" s="640"/>
      <c r="J64" s="114"/>
      <c r="K64" s="640"/>
      <c r="L64" s="114"/>
      <c r="M64" s="115"/>
      <c r="N64" s="99"/>
      <c r="O64" s="96"/>
    </row>
    <row r="65" spans="1:15" ht="15" customHeight="1" x14ac:dyDescent="0.15">
      <c r="A65" s="597"/>
      <c r="B65" s="116" t="s">
        <v>278</v>
      </c>
      <c r="C65" s="593"/>
      <c r="D65" s="594"/>
      <c r="E65" s="595"/>
      <c r="F65" s="639"/>
      <c r="G65" s="641"/>
      <c r="H65" s="117" t="s">
        <v>279</v>
      </c>
      <c r="I65" s="641"/>
      <c r="J65" s="117" t="s">
        <v>280</v>
      </c>
      <c r="K65" s="641"/>
      <c r="L65" s="118" t="s">
        <v>281</v>
      </c>
      <c r="M65" s="119"/>
      <c r="N65" s="99"/>
      <c r="O65" s="96"/>
    </row>
    <row r="66" spans="1:15" ht="15" customHeight="1" x14ac:dyDescent="0.2">
      <c r="A66" s="597"/>
      <c r="B66" s="614" t="s">
        <v>282</v>
      </c>
      <c r="C66" s="102" t="s">
        <v>271</v>
      </c>
      <c r="D66" s="124"/>
      <c r="E66" s="104" t="s">
        <v>272</v>
      </c>
      <c r="F66" s="124"/>
      <c r="G66" s="105" t="s">
        <v>273</v>
      </c>
      <c r="H66" s="105"/>
      <c r="I66" s="105"/>
      <c r="J66" s="105"/>
      <c r="K66" s="105"/>
      <c r="L66" s="105"/>
      <c r="M66" s="106"/>
      <c r="N66" s="99"/>
      <c r="O66" s="96"/>
    </row>
    <row r="67" spans="1:15" ht="15" customHeight="1" x14ac:dyDescent="0.15">
      <c r="A67" s="597"/>
      <c r="B67" s="615"/>
      <c r="C67" s="107"/>
      <c r="D67" s="108"/>
      <c r="E67" s="109"/>
      <c r="F67" s="110"/>
      <c r="G67" s="591"/>
      <c r="H67" s="591"/>
      <c r="I67" s="591"/>
      <c r="J67" s="591"/>
      <c r="K67" s="591"/>
      <c r="L67" s="591"/>
      <c r="M67" s="592"/>
      <c r="N67" s="99"/>
      <c r="O67" s="96"/>
    </row>
    <row r="68" spans="1:15" ht="15" customHeight="1" x14ac:dyDescent="0.2">
      <c r="A68" s="597"/>
      <c r="B68" s="616"/>
      <c r="C68" s="593"/>
      <c r="D68" s="594"/>
      <c r="E68" s="594"/>
      <c r="F68" s="594"/>
      <c r="G68" s="594"/>
      <c r="H68" s="594"/>
      <c r="I68" s="594"/>
      <c r="J68" s="594"/>
      <c r="K68" s="594"/>
      <c r="L68" s="594"/>
      <c r="M68" s="595"/>
      <c r="N68" s="99"/>
      <c r="O68" s="96"/>
    </row>
    <row r="69" spans="1:15" ht="15" customHeight="1" x14ac:dyDescent="0.2">
      <c r="A69" s="617" t="s">
        <v>287</v>
      </c>
      <c r="B69" s="618"/>
      <c r="C69" s="618"/>
      <c r="D69" s="619"/>
      <c r="E69" s="619"/>
      <c r="F69" s="577"/>
      <c r="G69" s="578"/>
      <c r="H69" s="620" t="s">
        <v>288</v>
      </c>
      <c r="I69" s="621"/>
      <c r="J69" s="621"/>
      <c r="K69" s="621"/>
      <c r="L69" s="621"/>
      <c r="M69" s="622"/>
      <c r="N69" s="99"/>
      <c r="O69" s="96"/>
    </row>
    <row r="70" spans="1:15" ht="15" customHeight="1" x14ac:dyDescent="0.2">
      <c r="A70" s="629" t="s">
        <v>300</v>
      </c>
      <c r="B70" s="630"/>
      <c r="C70" s="648"/>
      <c r="D70" s="649"/>
      <c r="E70" s="649"/>
      <c r="F70" s="649"/>
      <c r="G70" s="649"/>
      <c r="H70" s="649"/>
      <c r="I70" s="649"/>
      <c r="J70" s="649"/>
      <c r="K70" s="649"/>
      <c r="L70" s="649"/>
      <c r="M70" s="650"/>
      <c r="N70" s="99"/>
      <c r="O70" s="96"/>
    </row>
    <row r="71" spans="1:15" ht="24.75" customHeight="1" x14ac:dyDescent="0.2">
      <c r="A71" s="656" t="s">
        <v>301</v>
      </c>
      <c r="B71" s="657"/>
      <c r="C71" s="658"/>
      <c r="D71" s="659"/>
      <c r="E71" s="659"/>
      <c r="F71" s="659"/>
      <c r="G71" s="659"/>
      <c r="H71" s="659"/>
      <c r="I71" s="659"/>
      <c r="J71" s="659"/>
      <c r="K71" s="659"/>
      <c r="L71" s="659"/>
      <c r="M71" s="660"/>
      <c r="N71" s="99"/>
      <c r="O71" s="96"/>
    </row>
    <row r="72" spans="1:15" ht="15" customHeight="1" x14ac:dyDescent="0.2">
      <c r="A72" s="632" t="s">
        <v>302</v>
      </c>
      <c r="B72" s="651"/>
      <c r="C72" s="97" t="s">
        <v>172</v>
      </c>
      <c r="D72" s="126" t="s">
        <v>303</v>
      </c>
      <c r="E72" s="126" t="s">
        <v>304</v>
      </c>
      <c r="F72" s="126" t="s">
        <v>305</v>
      </c>
      <c r="G72" s="126" t="s">
        <v>306</v>
      </c>
      <c r="H72" s="663" t="s">
        <v>307</v>
      </c>
      <c r="I72" s="664"/>
      <c r="J72" s="663" t="s">
        <v>308</v>
      </c>
      <c r="K72" s="664"/>
      <c r="L72" s="663" t="s">
        <v>309</v>
      </c>
      <c r="M72" s="664"/>
      <c r="N72" s="99"/>
      <c r="O72" s="96"/>
    </row>
    <row r="73" spans="1:15" ht="15" customHeight="1" x14ac:dyDescent="0.15">
      <c r="A73" s="661"/>
      <c r="B73" s="662"/>
      <c r="C73" s="131"/>
      <c r="D73" s="131"/>
      <c r="E73" s="131"/>
      <c r="F73" s="131"/>
      <c r="G73" s="131"/>
      <c r="H73" s="665"/>
      <c r="I73" s="666"/>
      <c r="J73" s="665"/>
      <c r="K73" s="666"/>
      <c r="L73" s="665"/>
      <c r="M73" s="666"/>
      <c r="N73" s="99"/>
      <c r="O73" s="96"/>
    </row>
    <row r="74" spans="1:15" ht="15" customHeight="1" x14ac:dyDescent="0.2">
      <c r="A74" s="652"/>
      <c r="B74" s="653"/>
      <c r="C74" s="663" t="s">
        <v>310</v>
      </c>
      <c r="D74" s="667"/>
      <c r="E74" s="664"/>
      <c r="F74" s="611"/>
      <c r="G74" s="612"/>
      <c r="H74" s="612"/>
      <c r="I74" s="612"/>
      <c r="J74" s="612"/>
      <c r="K74" s="612"/>
      <c r="L74" s="612"/>
      <c r="M74" s="613"/>
      <c r="N74" s="99"/>
      <c r="O74" s="96"/>
    </row>
    <row r="75" spans="1:15" ht="15" customHeight="1" x14ac:dyDescent="0.2">
      <c r="A75" s="680" t="s">
        <v>311</v>
      </c>
      <c r="B75" s="681"/>
      <c r="C75" s="145" t="s">
        <v>312</v>
      </c>
      <c r="D75" s="133"/>
      <c r="E75" s="134" t="s">
        <v>313</v>
      </c>
      <c r="F75" s="135"/>
      <c r="G75" s="146" t="s">
        <v>314</v>
      </c>
      <c r="H75" s="690"/>
      <c r="I75" s="690"/>
      <c r="J75" s="691" t="s">
        <v>313</v>
      </c>
      <c r="K75" s="691"/>
      <c r="L75" s="690"/>
      <c r="M75" s="692"/>
      <c r="N75" s="99"/>
      <c r="O75" s="96"/>
    </row>
    <row r="76" spans="1:15" ht="15" customHeight="1" x14ac:dyDescent="0.2">
      <c r="A76" s="682"/>
      <c r="B76" s="683"/>
      <c r="C76" s="147" t="s">
        <v>315</v>
      </c>
      <c r="D76" s="133"/>
      <c r="E76" s="134" t="s">
        <v>313</v>
      </c>
      <c r="F76" s="135"/>
      <c r="G76" s="146" t="s">
        <v>314</v>
      </c>
      <c r="H76" s="690"/>
      <c r="I76" s="690"/>
      <c r="J76" s="691" t="s">
        <v>313</v>
      </c>
      <c r="K76" s="691"/>
      <c r="L76" s="690"/>
      <c r="M76" s="692"/>
      <c r="N76" s="99"/>
      <c r="O76" s="96"/>
    </row>
    <row r="77" spans="1:15" ht="15" customHeight="1" x14ac:dyDescent="0.2">
      <c r="A77" s="684"/>
      <c r="B77" s="685"/>
      <c r="C77" s="148" t="s">
        <v>316</v>
      </c>
      <c r="D77" s="139"/>
      <c r="E77" s="140" t="s">
        <v>313</v>
      </c>
      <c r="F77" s="135"/>
      <c r="G77" s="146" t="s">
        <v>314</v>
      </c>
      <c r="H77" s="690"/>
      <c r="I77" s="690"/>
      <c r="J77" s="691" t="s">
        <v>313</v>
      </c>
      <c r="K77" s="691"/>
      <c r="L77" s="690"/>
      <c r="M77" s="692"/>
      <c r="N77" s="99"/>
      <c r="O77" s="96"/>
    </row>
    <row r="78" spans="1:15" ht="15" customHeight="1" x14ac:dyDescent="0.15">
      <c r="A78" s="629" t="s">
        <v>317</v>
      </c>
      <c r="B78" s="630"/>
      <c r="C78" s="112" t="s">
        <v>318</v>
      </c>
      <c r="D78" s="141"/>
      <c r="E78" s="112" t="s">
        <v>319</v>
      </c>
      <c r="F78" s="142"/>
      <c r="G78" s="663"/>
      <c r="H78" s="667"/>
      <c r="I78" s="667"/>
      <c r="J78" s="667"/>
      <c r="K78" s="667"/>
      <c r="L78" s="667"/>
      <c r="M78" s="664"/>
      <c r="N78" s="99"/>
      <c r="O78" s="96"/>
    </row>
    <row r="79" spans="1:15" ht="15" customHeight="1" x14ac:dyDescent="0.2">
      <c r="A79" s="629" t="s">
        <v>320</v>
      </c>
      <c r="B79" s="630"/>
      <c r="C79" s="648"/>
      <c r="D79" s="649"/>
      <c r="E79" s="649"/>
      <c r="F79" s="649"/>
      <c r="G79" s="649"/>
      <c r="H79" s="649"/>
      <c r="I79" s="649"/>
      <c r="J79" s="649"/>
      <c r="K79" s="649"/>
      <c r="L79" s="649"/>
      <c r="M79" s="650"/>
      <c r="N79" s="99"/>
      <c r="O79" s="96"/>
    </row>
    <row r="80" spans="1:15" ht="15" customHeight="1" x14ac:dyDescent="0.2">
      <c r="A80" s="629" t="s">
        <v>321</v>
      </c>
      <c r="B80" s="630"/>
      <c r="C80" s="648"/>
      <c r="D80" s="649"/>
      <c r="E80" s="649"/>
      <c r="F80" s="649"/>
      <c r="G80" s="649"/>
      <c r="H80" s="649"/>
      <c r="I80" s="649"/>
      <c r="J80" s="649"/>
      <c r="K80" s="649"/>
      <c r="L80" s="649"/>
      <c r="M80" s="650"/>
      <c r="N80" s="99"/>
      <c r="O80" s="96"/>
    </row>
    <row r="81" spans="1:15" ht="32.25" customHeight="1" x14ac:dyDescent="0.2">
      <c r="A81" s="668" t="s">
        <v>322</v>
      </c>
      <c r="B81" s="669"/>
      <c r="C81" s="670"/>
      <c r="D81" s="671"/>
      <c r="E81" s="671"/>
      <c r="F81" s="671"/>
      <c r="G81" s="671"/>
      <c r="H81" s="671"/>
      <c r="I81" s="671"/>
      <c r="J81" s="671"/>
      <c r="K81" s="671"/>
      <c r="L81" s="671"/>
      <c r="M81" s="672"/>
      <c r="N81" s="99"/>
      <c r="O81" s="96"/>
    </row>
    <row r="82" spans="1:15" ht="15" customHeight="1" x14ac:dyDescent="0.15">
      <c r="A82" s="673" t="s">
        <v>323</v>
      </c>
      <c r="B82" s="674"/>
      <c r="C82" s="143" t="s">
        <v>324</v>
      </c>
      <c r="D82" s="675"/>
      <c r="E82" s="675"/>
      <c r="F82" s="675"/>
      <c r="G82" s="676" t="s">
        <v>325</v>
      </c>
      <c r="H82" s="676"/>
      <c r="I82" s="677"/>
      <c r="J82" s="677"/>
      <c r="K82" s="677"/>
      <c r="L82" s="677"/>
      <c r="M82" s="677"/>
      <c r="N82" s="99"/>
      <c r="O82" s="96"/>
    </row>
    <row r="83" spans="1:15" ht="15" customHeight="1" x14ac:dyDescent="0.2">
      <c r="A83" s="96" t="s">
        <v>327</v>
      </c>
      <c r="B83" s="96"/>
      <c r="C83" s="96"/>
      <c r="D83" s="96"/>
      <c r="E83" s="96"/>
      <c r="F83" s="96"/>
      <c r="G83" s="96"/>
      <c r="H83" s="96"/>
      <c r="I83" s="96"/>
      <c r="J83" s="96"/>
      <c r="K83" s="96"/>
      <c r="L83" s="96"/>
      <c r="M83" s="96"/>
      <c r="N83" s="96"/>
      <c r="O83" s="96"/>
    </row>
    <row r="84" spans="1:15" ht="18" customHeight="1" x14ac:dyDescent="0.2">
      <c r="A84" s="693" t="s">
        <v>328</v>
      </c>
      <c r="B84" s="693"/>
      <c r="C84" s="693"/>
      <c r="D84" s="693"/>
      <c r="E84" s="693"/>
      <c r="F84" s="693"/>
      <c r="G84" s="693"/>
      <c r="H84" s="693"/>
      <c r="I84" s="693"/>
      <c r="J84" s="693"/>
      <c r="K84" s="693"/>
      <c r="L84" s="693"/>
      <c r="M84" s="693"/>
      <c r="N84" s="99"/>
      <c r="O84" s="96"/>
    </row>
    <row r="85" spans="1:15" ht="18" customHeight="1" x14ac:dyDescent="0.2">
      <c r="A85" s="693" t="s">
        <v>329</v>
      </c>
      <c r="B85" s="693"/>
      <c r="C85" s="693"/>
      <c r="D85" s="693"/>
      <c r="E85" s="693"/>
      <c r="F85" s="693"/>
      <c r="G85" s="693"/>
      <c r="H85" s="693"/>
      <c r="I85" s="693"/>
      <c r="J85" s="693"/>
      <c r="K85" s="693"/>
      <c r="L85" s="693"/>
      <c r="M85" s="693"/>
      <c r="N85" s="99"/>
      <c r="O85" s="96"/>
    </row>
    <row r="86" spans="1:15" ht="30" customHeight="1" x14ac:dyDescent="0.2">
      <c r="A86" s="694" t="s">
        <v>330</v>
      </c>
      <c r="B86" s="695"/>
      <c r="C86" s="695"/>
      <c r="D86" s="695"/>
      <c r="E86" s="695"/>
      <c r="F86" s="695"/>
      <c r="G86" s="695"/>
      <c r="H86" s="695"/>
      <c r="I86" s="695"/>
      <c r="J86" s="695"/>
      <c r="K86" s="695"/>
      <c r="L86" s="695"/>
      <c r="M86" s="695"/>
      <c r="N86" s="96"/>
      <c r="O86" s="96"/>
    </row>
    <row r="87" spans="1:15" ht="15" customHeight="1" x14ac:dyDescent="0.2">
      <c r="A87" s="99" t="s">
        <v>331</v>
      </c>
      <c r="B87" s="96"/>
      <c r="C87" s="96"/>
      <c r="D87" s="96"/>
      <c r="E87" s="96"/>
      <c r="F87" s="96"/>
      <c r="G87" s="96"/>
      <c r="H87" s="96"/>
      <c r="I87" s="96"/>
      <c r="J87" s="96"/>
      <c r="K87" s="96"/>
      <c r="L87" s="96"/>
      <c r="M87" s="96"/>
      <c r="N87" s="96"/>
      <c r="O87" s="96"/>
    </row>
    <row r="88" spans="1:15" ht="15" customHeight="1" x14ac:dyDescent="0.2">
      <c r="A88" s="149" t="s">
        <v>332</v>
      </c>
    </row>
    <row r="89" spans="1:15" ht="15" customHeight="1" x14ac:dyDescent="0.15">
      <c r="A89" s="596" t="s">
        <v>286</v>
      </c>
      <c r="B89" s="100" t="s">
        <v>268</v>
      </c>
      <c r="C89" s="636"/>
      <c r="D89" s="637"/>
      <c r="E89" s="638"/>
      <c r="F89" s="639" t="s">
        <v>277</v>
      </c>
      <c r="G89" s="640"/>
      <c r="H89" s="114"/>
      <c r="I89" s="640"/>
      <c r="J89" s="114"/>
      <c r="K89" s="640"/>
      <c r="L89" s="114"/>
      <c r="M89" s="115"/>
    </row>
    <row r="90" spans="1:15" ht="15" customHeight="1" x14ac:dyDescent="0.15">
      <c r="A90" s="597"/>
      <c r="B90" s="150" t="s">
        <v>278</v>
      </c>
      <c r="C90" s="593"/>
      <c r="D90" s="594"/>
      <c r="E90" s="595"/>
      <c r="F90" s="639"/>
      <c r="G90" s="641"/>
      <c r="H90" s="117" t="s">
        <v>279</v>
      </c>
      <c r="I90" s="641"/>
      <c r="J90" s="117" t="s">
        <v>280</v>
      </c>
      <c r="K90" s="641"/>
      <c r="L90" s="118" t="s">
        <v>281</v>
      </c>
      <c r="M90" s="119"/>
    </row>
    <row r="91" spans="1:15" ht="15" customHeight="1" x14ac:dyDescent="0.2">
      <c r="A91" s="597"/>
      <c r="B91" s="614" t="s">
        <v>282</v>
      </c>
      <c r="C91" s="102" t="s">
        <v>271</v>
      </c>
      <c r="D91" s="124"/>
      <c r="E91" s="104" t="s">
        <v>272</v>
      </c>
      <c r="F91" s="124"/>
      <c r="G91" s="105" t="s">
        <v>273</v>
      </c>
      <c r="H91" s="105"/>
      <c r="I91" s="105"/>
      <c r="J91" s="105"/>
      <c r="K91" s="105"/>
      <c r="L91" s="105"/>
      <c r="M91" s="106"/>
    </row>
    <row r="92" spans="1:15" ht="15" customHeight="1" x14ac:dyDescent="0.15">
      <c r="A92" s="597"/>
      <c r="B92" s="615"/>
      <c r="C92" s="107"/>
      <c r="D92" s="108"/>
      <c r="E92" s="109"/>
      <c r="F92" s="110"/>
      <c r="G92" s="591"/>
      <c r="H92" s="591"/>
      <c r="I92" s="591"/>
      <c r="J92" s="591"/>
      <c r="K92" s="591"/>
      <c r="L92" s="591"/>
      <c r="M92" s="592"/>
    </row>
    <row r="93" spans="1:15" ht="15" customHeight="1" x14ac:dyDescent="0.2">
      <c r="A93" s="597"/>
      <c r="B93" s="616"/>
      <c r="C93" s="593"/>
      <c r="D93" s="594"/>
      <c r="E93" s="594"/>
      <c r="F93" s="594"/>
      <c r="G93" s="594"/>
      <c r="H93" s="594"/>
      <c r="I93" s="594"/>
      <c r="J93" s="594"/>
      <c r="K93" s="594"/>
      <c r="L93" s="594"/>
      <c r="M93" s="595"/>
    </row>
    <row r="94" spans="1:15" ht="15" customHeight="1" x14ac:dyDescent="0.15">
      <c r="A94" s="597"/>
      <c r="B94" s="113" t="s">
        <v>268</v>
      </c>
      <c r="C94" s="636"/>
      <c r="D94" s="637"/>
      <c r="E94" s="638"/>
      <c r="F94" s="639" t="s">
        <v>277</v>
      </c>
      <c r="G94" s="640"/>
      <c r="H94" s="114"/>
      <c r="I94" s="640"/>
      <c r="J94" s="114"/>
      <c r="K94" s="640"/>
      <c r="L94" s="114"/>
      <c r="M94" s="115"/>
    </row>
    <row r="95" spans="1:15" ht="15" customHeight="1" x14ac:dyDescent="0.15">
      <c r="A95" s="597"/>
      <c r="B95" s="116" t="s">
        <v>278</v>
      </c>
      <c r="C95" s="593"/>
      <c r="D95" s="594"/>
      <c r="E95" s="595"/>
      <c r="F95" s="639"/>
      <c r="G95" s="641"/>
      <c r="H95" s="117" t="s">
        <v>279</v>
      </c>
      <c r="I95" s="641"/>
      <c r="J95" s="117" t="s">
        <v>280</v>
      </c>
      <c r="K95" s="641"/>
      <c r="L95" s="118" t="s">
        <v>281</v>
      </c>
      <c r="M95" s="119"/>
    </row>
    <row r="96" spans="1:15" ht="15" customHeight="1" x14ac:dyDescent="0.2">
      <c r="A96" s="597"/>
      <c r="B96" s="614" t="s">
        <v>282</v>
      </c>
      <c r="C96" s="102" t="s">
        <v>271</v>
      </c>
      <c r="D96" s="124"/>
      <c r="E96" s="104" t="s">
        <v>272</v>
      </c>
      <c r="F96" s="124"/>
      <c r="G96" s="105" t="s">
        <v>273</v>
      </c>
      <c r="H96" s="105"/>
      <c r="I96" s="105"/>
      <c r="J96" s="105"/>
      <c r="K96" s="105"/>
      <c r="L96" s="105"/>
      <c r="M96" s="106"/>
    </row>
    <row r="97" spans="1:13" ht="15" customHeight="1" x14ac:dyDescent="0.15">
      <c r="A97" s="597"/>
      <c r="B97" s="615"/>
      <c r="C97" s="107"/>
      <c r="D97" s="108"/>
      <c r="E97" s="109"/>
      <c r="F97" s="110"/>
      <c r="G97" s="591"/>
      <c r="H97" s="591"/>
      <c r="I97" s="591"/>
      <c r="J97" s="591"/>
      <c r="K97" s="591"/>
      <c r="L97" s="591"/>
      <c r="M97" s="592"/>
    </row>
    <row r="98" spans="1:13" ht="15" customHeight="1" x14ac:dyDescent="0.2">
      <c r="A98" s="597"/>
      <c r="B98" s="616"/>
      <c r="C98" s="593"/>
      <c r="D98" s="594"/>
      <c r="E98" s="594"/>
      <c r="F98" s="594"/>
      <c r="G98" s="594"/>
      <c r="H98" s="594"/>
      <c r="I98" s="594"/>
      <c r="J98" s="594"/>
      <c r="K98" s="594"/>
      <c r="L98" s="594"/>
      <c r="M98" s="595"/>
    </row>
    <row r="99" spans="1:13" ht="15" customHeight="1" x14ac:dyDescent="0.15">
      <c r="A99" s="597"/>
      <c r="B99" s="113" t="s">
        <v>268</v>
      </c>
      <c r="C99" s="636"/>
      <c r="D99" s="637"/>
      <c r="E99" s="638"/>
      <c r="F99" s="639" t="s">
        <v>277</v>
      </c>
      <c r="G99" s="640"/>
      <c r="H99" s="114"/>
      <c r="I99" s="640"/>
      <c r="J99" s="114"/>
      <c r="K99" s="640"/>
      <c r="L99" s="114"/>
      <c r="M99" s="115"/>
    </row>
    <row r="100" spans="1:13" ht="15" customHeight="1" x14ac:dyDescent="0.15">
      <c r="A100" s="597"/>
      <c r="B100" s="116" t="s">
        <v>278</v>
      </c>
      <c r="C100" s="593"/>
      <c r="D100" s="594"/>
      <c r="E100" s="595"/>
      <c r="F100" s="639"/>
      <c r="G100" s="641"/>
      <c r="H100" s="117" t="s">
        <v>279</v>
      </c>
      <c r="I100" s="641"/>
      <c r="J100" s="117" t="s">
        <v>280</v>
      </c>
      <c r="K100" s="641"/>
      <c r="L100" s="118" t="s">
        <v>281</v>
      </c>
      <c r="M100" s="119"/>
    </row>
    <row r="101" spans="1:13" ht="15" customHeight="1" x14ac:dyDescent="0.2">
      <c r="A101" s="597"/>
      <c r="B101" s="614" t="s">
        <v>282</v>
      </c>
      <c r="C101" s="102" t="s">
        <v>271</v>
      </c>
      <c r="D101" s="124"/>
      <c r="E101" s="104" t="s">
        <v>272</v>
      </c>
      <c r="F101" s="124"/>
      <c r="G101" s="105" t="s">
        <v>273</v>
      </c>
      <c r="H101" s="105"/>
      <c r="I101" s="105"/>
      <c r="J101" s="105"/>
      <c r="K101" s="105"/>
      <c r="L101" s="105"/>
      <c r="M101" s="106"/>
    </row>
    <row r="102" spans="1:13" ht="15" customHeight="1" x14ac:dyDescent="0.15">
      <c r="A102" s="597"/>
      <c r="B102" s="615"/>
      <c r="C102" s="107"/>
      <c r="D102" s="108"/>
      <c r="E102" s="109"/>
      <c r="F102" s="110"/>
      <c r="G102" s="591"/>
      <c r="H102" s="591"/>
      <c r="I102" s="591"/>
      <c r="J102" s="591"/>
      <c r="K102" s="591"/>
      <c r="L102" s="591"/>
      <c r="M102" s="592"/>
    </row>
    <row r="103" spans="1:13" ht="15" customHeight="1" x14ac:dyDescent="0.2">
      <c r="A103" s="597"/>
      <c r="B103" s="616"/>
      <c r="C103" s="593"/>
      <c r="D103" s="594"/>
      <c r="E103" s="594"/>
      <c r="F103" s="594"/>
      <c r="G103" s="594"/>
      <c r="H103" s="594"/>
      <c r="I103" s="594"/>
      <c r="J103" s="594"/>
      <c r="K103" s="594"/>
      <c r="L103" s="594"/>
      <c r="M103" s="595"/>
    </row>
    <row r="104" spans="1:13" ht="15" customHeight="1" x14ac:dyDescent="0.15">
      <c r="A104" s="597"/>
      <c r="B104" s="113" t="s">
        <v>268</v>
      </c>
      <c r="C104" s="636"/>
      <c r="D104" s="637"/>
      <c r="E104" s="638"/>
      <c r="F104" s="639" t="s">
        <v>277</v>
      </c>
      <c r="G104" s="640"/>
      <c r="H104" s="114"/>
      <c r="I104" s="640"/>
      <c r="J104" s="114"/>
      <c r="K104" s="640"/>
      <c r="L104" s="114"/>
      <c r="M104" s="115"/>
    </row>
    <row r="105" spans="1:13" ht="15" customHeight="1" x14ac:dyDescent="0.15">
      <c r="A105" s="597"/>
      <c r="B105" s="116" t="s">
        <v>278</v>
      </c>
      <c r="C105" s="593"/>
      <c r="D105" s="594"/>
      <c r="E105" s="595"/>
      <c r="F105" s="639"/>
      <c r="G105" s="641"/>
      <c r="H105" s="117" t="s">
        <v>279</v>
      </c>
      <c r="I105" s="641"/>
      <c r="J105" s="117" t="s">
        <v>280</v>
      </c>
      <c r="K105" s="641"/>
      <c r="L105" s="118" t="s">
        <v>281</v>
      </c>
      <c r="M105" s="119"/>
    </row>
    <row r="106" spans="1:13" ht="15" customHeight="1" x14ac:dyDescent="0.2">
      <c r="A106" s="597"/>
      <c r="B106" s="614" t="s">
        <v>282</v>
      </c>
      <c r="C106" s="102" t="s">
        <v>271</v>
      </c>
      <c r="D106" s="124"/>
      <c r="E106" s="104" t="s">
        <v>272</v>
      </c>
      <c r="F106" s="124"/>
      <c r="G106" s="105" t="s">
        <v>273</v>
      </c>
      <c r="H106" s="105"/>
      <c r="I106" s="105"/>
      <c r="J106" s="105"/>
      <c r="K106" s="105"/>
      <c r="L106" s="105"/>
      <c r="M106" s="106"/>
    </row>
    <row r="107" spans="1:13" ht="15" customHeight="1" x14ac:dyDescent="0.15">
      <c r="A107" s="597"/>
      <c r="B107" s="615"/>
      <c r="C107" s="107"/>
      <c r="D107" s="108"/>
      <c r="E107" s="109"/>
      <c r="F107" s="110"/>
      <c r="G107" s="591"/>
      <c r="H107" s="591"/>
      <c r="I107" s="591"/>
      <c r="J107" s="591"/>
      <c r="K107" s="591"/>
      <c r="L107" s="591"/>
      <c r="M107" s="592"/>
    </row>
    <row r="108" spans="1:13" ht="15" customHeight="1" x14ac:dyDescent="0.2">
      <c r="A108" s="597"/>
      <c r="B108" s="616"/>
      <c r="C108" s="593"/>
      <c r="D108" s="594"/>
      <c r="E108" s="594"/>
      <c r="F108" s="594"/>
      <c r="G108" s="594"/>
      <c r="H108" s="594"/>
      <c r="I108" s="594"/>
      <c r="J108" s="594"/>
      <c r="K108" s="594"/>
      <c r="L108" s="594"/>
      <c r="M108" s="595"/>
    </row>
    <row r="109" spans="1:13" ht="15" customHeight="1" x14ac:dyDescent="0.15">
      <c r="A109" s="597"/>
      <c r="B109" s="113" t="s">
        <v>268</v>
      </c>
      <c r="C109" s="636"/>
      <c r="D109" s="637"/>
      <c r="E109" s="638"/>
      <c r="F109" s="639" t="s">
        <v>277</v>
      </c>
      <c r="G109" s="640"/>
      <c r="H109" s="114"/>
      <c r="I109" s="640"/>
      <c r="J109" s="114"/>
      <c r="K109" s="640"/>
      <c r="L109" s="114"/>
      <c r="M109" s="115"/>
    </row>
    <row r="110" spans="1:13" ht="15" customHeight="1" x14ac:dyDescent="0.15">
      <c r="A110" s="597"/>
      <c r="B110" s="116" t="s">
        <v>278</v>
      </c>
      <c r="C110" s="593"/>
      <c r="D110" s="594"/>
      <c r="E110" s="595"/>
      <c r="F110" s="639"/>
      <c r="G110" s="641"/>
      <c r="H110" s="117" t="s">
        <v>279</v>
      </c>
      <c r="I110" s="641"/>
      <c r="J110" s="117" t="s">
        <v>280</v>
      </c>
      <c r="K110" s="641"/>
      <c r="L110" s="118" t="s">
        <v>281</v>
      </c>
      <c r="M110" s="119"/>
    </row>
    <row r="111" spans="1:13" ht="15" customHeight="1" x14ac:dyDescent="0.2">
      <c r="A111" s="597"/>
      <c r="B111" s="614" t="s">
        <v>282</v>
      </c>
      <c r="C111" s="102" t="s">
        <v>271</v>
      </c>
      <c r="D111" s="124"/>
      <c r="E111" s="104" t="s">
        <v>272</v>
      </c>
      <c r="F111" s="124"/>
      <c r="G111" s="105" t="s">
        <v>273</v>
      </c>
      <c r="H111" s="105"/>
      <c r="I111" s="105"/>
      <c r="J111" s="105"/>
      <c r="K111" s="105"/>
      <c r="L111" s="105"/>
      <c r="M111" s="106"/>
    </row>
    <row r="112" spans="1:13" ht="15" customHeight="1" x14ac:dyDescent="0.15">
      <c r="A112" s="597"/>
      <c r="B112" s="615"/>
      <c r="C112" s="107"/>
      <c r="D112" s="108"/>
      <c r="E112" s="109"/>
      <c r="F112" s="110"/>
      <c r="G112" s="591"/>
      <c r="H112" s="591"/>
      <c r="I112" s="591"/>
      <c r="J112" s="591"/>
      <c r="K112" s="591"/>
      <c r="L112" s="591"/>
      <c r="M112" s="592"/>
    </row>
    <row r="113" spans="1:13" ht="15" customHeight="1" x14ac:dyDescent="0.2">
      <c r="A113" s="597"/>
      <c r="B113" s="616"/>
      <c r="C113" s="593"/>
      <c r="D113" s="594"/>
      <c r="E113" s="594"/>
      <c r="F113" s="594"/>
      <c r="G113" s="594"/>
      <c r="H113" s="594"/>
      <c r="I113" s="594"/>
      <c r="J113" s="594"/>
      <c r="K113" s="594"/>
      <c r="L113" s="594"/>
      <c r="M113" s="595"/>
    </row>
    <row r="114" spans="1:13" ht="15" customHeight="1" x14ac:dyDescent="0.15">
      <c r="A114" s="597"/>
      <c r="B114" s="113" t="s">
        <v>268</v>
      </c>
      <c r="C114" s="636"/>
      <c r="D114" s="637"/>
      <c r="E114" s="638"/>
      <c r="F114" s="639" t="s">
        <v>277</v>
      </c>
      <c r="G114" s="640"/>
      <c r="H114" s="114"/>
      <c r="I114" s="640"/>
      <c r="J114" s="114"/>
      <c r="K114" s="640"/>
      <c r="L114" s="114"/>
      <c r="M114" s="115"/>
    </row>
    <row r="115" spans="1:13" ht="15" customHeight="1" x14ac:dyDescent="0.15">
      <c r="A115" s="597"/>
      <c r="B115" s="116" t="s">
        <v>278</v>
      </c>
      <c r="C115" s="593"/>
      <c r="D115" s="594"/>
      <c r="E115" s="595"/>
      <c r="F115" s="639"/>
      <c r="G115" s="641"/>
      <c r="H115" s="117" t="s">
        <v>279</v>
      </c>
      <c r="I115" s="641"/>
      <c r="J115" s="117" t="s">
        <v>280</v>
      </c>
      <c r="K115" s="641"/>
      <c r="L115" s="118" t="s">
        <v>281</v>
      </c>
      <c r="M115" s="119"/>
    </row>
    <row r="116" spans="1:13" ht="15" customHeight="1" x14ac:dyDescent="0.2">
      <c r="A116" s="597"/>
      <c r="B116" s="614" t="s">
        <v>282</v>
      </c>
      <c r="C116" s="102" t="s">
        <v>271</v>
      </c>
      <c r="D116" s="124"/>
      <c r="E116" s="104" t="s">
        <v>272</v>
      </c>
      <c r="F116" s="124"/>
      <c r="G116" s="105" t="s">
        <v>273</v>
      </c>
      <c r="H116" s="105"/>
      <c r="I116" s="105"/>
      <c r="J116" s="105"/>
      <c r="K116" s="105"/>
      <c r="L116" s="105"/>
      <c r="M116" s="106"/>
    </row>
    <row r="117" spans="1:13" ht="15" customHeight="1" x14ac:dyDescent="0.15">
      <c r="A117" s="597"/>
      <c r="B117" s="615"/>
      <c r="C117" s="107"/>
      <c r="D117" s="108"/>
      <c r="E117" s="109"/>
      <c r="F117" s="110"/>
      <c r="G117" s="591"/>
      <c r="H117" s="591"/>
      <c r="I117" s="591"/>
      <c r="J117" s="591"/>
      <c r="K117" s="591"/>
      <c r="L117" s="591"/>
      <c r="M117" s="592"/>
    </row>
    <row r="118" spans="1:13" ht="15" customHeight="1" x14ac:dyDescent="0.2">
      <c r="A118" s="598"/>
      <c r="B118" s="616"/>
      <c r="C118" s="593"/>
      <c r="D118" s="594"/>
      <c r="E118" s="594"/>
      <c r="F118" s="594"/>
      <c r="G118" s="594"/>
      <c r="H118" s="594"/>
      <c r="I118" s="594"/>
      <c r="J118" s="594"/>
      <c r="K118" s="594"/>
      <c r="L118" s="594"/>
      <c r="M118" s="595"/>
    </row>
    <row r="119" spans="1:13" ht="5.0999999999999996" customHeight="1" x14ac:dyDescent="0.2"/>
    <row r="120" spans="1:13" ht="15" customHeight="1" x14ac:dyDescent="0.2">
      <c r="A120" s="149" t="s">
        <v>333</v>
      </c>
    </row>
    <row r="121" spans="1:13" ht="15" customHeight="1" x14ac:dyDescent="0.15">
      <c r="A121" s="696" t="s">
        <v>323</v>
      </c>
      <c r="B121" s="697"/>
      <c r="C121" s="143" t="s">
        <v>324</v>
      </c>
      <c r="D121" s="675"/>
      <c r="E121" s="675"/>
      <c r="F121" s="675"/>
      <c r="G121" s="676" t="s">
        <v>325</v>
      </c>
      <c r="H121" s="676"/>
      <c r="I121" s="677"/>
      <c r="J121" s="677"/>
      <c r="K121" s="677"/>
      <c r="L121" s="677"/>
      <c r="M121" s="677"/>
    </row>
    <row r="122" spans="1:13" ht="15" customHeight="1" x14ac:dyDescent="0.15">
      <c r="A122" s="698"/>
      <c r="B122" s="699"/>
      <c r="C122" s="143" t="s">
        <v>324</v>
      </c>
      <c r="D122" s="675"/>
      <c r="E122" s="675"/>
      <c r="F122" s="675"/>
      <c r="G122" s="676" t="s">
        <v>325</v>
      </c>
      <c r="H122" s="676"/>
      <c r="I122" s="677"/>
      <c r="J122" s="677"/>
      <c r="K122" s="677"/>
      <c r="L122" s="677"/>
      <c r="M122" s="677"/>
    </row>
    <row r="123" spans="1:13" ht="15" customHeight="1" x14ac:dyDescent="0.15">
      <c r="A123" s="698"/>
      <c r="B123" s="699"/>
      <c r="C123" s="143" t="s">
        <v>324</v>
      </c>
      <c r="D123" s="675"/>
      <c r="E123" s="675"/>
      <c r="F123" s="675"/>
      <c r="G123" s="676" t="s">
        <v>325</v>
      </c>
      <c r="H123" s="676"/>
      <c r="I123" s="677"/>
      <c r="J123" s="677"/>
      <c r="K123" s="677"/>
      <c r="L123" s="677"/>
      <c r="M123" s="677"/>
    </row>
    <row r="124" spans="1:13" ht="15" customHeight="1" x14ac:dyDescent="0.15">
      <c r="A124" s="698"/>
      <c r="B124" s="699"/>
      <c r="C124" s="143" t="s">
        <v>324</v>
      </c>
      <c r="D124" s="675"/>
      <c r="E124" s="675"/>
      <c r="F124" s="675"/>
      <c r="G124" s="676" t="s">
        <v>325</v>
      </c>
      <c r="H124" s="676"/>
      <c r="I124" s="677"/>
      <c r="J124" s="677"/>
      <c r="K124" s="677"/>
      <c r="L124" s="677"/>
      <c r="M124" s="677"/>
    </row>
    <row r="125" spans="1:13" ht="15" customHeight="1" x14ac:dyDescent="0.15">
      <c r="A125" s="700"/>
      <c r="B125" s="701"/>
      <c r="C125" s="143" t="s">
        <v>324</v>
      </c>
      <c r="D125" s="675"/>
      <c r="E125" s="675"/>
      <c r="F125" s="675"/>
      <c r="G125" s="676" t="s">
        <v>325</v>
      </c>
      <c r="H125" s="676"/>
      <c r="I125" s="677"/>
      <c r="J125" s="677"/>
      <c r="K125" s="677"/>
      <c r="L125" s="677"/>
      <c r="M125" s="677"/>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5"/>
  <dataValidations count="8">
    <dataValidation type="list" allowBlank="1" showInputMessage="1" showErrorMessage="1" sqref="E4:G5" xr:uid="{5A5249DF-0041-4FF6-B3C7-6F4D40C49729}">
      <formula1>"〇"</formula1>
    </dataValidation>
    <dataValidation type="list" allowBlank="1" showInputMessage="1" showErrorMessage="1" sqref="D112 D9 D24 D16 D92 D97 D102 D107 D117 D52 D67 D59" xr:uid="{4570678D-3EE4-442E-A7FB-4163F5A84327}">
      <formula1>"都,道,府,県"</formula1>
    </dataValidation>
    <dataValidation type="list" allowBlank="1" showInputMessage="1" showErrorMessage="1" sqref="F112 F9 F24 F16 F92 F97 F102 F107 F117 F52 F67 F59" xr:uid="{83609DED-1A32-44ED-B658-EB872A902177}">
      <formula1>"市,郡,区"</formula1>
    </dataValidation>
    <dataValidation imeMode="fullKatakana" allowBlank="1" showInputMessage="1" showErrorMessage="1" sqref="C6:M6 C13:E13 C21:E21 C89:E89 C94:E94 C99:E99 C104:E104 C109:E109 C114:E114 C49:M49 C56:E56 C64:E64" xr:uid="{16E206EF-752F-4D77-B758-8ADCEC2ACC8B}"/>
    <dataValidation imeMode="disabled" allowBlank="1" showInputMessage="1" showErrorMessage="1" sqref="D8 F8 D15 F15 D51 F51 D58 F58" xr:uid="{AEDB7D31-5229-4F36-9B92-F2416E35287B}"/>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D2589515-812F-47B8-B3B2-5CF7E95EFFB3}">
      <formula1>0</formula1>
    </dataValidation>
    <dataValidation type="list" allowBlank="1" showInputMessage="1" showErrorMessage="1" sqref="C38:M38 D43 C73:M73 D78" xr:uid="{997C4E8D-2FBE-49DB-8996-E278CA346CF0}">
      <formula1>"○"</formula1>
    </dataValidation>
    <dataValidation type="whole" operator="greaterThanOrEqual" allowBlank="1" showInputMessage="1" showErrorMessage="1" sqref="C35:M35 C36 C43:E43 C70:M70 C71 C78:E78" xr:uid="{BEC57D32-EA61-4E61-ADAD-87CBE9BCD634}">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F90E-462B-41F1-ADC3-0C8C6FCE2EEA}">
  <dimension ref="A1:O78"/>
  <sheetViews>
    <sheetView workbookViewId="0">
      <selection activeCell="R8" sqref="R8"/>
    </sheetView>
  </sheetViews>
  <sheetFormatPr defaultColWidth="3.88671875" defaultRowHeight="13.2" x14ac:dyDescent="0.2"/>
  <cols>
    <col min="1" max="1" width="5.6640625" style="97" customWidth="1"/>
    <col min="2" max="7" width="8.6640625" style="97" customWidth="1"/>
    <col min="8" max="13" width="4.6640625" style="97" customWidth="1"/>
    <col min="14" max="16384" width="3.88671875" style="97"/>
  </cols>
  <sheetData>
    <row r="1" spans="1:15" ht="15" customHeight="1" x14ac:dyDescent="0.2">
      <c r="A1" s="95" t="s">
        <v>334</v>
      </c>
      <c r="B1" s="96"/>
      <c r="C1" s="96"/>
      <c r="D1" s="96"/>
      <c r="E1" s="96"/>
      <c r="F1" s="96"/>
      <c r="G1" s="96"/>
      <c r="H1" s="96"/>
      <c r="I1" s="96"/>
      <c r="J1" s="96"/>
      <c r="K1" s="96"/>
      <c r="L1" s="96"/>
      <c r="M1" s="96"/>
      <c r="N1" s="96"/>
      <c r="O1" s="96"/>
    </row>
    <row r="2" spans="1:15" ht="15" customHeight="1" x14ac:dyDescent="0.2">
      <c r="A2" s="151"/>
      <c r="B2" s="151"/>
      <c r="C2" s="151"/>
      <c r="D2" s="151"/>
      <c r="E2" s="152"/>
      <c r="F2" s="152"/>
      <c r="G2" s="153"/>
      <c r="H2" s="154"/>
      <c r="I2" s="154"/>
      <c r="J2" s="154"/>
      <c r="K2" s="154"/>
      <c r="L2" s="155"/>
      <c r="M2" s="155"/>
      <c r="N2" s="99"/>
      <c r="O2" s="96"/>
    </row>
    <row r="3" spans="1:15" ht="15" customHeight="1" x14ac:dyDescent="0.2">
      <c r="A3" s="596" t="s">
        <v>267</v>
      </c>
      <c r="B3" s="100" t="s">
        <v>268</v>
      </c>
      <c r="C3" s="599"/>
      <c r="D3" s="600"/>
      <c r="E3" s="600"/>
      <c r="F3" s="600"/>
      <c r="G3" s="600"/>
      <c r="H3" s="600"/>
      <c r="I3" s="600"/>
      <c r="J3" s="600"/>
      <c r="K3" s="600"/>
      <c r="L3" s="600"/>
      <c r="M3" s="601"/>
      <c r="N3" s="96"/>
      <c r="O3" s="96"/>
    </row>
    <row r="4" spans="1:15" ht="15" customHeight="1" x14ac:dyDescent="0.2">
      <c r="A4" s="597"/>
      <c r="B4" s="101" t="s">
        <v>269</v>
      </c>
      <c r="C4" s="602"/>
      <c r="D4" s="603"/>
      <c r="E4" s="603"/>
      <c r="F4" s="603"/>
      <c r="G4" s="603"/>
      <c r="H4" s="603"/>
      <c r="I4" s="603"/>
      <c r="J4" s="603"/>
      <c r="K4" s="603"/>
      <c r="L4" s="603"/>
      <c r="M4" s="604"/>
      <c r="N4" s="96"/>
      <c r="O4" s="96"/>
    </row>
    <row r="5" spans="1:15" ht="15" customHeight="1" x14ac:dyDescent="0.2">
      <c r="A5" s="597"/>
      <c r="B5" s="605" t="s">
        <v>270</v>
      </c>
      <c r="C5" s="102" t="s">
        <v>271</v>
      </c>
      <c r="D5" s="103"/>
      <c r="E5" s="104" t="s">
        <v>272</v>
      </c>
      <c r="F5" s="103"/>
      <c r="G5" s="105" t="s">
        <v>273</v>
      </c>
      <c r="H5" s="105"/>
      <c r="I5" s="105"/>
      <c r="J5" s="105"/>
      <c r="K5" s="105"/>
      <c r="L5" s="105"/>
      <c r="M5" s="106"/>
      <c r="N5" s="96"/>
      <c r="O5" s="96"/>
    </row>
    <row r="6" spans="1:15" ht="15" customHeight="1" x14ac:dyDescent="0.15">
      <c r="A6" s="597"/>
      <c r="B6" s="606"/>
      <c r="C6" s="107"/>
      <c r="D6" s="108"/>
      <c r="E6" s="109"/>
      <c r="F6" s="110"/>
      <c r="G6" s="591"/>
      <c r="H6" s="591"/>
      <c r="I6" s="591"/>
      <c r="J6" s="591"/>
      <c r="K6" s="591"/>
      <c r="L6" s="591"/>
      <c r="M6" s="592"/>
      <c r="N6" s="96"/>
      <c r="O6" s="96"/>
    </row>
    <row r="7" spans="1:15" ht="15" customHeight="1" x14ac:dyDescent="0.2">
      <c r="A7" s="597"/>
      <c r="B7" s="607"/>
      <c r="C7" s="593"/>
      <c r="D7" s="594"/>
      <c r="E7" s="594"/>
      <c r="F7" s="594"/>
      <c r="G7" s="594"/>
      <c r="H7" s="594"/>
      <c r="I7" s="594"/>
      <c r="J7" s="594"/>
      <c r="K7" s="594"/>
      <c r="L7" s="594"/>
      <c r="M7" s="595"/>
      <c r="N7" s="96"/>
      <c r="O7" s="96"/>
    </row>
    <row r="8" spans="1:15" ht="15" customHeight="1" x14ac:dyDescent="0.2">
      <c r="A8" s="597"/>
      <c r="B8" s="111" t="s">
        <v>274</v>
      </c>
      <c r="C8" s="608"/>
      <c r="D8" s="609"/>
      <c r="E8" s="609"/>
      <c r="F8" s="609"/>
      <c r="G8" s="609"/>
      <c r="H8" s="609"/>
      <c r="I8" s="609"/>
      <c r="J8" s="609"/>
      <c r="K8" s="609"/>
      <c r="L8" s="609"/>
      <c r="M8" s="610"/>
      <c r="N8" s="96"/>
      <c r="O8" s="96"/>
    </row>
    <row r="9" spans="1:15" ht="15" customHeight="1" x14ac:dyDescent="0.2">
      <c r="A9" s="598"/>
      <c r="B9" s="112" t="s">
        <v>275</v>
      </c>
      <c r="C9" s="611"/>
      <c r="D9" s="612"/>
      <c r="E9" s="612"/>
      <c r="F9" s="612"/>
      <c r="G9" s="612"/>
      <c r="H9" s="612"/>
      <c r="I9" s="612"/>
      <c r="J9" s="612"/>
      <c r="K9" s="612"/>
      <c r="L9" s="612"/>
      <c r="M9" s="613"/>
      <c r="N9" s="96"/>
      <c r="O9" s="96"/>
    </row>
    <row r="10" spans="1:15" ht="15" customHeight="1" x14ac:dyDescent="0.15">
      <c r="A10" s="596" t="s">
        <v>276</v>
      </c>
      <c r="B10" s="113" t="s">
        <v>268</v>
      </c>
      <c r="C10" s="636"/>
      <c r="D10" s="637"/>
      <c r="E10" s="638"/>
      <c r="F10" s="639" t="s">
        <v>277</v>
      </c>
      <c r="G10" s="640"/>
      <c r="H10" s="114"/>
      <c r="I10" s="640"/>
      <c r="J10" s="114"/>
      <c r="K10" s="640"/>
      <c r="L10" s="114"/>
      <c r="M10" s="115"/>
      <c r="N10" s="96"/>
      <c r="O10" s="96"/>
    </row>
    <row r="11" spans="1:15" ht="15" customHeight="1" x14ac:dyDescent="0.15">
      <c r="A11" s="597"/>
      <c r="B11" s="116" t="s">
        <v>278</v>
      </c>
      <c r="C11" s="593"/>
      <c r="D11" s="594"/>
      <c r="E11" s="595"/>
      <c r="F11" s="639"/>
      <c r="G11" s="641"/>
      <c r="H11" s="117" t="s">
        <v>279</v>
      </c>
      <c r="I11" s="641"/>
      <c r="J11" s="117" t="s">
        <v>280</v>
      </c>
      <c r="K11" s="641"/>
      <c r="L11" s="118" t="s">
        <v>281</v>
      </c>
      <c r="M11" s="119"/>
      <c r="N11" s="96"/>
      <c r="O11" s="96"/>
    </row>
    <row r="12" spans="1:15" ht="15" customHeight="1" x14ac:dyDescent="0.2">
      <c r="A12" s="597"/>
      <c r="B12" s="614" t="s">
        <v>282</v>
      </c>
      <c r="C12" s="102" t="s">
        <v>271</v>
      </c>
      <c r="D12" s="103"/>
      <c r="E12" s="104" t="s">
        <v>272</v>
      </c>
      <c r="F12" s="103"/>
      <c r="G12" s="105" t="s">
        <v>273</v>
      </c>
      <c r="H12" s="105"/>
      <c r="I12" s="105"/>
      <c r="J12" s="105"/>
      <c r="K12" s="105"/>
      <c r="L12" s="105"/>
      <c r="M12" s="106"/>
      <c r="N12" s="96"/>
      <c r="O12" s="96"/>
    </row>
    <row r="13" spans="1:15" ht="15" customHeight="1" x14ac:dyDescent="0.15">
      <c r="A13" s="597"/>
      <c r="B13" s="615"/>
      <c r="C13" s="107"/>
      <c r="D13" s="108"/>
      <c r="E13" s="109"/>
      <c r="F13" s="110"/>
      <c r="G13" s="591"/>
      <c r="H13" s="591"/>
      <c r="I13" s="591"/>
      <c r="J13" s="591"/>
      <c r="K13" s="591"/>
      <c r="L13" s="591"/>
      <c r="M13" s="592"/>
      <c r="N13" s="96"/>
      <c r="O13" s="96"/>
    </row>
    <row r="14" spans="1:15" ht="15" customHeight="1" x14ac:dyDescent="0.2">
      <c r="A14" s="597"/>
      <c r="B14" s="616"/>
      <c r="C14" s="593"/>
      <c r="D14" s="594"/>
      <c r="E14" s="594"/>
      <c r="F14" s="594"/>
      <c r="G14" s="594"/>
      <c r="H14" s="594"/>
      <c r="I14" s="594"/>
      <c r="J14" s="594"/>
      <c r="K14" s="594"/>
      <c r="L14" s="594"/>
      <c r="M14" s="595"/>
      <c r="N14" s="96"/>
      <c r="O14" s="96"/>
    </row>
    <row r="15" spans="1:15" ht="15" customHeight="1" x14ac:dyDescent="0.2">
      <c r="A15" s="642"/>
      <c r="B15" s="623" t="s">
        <v>283</v>
      </c>
      <c r="C15" s="624"/>
      <c r="D15" s="629" t="s">
        <v>284</v>
      </c>
      <c r="E15" s="630"/>
      <c r="F15" s="612"/>
      <c r="G15" s="612"/>
      <c r="H15" s="631"/>
      <c r="I15" s="631"/>
      <c r="J15" s="631"/>
      <c r="K15" s="612"/>
      <c r="L15" s="612"/>
      <c r="M15" s="613"/>
      <c r="N15" s="96"/>
      <c r="O15" s="96"/>
    </row>
    <row r="16" spans="1:15" ht="15" customHeight="1" x14ac:dyDescent="0.2">
      <c r="A16" s="642"/>
      <c r="B16" s="625"/>
      <c r="C16" s="626"/>
      <c r="D16" s="632" t="s">
        <v>285</v>
      </c>
      <c r="E16" s="633"/>
      <c r="F16" s="120"/>
      <c r="G16" s="120"/>
      <c r="H16" s="120"/>
      <c r="I16" s="120"/>
      <c r="J16" s="120"/>
      <c r="K16" s="120"/>
      <c r="L16" s="120"/>
      <c r="M16" s="121"/>
      <c r="N16" s="96"/>
      <c r="O16" s="96"/>
    </row>
    <row r="17" spans="1:15" ht="15" customHeight="1" x14ac:dyDescent="0.2">
      <c r="A17" s="643"/>
      <c r="B17" s="627"/>
      <c r="C17" s="628"/>
      <c r="D17" s="634"/>
      <c r="E17" s="635"/>
      <c r="F17" s="122"/>
      <c r="G17" s="122"/>
      <c r="H17" s="122"/>
      <c r="I17" s="122"/>
      <c r="J17" s="122"/>
      <c r="K17" s="122"/>
      <c r="L17" s="122"/>
      <c r="M17" s="123"/>
      <c r="N17" s="96"/>
      <c r="O17" s="96"/>
    </row>
    <row r="18" spans="1:15" ht="15" customHeight="1" x14ac:dyDescent="0.15">
      <c r="A18" s="596" t="s">
        <v>286</v>
      </c>
      <c r="B18" s="113" t="s">
        <v>268</v>
      </c>
      <c r="C18" s="636"/>
      <c r="D18" s="637"/>
      <c r="E18" s="638"/>
      <c r="F18" s="639" t="s">
        <v>277</v>
      </c>
      <c r="G18" s="640"/>
      <c r="H18" s="114"/>
      <c r="I18" s="640"/>
      <c r="J18" s="114"/>
      <c r="K18" s="640"/>
      <c r="L18" s="114"/>
      <c r="M18" s="115"/>
      <c r="N18" s="96"/>
      <c r="O18" s="96"/>
    </row>
    <row r="19" spans="1:15" ht="15" customHeight="1" x14ac:dyDescent="0.15">
      <c r="A19" s="597"/>
      <c r="B19" s="116" t="s">
        <v>278</v>
      </c>
      <c r="C19" s="593"/>
      <c r="D19" s="594"/>
      <c r="E19" s="595"/>
      <c r="F19" s="639"/>
      <c r="G19" s="641"/>
      <c r="H19" s="117" t="s">
        <v>279</v>
      </c>
      <c r="I19" s="641"/>
      <c r="J19" s="117" t="s">
        <v>280</v>
      </c>
      <c r="K19" s="641"/>
      <c r="L19" s="118" t="s">
        <v>281</v>
      </c>
      <c r="M19" s="119"/>
      <c r="N19" s="96"/>
      <c r="O19" s="96"/>
    </row>
    <row r="20" spans="1:15" ht="15" customHeight="1" x14ac:dyDescent="0.2">
      <c r="A20" s="597"/>
      <c r="B20" s="614" t="s">
        <v>282</v>
      </c>
      <c r="C20" s="102" t="s">
        <v>271</v>
      </c>
      <c r="D20" s="124"/>
      <c r="E20" s="104" t="s">
        <v>272</v>
      </c>
      <c r="F20" s="124"/>
      <c r="G20" s="105" t="s">
        <v>273</v>
      </c>
      <c r="H20" s="105"/>
      <c r="I20" s="105"/>
      <c r="J20" s="105"/>
      <c r="K20" s="105"/>
      <c r="L20" s="105"/>
      <c r="M20" s="106"/>
      <c r="N20" s="96"/>
      <c r="O20" s="96"/>
    </row>
    <row r="21" spans="1:15" ht="15" customHeight="1" x14ac:dyDescent="0.15">
      <c r="A21" s="597"/>
      <c r="B21" s="615"/>
      <c r="C21" s="107"/>
      <c r="D21" s="108"/>
      <c r="E21" s="109"/>
      <c r="F21" s="110"/>
      <c r="G21" s="591"/>
      <c r="H21" s="591"/>
      <c r="I21" s="591"/>
      <c r="J21" s="591"/>
      <c r="K21" s="591"/>
      <c r="L21" s="591"/>
      <c r="M21" s="592"/>
      <c r="N21" s="96"/>
      <c r="O21" s="96"/>
    </row>
    <row r="22" spans="1:15" ht="15" customHeight="1" x14ac:dyDescent="0.2">
      <c r="A22" s="597"/>
      <c r="B22" s="616"/>
      <c r="C22" s="593"/>
      <c r="D22" s="594"/>
      <c r="E22" s="594"/>
      <c r="F22" s="594"/>
      <c r="G22" s="594"/>
      <c r="H22" s="594"/>
      <c r="I22" s="594"/>
      <c r="J22" s="594"/>
      <c r="K22" s="594"/>
      <c r="L22" s="594"/>
      <c r="M22" s="595"/>
      <c r="N22" s="96"/>
      <c r="O22" s="96"/>
    </row>
    <row r="23" spans="1:15" ht="15" customHeight="1" x14ac:dyDescent="0.2">
      <c r="A23" s="617" t="s">
        <v>287</v>
      </c>
      <c r="B23" s="618"/>
      <c r="C23" s="618"/>
      <c r="D23" s="619"/>
      <c r="E23" s="619"/>
      <c r="F23" s="577"/>
      <c r="G23" s="578"/>
      <c r="H23" s="620" t="s">
        <v>288</v>
      </c>
      <c r="I23" s="621"/>
      <c r="J23" s="621"/>
      <c r="K23" s="621"/>
      <c r="L23" s="621"/>
      <c r="M23" s="622"/>
      <c r="N23" s="99"/>
      <c r="O23" s="96"/>
    </row>
    <row r="24" spans="1:15" ht="15" hidden="1" customHeight="1" x14ac:dyDescent="0.2">
      <c r="A24" s="645" t="s">
        <v>289</v>
      </c>
      <c r="B24" s="646"/>
      <c r="C24" s="646"/>
      <c r="D24" s="646"/>
      <c r="E24" s="646"/>
      <c r="F24" s="646"/>
      <c r="G24" s="646"/>
      <c r="H24" s="646"/>
      <c r="I24" s="646"/>
      <c r="J24" s="646"/>
      <c r="K24" s="646"/>
      <c r="L24" s="646"/>
      <c r="M24" s="647"/>
      <c r="N24" s="96"/>
      <c r="O24" s="96"/>
    </row>
    <row r="25" spans="1:15" ht="15" hidden="1" customHeight="1" x14ac:dyDescent="0.2">
      <c r="A25" s="632" t="s">
        <v>290</v>
      </c>
      <c r="B25" s="651"/>
      <c r="C25" s="639" t="s">
        <v>291</v>
      </c>
      <c r="D25" s="639"/>
      <c r="E25" s="614" t="s">
        <v>292</v>
      </c>
      <c r="F25" s="605"/>
      <c r="G25" s="104"/>
      <c r="H25" s="104"/>
      <c r="I25" s="104"/>
      <c r="J25" s="104"/>
      <c r="K25" s="104"/>
      <c r="L25" s="104"/>
      <c r="M25" s="125"/>
      <c r="N25" s="96"/>
      <c r="O25" s="96"/>
    </row>
    <row r="26" spans="1:15" ht="15" hidden="1" customHeight="1" x14ac:dyDescent="0.2">
      <c r="A26" s="652"/>
      <c r="B26" s="653"/>
      <c r="C26" s="126" t="s">
        <v>293</v>
      </c>
      <c r="D26" s="126" t="s">
        <v>294</v>
      </c>
      <c r="E26" s="126" t="s">
        <v>293</v>
      </c>
      <c r="F26" s="126" t="s">
        <v>294</v>
      </c>
      <c r="G26" s="96"/>
      <c r="H26" s="96"/>
      <c r="I26" s="96"/>
      <c r="J26" s="96"/>
      <c r="K26" s="96"/>
      <c r="L26" s="96"/>
      <c r="M26" s="127"/>
      <c r="N26" s="96"/>
      <c r="O26" s="96"/>
    </row>
    <row r="27" spans="1:15" ht="15" hidden="1" customHeight="1" x14ac:dyDescent="0.2">
      <c r="A27" s="614" t="s">
        <v>295</v>
      </c>
      <c r="B27" s="654"/>
      <c r="C27" s="126"/>
      <c r="D27" s="126"/>
      <c r="E27" s="126"/>
      <c r="F27" s="126"/>
      <c r="G27" s="96"/>
      <c r="H27" s="96"/>
      <c r="I27" s="96"/>
      <c r="J27" s="96"/>
      <c r="K27" s="96"/>
      <c r="L27" s="96"/>
      <c r="M27" s="127"/>
      <c r="N27" s="96"/>
      <c r="O27" s="96"/>
    </row>
    <row r="28" spans="1:15" ht="15" hidden="1" customHeight="1" x14ac:dyDescent="0.2">
      <c r="A28" s="616" t="s">
        <v>296</v>
      </c>
      <c r="B28" s="655"/>
      <c r="C28" s="126"/>
      <c r="D28" s="126"/>
      <c r="E28" s="126"/>
      <c r="F28" s="126"/>
      <c r="G28" s="96"/>
      <c r="H28" s="96"/>
      <c r="I28" s="96"/>
      <c r="J28" s="96"/>
      <c r="K28" s="96"/>
      <c r="L28" s="96"/>
      <c r="M28" s="127"/>
      <c r="N28" s="96"/>
      <c r="O28" s="96"/>
    </row>
    <row r="29" spans="1:15" ht="15" hidden="1" customHeight="1" x14ac:dyDescent="0.2">
      <c r="A29" s="112" t="s">
        <v>297</v>
      </c>
      <c r="B29" s="128"/>
      <c r="C29" s="639"/>
      <c r="D29" s="639"/>
      <c r="E29" s="639"/>
      <c r="F29" s="639"/>
      <c r="G29" s="96"/>
      <c r="H29" s="96"/>
      <c r="I29" s="96"/>
      <c r="J29" s="96"/>
      <c r="K29" s="96"/>
      <c r="L29" s="96"/>
      <c r="M29" s="127"/>
      <c r="N29" s="96"/>
      <c r="O29" s="96"/>
    </row>
    <row r="30" spans="1:15" ht="15" hidden="1" customHeight="1" x14ac:dyDescent="0.2">
      <c r="A30" s="112" t="s">
        <v>298</v>
      </c>
      <c r="B30" s="128"/>
      <c r="C30" s="644"/>
      <c r="D30" s="644"/>
      <c r="E30" s="644"/>
      <c r="F30" s="644"/>
      <c r="G30" s="129"/>
      <c r="H30" s="129"/>
      <c r="I30" s="129"/>
      <c r="J30" s="129"/>
      <c r="K30" s="129"/>
      <c r="L30" s="129"/>
      <c r="M30" s="130"/>
      <c r="N30" s="99"/>
      <c r="O30" s="96"/>
    </row>
    <row r="31" spans="1:15" ht="15" customHeight="1" x14ac:dyDescent="0.2">
      <c r="A31" s="645" t="s">
        <v>299</v>
      </c>
      <c r="B31" s="646"/>
      <c r="C31" s="646"/>
      <c r="D31" s="646"/>
      <c r="E31" s="646"/>
      <c r="F31" s="646"/>
      <c r="G31" s="646"/>
      <c r="H31" s="646"/>
      <c r="I31" s="646"/>
      <c r="J31" s="646"/>
      <c r="K31" s="646"/>
      <c r="L31" s="646"/>
      <c r="M31" s="647"/>
      <c r="N31" s="99"/>
      <c r="O31" s="96"/>
    </row>
    <row r="32" spans="1:15" ht="15" customHeight="1" x14ac:dyDescent="0.15">
      <c r="A32" s="702" t="s">
        <v>335</v>
      </c>
      <c r="B32" s="703"/>
      <c r="C32" s="112" t="s">
        <v>318</v>
      </c>
      <c r="D32" s="141"/>
      <c r="E32" s="112" t="s">
        <v>319</v>
      </c>
      <c r="F32" s="142"/>
      <c r="G32" s="156"/>
      <c r="H32" s="156"/>
      <c r="I32" s="156"/>
      <c r="J32" s="156"/>
      <c r="K32" s="156"/>
      <c r="L32" s="156"/>
      <c r="M32" s="157"/>
      <c r="N32" s="99"/>
      <c r="O32" s="96"/>
    </row>
    <row r="33" spans="1:15" ht="15" customHeight="1" x14ac:dyDescent="0.2">
      <c r="A33" s="632" t="s">
        <v>302</v>
      </c>
      <c r="B33" s="651"/>
      <c r="C33" s="97" t="s">
        <v>172</v>
      </c>
      <c r="D33" s="126" t="s">
        <v>303</v>
      </c>
      <c r="E33" s="126" t="s">
        <v>304</v>
      </c>
      <c r="F33" s="126" t="s">
        <v>305</v>
      </c>
      <c r="G33" s="126" t="s">
        <v>306</v>
      </c>
      <c r="H33" s="663" t="s">
        <v>307</v>
      </c>
      <c r="I33" s="664"/>
      <c r="J33" s="663" t="s">
        <v>308</v>
      </c>
      <c r="K33" s="664"/>
      <c r="L33" s="663" t="s">
        <v>309</v>
      </c>
      <c r="M33" s="664"/>
      <c r="N33" s="96"/>
      <c r="O33" s="96"/>
    </row>
    <row r="34" spans="1:15" ht="15" customHeight="1" x14ac:dyDescent="0.15">
      <c r="A34" s="661"/>
      <c r="B34" s="662"/>
      <c r="C34" s="131"/>
      <c r="D34" s="131"/>
      <c r="E34" s="131"/>
      <c r="F34" s="131"/>
      <c r="G34" s="131"/>
      <c r="H34" s="665"/>
      <c r="I34" s="666"/>
      <c r="J34" s="665"/>
      <c r="K34" s="666"/>
      <c r="L34" s="665"/>
      <c r="M34" s="666"/>
      <c r="N34" s="96"/>
      <c r="O34" s="96"/>
    </row>
    <row r="35" spans="1:15" ht="15" customHeight="1" x14ac:dyDescent="0.2">
      <c r="A35" s="652"/>
      <c r="B35" s="653"/>
      <c r="C35" s="663" t="s">
        <v>310</v>
      </c>
      <c r="D35" s="667"/>
      <c r="E35" s="664"/>
      <c r="F35" s="611"/>
      <c r="G35" s="612"/>
      <c r="H35" s="612"/>
      <c r="I35" s="612"/>
      <c r="J35" s="612"/>
      <c r="K35" s="612"/>
      <c r="L35" s="612"/>
      <c r="M35" s="613"/>
      <c r="N35" s="96"/>
      <c r="O35" s="96"/>
    </row>
    <row r="36" spans="1:15" ht="15" customHeight="1" x14ac:dyDescent="0.2">
      <c r="A36" s="680" t="s">
        <v>311</v>
      </c>
      <c r="B36" s="681"/>
      <c r="C36" s="132" t="s">
        <v>312</v>
      </c>
      <c r="D36" s="133"/>
      <c r="E36" s="134" t="s">
        <v>313</v>
      </c>
      <c r="F36" s="135"/>
      <c r="G36" s="136" t="s">
        <v>314</v>
      </c>
      <c r="H36" s="678"/>
      <c r="I36" s="678"/>
      <c r="J36" s="686" t="s">
        <v>313</v>
      </c>
      <c r="K36" s="686"/>
      <c r="L36" s="678"/>
      <c r="M36" s="679"/>
      <c r="N36" s="99"/>
      <c r="O36" s="96"/>
    </row>
    <row r="37" spans="1:15" ht="15" customHeight="1" x14ac:dyDescent="0.2">
      <c r="A37" s="682"/>
      <c r="B37" s="683"/>
      <c r="C37" s="137" t="s">
        <v>315</v>
      </c>
      <c r="D37" s="133"/>
      <c r="E37" s="134" t="s">
        <v>313</v>
      </c>
      <c r="F37" s="135"/>
      <c r="G37" s="136" t="s">
        <v>314</v>
      </c>
      <c r="H37" s="678"/>
      <c r="I37" s="678"/>
      <c r="J37" s="686" t="s">
        <v>313</v>
      </c>
      <c r="K37" s="686"/>
      <c r="L37" s="678"/>
      <c r="M37" s="679"/>
      <c r="N37" s="99"/>
      <c r="O37" s="96"/>
    </row>
    <row r="38" spans="1:15" ht="15" customHeight="1" x14ac:dyDescent="0.2">
      <c r="A38" s="684"/>
      <c r="B38" s="685"/>
      <c r="C38" s="138" t="s">
        <v>316</v>
      </c>
      <c r="D38" s="139"/>
      <c r="E38" s="140" t="s">
        <v>313</v>
      </c>
      <c r="F38" s="135"/>
      <c r="G38" s="136" t="s">
        <v>314</v>
      </c>
      <c r="H38" s="678"/>
      <c r="I38" s="678"/>
      <c r="J38" s="686" t="s">
        <v>313</v>
      </c>
      <c r="K38" s="686"/>
      <c r="L38" s="678"/>
      <c r="M38" s="679"/>
      <c r="N38" s="99"/>
      <c r="O38" s="96"/>
    </row>
    <row r="39" spans="1:15" ht="15" customHeight="1" x14ac:dyDescent="0.2">
      <c r="A39" s="629" t="s">
        <v>320</v>
      </c>
      <c r="B39" s="630"/>
      <c r="C39" s="648"/>
      <c r="D39" s="649"/>
      <c r="E39" s="649"/>
      <c r="F39" s="649"/>
      <c r="G39" s="649"/>
      <c r="H39" s="649"/>
      <c r="I39" s="649"/>
      <c r="J39" s="649"/>
      <c r="K39" s="649"/>
      <c r="L39" s="649"/>
      <c r="M39" s="650"/>
      <c r="N39" s="96"/>
      <c r="O39" s="96"/>
    </row>
    <row r="40" spans="1:15" ht="15" customHeight="1" x14ac:dyDescent="0.2">
      <c r="A40" s="629" t="s">
        <v>321</v>
      </c>
      <c r="B40" s="630"/>
      <c r="C40" s="648"/>
      <c r="D40" s="649"/>
      <c r="E40" s="649"/>
      <c r="F40" s="649"/>
      <c r="G40" s="649"/>
      <c r="H40" s="649"/>
      <c r="I40" s="649"/>
      <c r="J40" s="649"/>
      <c r="K40" s="649"/>
      <c r="L40" s="649"/>
      <c r="M40" s="650"/>
      <c r="N40" s="99"/>
      <c r="O40" s="96"/>
    </row>
    <row r="41" spans="1:15" ht="35.1" customHeight="1" x14ac:dyDescent="0.2">
      <c r="A41" s="668" t="s">
        <v>322</v>
      </c>
      <c r="B41" s="669"/>
      <c r="C41" s="648"/>
      <c r="D41" s="649"/>
      <c r="E41" s="649"/>
      <c r="F41" s="649"/>
      <c r="G41" s="649"/>
      <c r="H41" s="649"/>
      <c r="I41" s="649"/>
      <c r="J41" s="649"/>
      <c r="K41" s="649"/>
      <c r="L41" s="649"/>
      <c r="M41" s="650"/>
      <c r="N41" s="99"/>
      <c r="O41" s="96"/>
    </row>
    <row r="42" spans="1:15" ht="15" customHeight="1" x14ac:dyDescent="0.15">
      <c r="A42" s="673" t="s">
        <v>323</v>
      </c>
      <c r="B42" s="674"/>
      <c r="C42" s="143" t="s">
        <v>324</v>
      </c>
      <c r="D42" s="675"/>
      <c r="E42" s="675"/>
      <c r="F42" s="675"/>
      <c r="G42" s="676" t="s">
        <v>325</v>
      </c>
      <c r="H42" s="676"/>
      <c r="I42" s="677"/>
      <c r="J42" s="677"/>
      <c r="K42" s="677"/>
      <c r="L42" s="677"/>
      <c r="M42" s="677"/>
      <c r="N42" s="99"/>
      <c r="O42" s="96"/>
    </row>
    <row r="43" spans="1:15" ht="15" customHeight="1" x14ac:dyDescent="0.2">
      <c r="A43" s="96" t="s">
        <v>327</v>
      </c>
      <c r="B43" s="96"/>
      <c r="C43" s="96"/>
      <c r="D43" s="96"/>
      <c r="E43" s="96"/>
      <c r="F43" s="96"/>
      <c r="G43" s="96"/>
      <c r="H43" s="96"/>
      <c r="I43" s="96"/>
      <c r="J43" s="96"/>
      <c r="K43" s="96"/>
      <c r="L43" s="96"/>
      <c r="M43" s="96"/>
      <c r="N43" s="96"/>
      <c r="O43" s="96"/>
    </row>
    <row r="44" spans="1:15" ht="18" customHeight="1" x14ac:dyDescent="0.2">
      <c r="A44" s="693" t="s">
        <v>328</v>
      </c>
      <c r="B44" s="693"/>
      <c r="C44" s="693"/>
      <c r="D44" s="693"/>
      <c r="E44" s="693"/>
      <c r="F44" s="693"/>
      <c r="G44" s="693"/>
      <c r="H44" s="693"/>
      <c r="I44" s="693"/>
      <c r="J44" s="693"/>
      <c r="K44" s="693"/>
      <c r="L44" s="693"/>
      <c r="M44" s="693"/>
      <c r="N44" s="99"/>
      <c r="O44" s="96"/>
    </row>
    <row r="45" spans="1:15" ht="30" customHeight="1" x14ac:dyDescent="0.2">
      <c r="A45" s="694" t="s">
        <v>336</v>
      </c>
      <c r="B45" s="695"/>
      <c r="C45" s="695"/>
      <c r="D45" s="695"/>
      <c r="E45" s="695"/>
      <c r="F45" s="695"/>
      <c r="G45" s="695"/>
      <c r="H45" s="695"/>
      <c r="I45" s="695"/>
      <c r="J45" s="695"/>
      <c r="K45" s="695"/>
      <c r="L45" s="695"/>
      <c r="M45" s="695"/>
      <c r="N45" s="96"/>
      <c r="O45" s="96"/>
    </row>
    <row r="46" spans="1:15" ht="15" customHeight="1" x14ac:dyDescent="0.2">
      <c r="A46" s="99" t="s">
        <v>331</v>
      </c>
      <c r="B46" s="96"/>
      <c r="C46" s="96"/>
      <c r="D46" s="96"/>
      <c r="E46" s="96"/>
      <c r="F46" s="96"/>
      <c r="G46" s="96"/>
      <c r="H46" s="96"/>
      <c r="I46" s="96"/>
      <c r="J46" s="96"/>
      <c r="K46" s="96"/>
      <c r="L46" s="96"/>
      <c r="M46" s="96"/>
      <c r="N46" s="96"/>
      <c r="O46" s="96"/>
    </row>
    <row r="47" spans="1:15" ht="15" customHeight="1" x14ac:dyDescent="0.2">
      <c r="A47" s="149" t="s">
        <v>332</v>
      </c>
    </row>
    <row r="48" spans="1:15" ht="15" customHeight="1" x14ac:dyDescent="0.15">
      <c r="A48" s="596" t="s">
        <v>286</v>
      </c>
      <c r="B48" s="100" t="s">
        <v>268</v>
      </c>
      <c r="C48" s="636"/>
      <c r="D48" s="637"/>
      <c r="E48" s="638"/>
      <c r="F48" s="639" t="s">
        <v>277</v>
      </c>
      <c r="G48" s="640"/>
      <c r="H48" s="114"/>
      <c r="I48" s="640"/>
      <c r="J48" s="114"/>
      <c r="K48" s="640"/>
      <c r="L48" s="114"/>
      <c r="M48" s="115"/>
    </row>
    <row r="49" spans="1:13" ht="15" customHeight="1" x14ac:dyDescent="0.15">
      <c r="A49" s="597"/>
      <c r="B49" s="150" t="s">
        <v>278</v>
      </c>
      <c r="C49" s="593"/>
      <c r="D49" s="594"/>
      <c r="E49" s="595"/>
      <c r="F49" s="639"/>
      <c r="G49" s="641"/>
      <c r="H49" s="117" t="s">
        <v>279</v>
      </c>
      <c r="I49" s="641"/>
      <c r="J49" s="117" t="s">
        <v>280</v>
      </c>
      <c r="K49" s="641"/>
      <c r="L49" s="118" t="s">
        <v>281</v>
      </c>
      <c r="M49" s="119"/>
    </row>
    <row r="50" spans="1:13" ht="15" customHeight="1" x14ac:dyDescent="0.2">
      <c r="A50" s="597"/>
      <c r="B50" s="614" t="s">
        <v>282</v>
      </c>
      <c r="C50" s="102" t="s">
        <v>271</v>
      </c>
      <c r="D50" s="124"/>
      <c r="E50" s="104" t="s">
        <v>272</v>
      </c>
      <c r="F50" s="124"/>
      <c r="G50" s="105" t="s">
        <v>273</v>
      </c>
      <c r="H50" s="105"/>
      <c r="I50" s="105"/>
      <c r="J50" s="105"/>
      <c r="K50" s="105"/>
      <c r="L50" s="105"/>
      <c r="M50" s="106"/>
    </row>
    <row r="51" spans="1:13" ht="15" customHeight="1" x14ac:dyDescent="0.15">
      <c r="A51" s="597"/>
      <c r="B51" s="615"/>
      <c r="C51" s="107"/>
      <c r="D51" s="108"/>
      <c r="E51" s="109"/>
      <c r="F51" s="110"/>
      <c r="G51" s="591"/>
      <c r="H51" s="591"/>
      <c r="I51" s="591"/>
      <c r="J51" s="591"/>
      <c r="K51" s="591"/>
      <c r="L51" s="591"/>
      <c r="M51" s="592"/>
    </row>
    <row r="52" spans="1:13" ht="15" customHeight="1" x14ac:dyDescent="0.2">
      <c r="A52" s="597"/>
      <c r="B52" s="616"/>
      <c r="C52" s="593"/>
      <c r="D52" s="594"/>
      <c r="E52" s="594"/>
      <c r="F52" s="594"/>
      <c r="G52" s="594"/>
      <c r="H52" s="594"/>
      <c r="I52" s="594"/>
      <c r="J52" s="594"/>
      <c r="K52" s="594"/>
      <c r="L52" s="594"/>
      <c r="M52" s="595"/>
    </row>
    <row r="53" spans="1:13" ht="15" customHeight="1" x14ac:dyDescent="0.15">
      <c r="A53" s="597"/>
      <c r="B53" s="113" t="s">
        <v>268</v>
      </c>
      <c r="C53" s="636"/>
      <c r="D53" s="637"/>
      <c r="E53" s="638"/>
      <c r="F53" s="639" t="s">
        <v>277</v>
      </c>
      <c r="G53" s="640"/>
      <c r="H53" s="114"/>
      <c r="I53" s="640"/>
      <c r="J53" s="114"/>
      <c r="K53" s="640"/>
      <c r="L53" s="114"/>
      <c r="M53" s="115"/>
    </row>
    <row r="54" spans="1:13" ht="15" customHeight="1" x14ac:dyDescent="0.15">
      <c r="A54" s="597"/>
      <c r="B54" s="116" t="s">
        <v>278</v>
      </c>
      <c r="C54" s="593"/>
      <c r="D54" s="594"/>
      <c r="E54" s="595"/>
      <c r="F54" s="639"/>
      <c r="G54" s="641"/>
      <c r="H54" s="117" t="s">
        <v>279</v>
      </c>
      <c r="I54" s="641"/>
      <c r="J54" s="117" t="s">
        <v>280</v>
      </c>
      <c r="K54" s="641"/>
      <c r="L54" s="118" t="s">
        <v>281</v>
      </c>
      <c r="M54" s="119"/>
    </row>
    <row r="55" spans="1:13" ht="15" customHeight="1" x14ac:dyDescent="0.2">
      <c r="A55" s="597"/>
      <c r="B55" s="614" t="s">
        <v>282</v>
      </c>
      <c r="C55" s="102" t="s">
        <v>271</v>
      </c>
      <c r="D55" s="124"/>
      <c r="E55" s="104" t="s">
        <v>272</v>
      </c>
      <c r="F55" s="124"/>
      <c r="G55" s="105" t="s">
        <v>273</v>
      </c>
      <c r="H55" s="105"/>
      <c r="I55" s="105"/>
      <c r="J55" s="105"/>
      <c r="K55" s="105"/>
      <c r="L55" s="105"/>
      <c r="M55" s="106"/>
    </row>
    <row r="56" spans="1:13" ht="15" customHeight="1" x14ac:dyDescent="0.15">
      <c r="A56" s="597"/>
      <c r="B56" s="615"/>
      <c r="C56" s="107"/>
      <c r="D56" s="108"/>
      <c r="E56" s="109"/>
      <c r="F56" s="110"/>
      <c r="G56" s="591"/>
      <c r="H56" s="591"/>
      <c r="I56" s="591"/>
      <c r="J56" s="591"/>
      <c r="K56" s="591"/>
      <c r="L56" s="591"/>
      <c r="M56" s="592"/>
    </row>
    <row r="57" spans="1:13" ht="15" customHeight="1" x14ac:dyDescent="0.2">
      <c r="A57" s="597"/>
      <c r="B57" s="616"/>
      <c r="C57" s="593"/>
      <c r="D57" s="594"/>
      <c r="E57" s="594"/>
      <c r="F57" s="594"/>
      <c r="G57" s="594"/>
      <c r="H57" s="594"/>
      <c r="I57" s="594"/>
      <c r="J57" s="594"/>
      <c r="K57" s="594"/>
      <c r="L57" s="594"/>
      <c r="M57" s="595"/>
    </row>
    <row r="58" spans="1:13" ht="15" customHeight="1" x14ac:dyDescent="0.15">
      <c r="A58" s="597"/>
      <c r="B58" s="113" t="s">
        <v>268</v>
      </c>
      <c r="C58" s="636"/>
      <c r="D58" s="637"/>
      <c r="E58" s="638"/>
      <c r="F58" s="639" t="s">
        <v>277</v>
      </c>
      <c r="G58" s="640"/>
      <c r="H58" s="114"/>
      <c r="I58" s="640"/>
      <c r="J58" s="114"/>
      <c r="K58" s="640"/>
      <c r="L58" s="114"/>
      <c r="M58" s="115"/>
    </row>
    <row r="59" spans="1:13" ht="15" customHeight="1" x14ac:dyDescent="0.15">
      <c r="A59" s="597"/>
      <c r="B59" s="116" t="s">
        <v>278</v>
      </c>
      <c r="C59" s="593"/>
      <c r="D59" s="594"/>
      <c r="E59" s="595"/>
      <c r="F59" s="639"/>
      <c r="G59" s="641"/>
      <c r="H59" s="117" t="s">
        <v>279</v>
      </c>
      <c r="I59" s="641"/>
      <c r="J59" s="117" t="s">
        <v>280</v>
      </c>
      <c r="K59" s="641"/>
      <c r="L59" s="118" t="s">
        <v>281</v>
      </c>
      <c r="M59" s="119"/>
    </row>
    <row r="60" spans="1:13" ht="15" customHeight="1" x14ac:dyDescent="0.2">
      <c r="A60" s="597"/>
      <c r="B60" s="614" t="s">
        <v>282</v>
      </c>
      <c r="C60" s="102" t="s">
        <v>271</v>
      </c>
      <c r="D60" s="124"/>
      <c r="E60" s="104" t="s">
        <v>272</v>
      </c>
      <c r="F60" s="124"/>
      <c r="G60" s="105" t="s">
        <v>273</v>
      </c>
      <c r="H60" s="105"/>
      <c r="I60" s="105"/>
      <c r="J60" s="105"/>
      <c r="K60" s="105"/>
      <c r="L60" s="105"/>
      <c r="M60" s="106"/>
    </row>
    <row r="61" spans="1:13" ht="15" customHeight="1" x14ac:dyDescent="0.15">
      <c r="A61" s="597"/>
      <c r="B61" s="615"/>
      <c r="C61" s="107"/>
      <c r="D61" s="108"/>
      <c r="E61" s="109"/>
      <c r="F61" s="110"/>
      <c r="G61" s="591"/>
      <c r="H61" s="591"/>
      <c r="I61" s="591"/>
      <c r="J61" s="591"/>
      <c r="K61" s="591"/>
      <c r="L61" s="591"/>
      <c r="M61" s="592"/>
    </row>
    <row r="62" spans="1:13" ht="15" customHeight="1" x14ac:dyDescent="0.2">
      <c r="A62" s="597"/>
      <c r="B62" s="616"/>
      <c r="C62" s="593"/>
      <c r="D62" s="594"/>
      <c r="E62" s="594"/>
      <c r="F62" s="594"/>
      <c r="G62" s="594"/>
      <c r="H62" s="594"/>
      <c r="I62" s="594"/>
      <c r="J62" s="594"/>
      <c r="K62" s="594"/>
      <c r="L62" s="594"/>
      <c r="M62" s="595"/>
    </row>
    <row r="63" spans="1:13" ht="15" customHeight="1" x14ac:dyDescent="0.15">
      <c r="A63" s="597"/>
      <c r="B63" s="113" t="s">
        <v>268</v>
      </c>
      <c r="C63" s="636"/>
      <c r="D63" s="637"/>
      <c r="E63" s="638"/>
      <c r="F63" s="639" t="s">
        <v>277</v>
      </c>
      <c r="G63" s="640"/>
      <c r="H63" s="114"/>
      <c r="I63" s="640"/>
      <c r="J63" s="114"/>
      <c r="K63" s="640"/>
      <c r="L63" s="114"/>
      <c r="M63" s="115"/>
    </row>
    <row r="64" spans="1:13" ht="15" customHeight="1" x14ac:dyDescent="0.15">
      <c r="A64" s="597"/>
      <c r="B64" s="116" t="s">
        <v>278</v>
      </c>
      <c r="C64" s="593"/>
      <c r="D64" s="594"/>
      <c r="E64" s="595"/>
      <c r="F64" s="639"/>
      <c r="G64" s="641"/>
      <c r="H64" s="117" t="s">
        <v>279</v>
      </c>
      <c r="I64" s="641"/>
      <c r="J64" s="117" t="s">
        <v>280</v>
      </c>
      <c r="K64" s="641"/>
      <c r="L64" s="118" t="s">
        <v>281</v>
      </c>
      <c r="M64" s="119"/>
    </row>
    <row r="65" spans="1:13" ht="15" customHeight="1" x14ac:dyDescent="0.2">
      <c r="A65" s="597"/>
      <c r="B65" s="614" t="s">
        <v>282</v>
      </c>
      <c r="C65" s="102" t="s">
        <v>271</v>
      </c>
      <c r="D65" s="124"/>
      <c r="E65" s="104" t="s">
        <v>272</v>
      </c>
      <c r="F65" s="124"/>
      <c r="G65" s="105" t="s">
        <v>273</v>
      </c>
      <c r="H65" s="105"/>
      <c r="I65" s="105"/>
      <c r="J65" s="105"/>
      <c r="K65" s="105"/>
      <c r="L65" s="105"/>
      <c r="M65" s="106"/>
    </row>
    <row r="66" spans="1:13" ht="15" customHeight="1" x14ac:dyDescent="0.15">
      <c r="A66" s="597"/>
      <c r="B66" s="615"/>
      <c r="C66" s="107"/>
      <c r="D66" s="108"/>
      <c r="E66" s="109"/>
      <c r="F66" s="110"/>
      <c r="G66" s="591"/>
      <c r="H66" s="591"/>
      <c r="I66" s="591"/>
      <c r="J66" s="591"/>
      <c r="K66" s="591"/>
      <c r="L66" s="591"/>
      <c r="M66" s="592"/>
    </row>
    <row r="67" spans="1:13" ht="15" customHeight="1" x14ac:dyDescent="0.2">
      <c r="A67" s="597"/>
      <c r="B67" s="616"/>
      <c r="C67" s="593"/>
      <c r="D67" s="594"/>
      <c r="E67" s="594"/>
      <c r="F67" s="594"/>
      <c r="G67" s="594"/>
      <c r="H67" s="594"/>
      <c r="I67" s="594"/>
      <c r="J67" s="594"/>
      <c r="K67" s="594"/>
      <c r="L67" s="594"/>
      <c r="M67" s="595"/>
    </row>
    <row r="68" spans="1:13" ht="15" customHeight="1" x14ac:dyDescent="0.15">
      <c r="A68" s="597"/>
      <c r="B68" s="113" t="s">
        <v>268</v>
      </c>
      <c r="C68" s="636"/>
      <c r="D68" s="637"/>
      <c r="E68" s="638"/>
      <c r="F68" s="639" t="s">
        <v>277</v>
      </c>
      <c r="G68" s="640"/>
      <c r="H68" s="114"/>
      <c r="I68" s="640"/>
      <c r="J68" s="114"/>
      <c r="K68" s="640"/>
      <c r="L68" s="114"/>
      <c r="M68" s="115"/>
    </row>
    <row r="69" spans="1:13" ht="15" customHeight="1" x14ac:dyDescent="0.15">
      <c r="A69" s="597"/>
      <c r="B69" s="116" t="s">
        <v>278</v>
      </c>
      <c r="C69" s="593"/>
      <c r="D69" s="594"/>
      <c r="E69" s="595"/>
      <c r="F69" s="639"/>
      <c r="G69" s="641"/>
      <c r="H69" s="117" t="s">
        <v>279</v>
      </c>
      <c r="I69" s="641"/>
      <c r="J69" s="117" t="s">
        <v>280</v>
      </c>
      <c r="K69" s="641"/>
      <c r="L69" s="118" t="s">
        <v>281</v>
      </c>
      <c r="M69" s="119"/>
    </row>
    <row r="70" spans="1:13" ht="15" customHeight="1" x14ac:dyDescent="0.2">
      <c r="A70" s="597"/>
      <c r="B70" s="614" t="s">
        <v>282</v>
      </c>
      <c r="C70" s="102" t="s">
        <v>271</v>
      </c>
      <c r="D70" s="124"/>
      <c r="E70" s="104" t="s">
        <v>272</v>
      </c>
      <c r="F70" s="124"/>
      <c r="G70" s="105" t="s">
        <v>273</v>
      </c>
      <c r="H70" s="105"/>
      <c r="I70" s="105"/>
      <c r="J70" s="105"/>
      <c r="K70" s="105"/>
      <c r="L70" s="105"/>
      <c r="M70" s="106"/>
    </row>
    <row r="71" spans="1:13" ht="15" customHeight="1" x14ac:dyDescent="0.15">
      <c r="A71" s="597"/>
      <c r="B71" s="615"/>
      <c r="C71" s="107"/>
      <c r="D71" s="108"/>
      <c r="E71" s="109"/>
      <c r="F71" s="110"/>
      <c r="G71" s="591"/>
      <c r="H71" s="591"/>
      <c r="I71" s="591"/>
      <c r="J71" s="591"/>
      <c r="K71" s="591"/>
      <c r="L71" s="591"/>
      <c r="M71" s="592"/>
    </row>
    <row r="72" spans="1:13" ht="15" customHeight="1" x14ac:dyDescent="0.2">
      <c r="A72" s="597"/>
      <c r="B72" s="616"/>
      <c r="C72" s="593"/>
      <c r="D72" s="594"/>
      <c r="E72" s="594"/>
      <c r="F72" s="594"/>
      <c r="G72" s="594"/>
      <c r="H72" s="594"/>
      <c r="I72" s="594"/>
      <c r="J72" s="594"/>
      <c r="K72" s="594"/>
      <c r="L72" s="594"/>
      <c r="M72" s="595"/>
    </row>
    <row r="73" spans="1:13" ht="15" customHeight="1" x14ac:dyDescent="0.15">
      <c r="A73" s="597"/>
      <c r="B73" s="113" t="s">
        <v>268</v>
      </c>
      <c r="C73" s="636"/>
      <c r="D73" s="637"/>
      <c r="E73" s="638"/>
      <c r="F73" s="639" t="s">
        <v>277</v>
      </c>
      <c r="G73" s="640"/>
      <c r="H73" s="114"/>
      <c r="I73" s="640"/>
      <c r="J73" s="114"/>
      <c r="K73" s="640"/>
      <c r="L73" s="114"/>
      <c r="M73" s="115"/>
    </row>
    <row r="74" spans="1:13" ht="15" customHeight="1" x14ac:dyDescent="0.15">
      <c r="A74" s="597"/>
      <c r="B74" s="116" t="s">
        <v>278</v>
      </c>
      <c r="C74" s="593"/>
      <c r="D74" s="594"/>
      <c r="E74" s="595"/>
      <c r="F74" s="639"/>
      <c r="G74" s="641"/>
      <c r="H74" s="117" t="s">
        <v>279</v>
      </c>
      <c r="I74" s="641"/>
      <c r="J74" s="117" t="s">
        <v>280</v>
      </c>
      <c r="K74" s="641"/>
      <c r="L74" s="118" t="s">
        <v>281</v>
      </c>
      <c r="M74" s="119"/>
    </row>
    <row r="75" spans="1:13" ht="15" customHeight="1" x14ac:dyDescent="0.2">
      <c r="A75" s="597"/>
      <c r="B75" s="614" t="s">
        <v>282</v>
      </c>
      <c r="C75" s="102" t="s">
        <v>271</v>
      </c>
      <c r="D75" s="124"/>
      <c r="E75" s="104" t="s">
        <v>272</v>
      </c>
      <c r="F75" s="124"/>
      <c r="G75" s="105" t="s">
        <v>273</v>
      </c>
      <c r="H75" s="105"/>
      <c r="I75" s="105"/>
      <c r="J75" s="105"/>
      <c r="K75" s="105"/>
      <c r="L75" s="105"/>
      <c r="M75" s="106"/>
    </row>
    <row r="76" spans="1:13" ht="15" customHeight="1" x14ac:dyDescent="0.15">
      <c r="A76" s="597"/>
      <c r="B76" s="615"/>
      <c r="C76" s="107"/>
      <c r="D76" s="108"/>
      <c r="E76" s="109"/>
      <c r="F76" s="110"/>
      <c r="G76" s="591"/>
      <c r="H76" s="591"/>
      <c r="I76" s="591"/>
      <c r="J76" s="591"/>
      <c r="K76" s="591"/>
      <c r="L76" s="591"/>
      <c r="M76" s="592"/>
    </row>
    <row r="77" spans="1:13" ht="15" customHeight="1" x14ac:dyDescent="0.2">
      <c r="A77" s="598"/>
      <c r="B77" s="616"/>
      <c r="C77" s="593"/>
      <c r="D77" s="594"/>
      <c r="E77" s="594"/>
      <c r="F77" s="594"/>
      <c r="G77" s="594"/>
      <c r="H77" s="594"/>
      <c r="I77" s="594"/>
      <c r="J77" s="594"/>
      <c r="K77" s="594"/>
      <c r="L77" s="594"/>
      <c r="M77" s="595"/>
    </row>
    <row r="78" spans="1:13" ht="5.0999999999999996" customHeight="1" x14ac:dyDescent="0.2"/>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C59:E5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5"/>
  <dataValidations count="7">
    <dataValidation type="list" allowBlank="1" showInputMessage="1" showErrorMessage="1" sqref="D71 D6 D21 D13 D51 D56 D61 D66 D76" xr:uid="{E8CDD5DA-FD54-49C6-B577-CA3C5AECD0CB}">
      <formula1>"都,道,府,県"</formula1>
    </dataValidation>
    <dataValidation type="list" allowBlank="1" showInputMessage="1" showErrorMessage="1" sqref="F71 F6 F21 F13 F51 F56 F61 F66 F76" xr:uid="{0D0A4826-A52D-4F54-B562-8695CFEBE64A}">
      <formula1>"市,郡,区"</formula1>
    </dataValidation>
    <dataValidation imeMode="fullKatakana" allowBlank="1" showInputMessage="1" showErrorMessage="1" sqref="C3:M3 C10:E10 C18:E18 C48:E48 C53:E53 C58:E58 C63:E63 C68:E68 C73:E73" xr:uid="{E9EF0D98-1189-4AA6-A248-E2E9F7716FFD}"/>
    <dataValidation imeMode="disabled" allowBlank="1" showInputMessage="1" showErrorMessage="1" sqref="D5 F5 D12 F12" xr:uid="{4151ADB8-4BAC-41DC-8573-BBAEA6D11383}"/>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A17C16F3-92BD-46B8-87D4-DD0D31E37306}">
      <formula1>0</formula1>
    </dataValidation>
    <dataValidation type="list" allowBlank="1" showInputMessage="1" showErrorMessage="1" sqref="C34:M34 D32" xr:uid="{0994F148-3B18-406B-9DA1-F8A2ABBEA68C}">
      <formula1>"○"</formula1>
    </dataValidation>
    <dataValidation type="whole" operator="greaterThanOrEqual" allowBlank="1" showInputMessage="1" showErrorMessage="1" sqref="C32:E32" xr:uid="{5F0D534D-EA10-4EB9-825E-27468438EBB8}">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A173B-04FA-49E1-9A1E-CF7D6AED5B46}">
  <dimension ref="A1:O76"/>
  <sheetViews>
    <sheetView workbookViewId="0">
      <selection activeCell="Q10" sqref="Q10"/>
    </sheetView>
  </sheetViews>
  <sheetFormatPr defaultColWidth="3.88671875" defaultRowHeight="13.2" x14ac:dyDescent="0.2"/>
  <cols>
    <col min="1" max="1" width="5.6640625" style="97" customWidth="1"/>
    <col min="2" max="7" width="8.6640625" style="97" customWidth="1"/>
    <col min="8" max="13" width="4.6640625" style="97" customWidth="1"/>
    <col min="14" max="16384" width="3.88671875" style="97"/>
  </cols>
  <sheetData>
    <row r="1" spans="1:15" ht="15" customHeight="1" x14ac:dyDescent="0.2">
      <c r="A1" s="95" t="s">
        <v>337</v>
      </c>
      <c r="B1" s="96"/>
      <c r="C1" s="96"/>
      <c r="D1" s="96"/>
      <c r="E1" s="96"/>
      <c r="F1" s="96"/>
      <c r="G1" s="96"/>
      <c r="H1" s="96"/>
      <c r="I1" s="96"/>
      <c r="J1" s="96"/>
      <c r="K1" s="96"/>
      <c r="L1" s="96"/>
      <c r="M1" s="96"/>
      <c r="N1" s="96"/>
      <c r="O1" s="96"/>
    </row>
    <row r="2" spans="1:15" ht="15" customHeight="1" x14ac:dyDescent="0.2">
      <c r="A2" s="151"/>
      <c r="B2" s="151"/>
      <c r="C2" s="151"/>
      <c r="D2" s="151"/>
      <c r="E2" s="152"/>
      <c r="F2" s="152"/>
      <c r="G2" s="153"/>
      <c r="H2" s="154"/>
      <c r="I2" s="154"/>
      <c r="J2" s="154"/>
      <c r="K2" s="154"/>
      <c r="L2" s="155"/>
      <c r="M2" s="155"/>
      <c r="N2" s="99"/>
      <c r="O2" s="96"/>
    </row>
    <row r="3" spans="1:15" ht="15" customHeight="1" x14ac:dyDescent="0.2">
      <c r="A3" s="596" t="s">
        <v>267</v>
      </c>
      <c r="B3" s="100" t="s">
        <v>268</v>
      </c>
      <c r="C3" s="599"/>
      <c r="D3" s="600"/>
      <c r="E3" s="600"/>
      <c r="F3" s="600"/>
      <c r="G3" s="600"/>
      <c r="H3" s="600"/>
      <c r="I3" s="600"/>
      <c r="J3" s="600"/>
      <c r="K3" s="600"/>
      <c r="L3" s="600"/>
      <c r="M3" s="601"/>
      <c r="N3" s="96"/>
      <c r="O3" s="96"/>
    </row>
    <row r="4" spans="1:15" ht="15" customHeight="1" x14ac:dyDescent="0.2">
      <c r="A4" s="597"/>
      <c r="B4" s="101" t="s">
        <v>269</v>
      </c>
      <c r="C4" s="602"/>
      <c r="D4" s="603"/>
      <c r="E4" s="603"/>
      <c r="F4" s="603"/>
      <c r="G4" s="603"/>
      <c r="H4" s="603"/>
      <c r="I4" s="603"/>
      <c r="J4" s="603"/>
      <c r="K4" s="603"/>
      <c r="L4" s="603"/>
      <c r="M4" s="604"/>
      <c r="N4" s="96"/>
      <c r="O4" s="96"/>
    </row>
    <row r="5" spans="1:15" ht="15" customHeight="1" x14ac:dyDescent="0.2">
      <c r="A5" s="597"/>
      <c r="B5" s="605" t="s">
        <v>270</v>
      </c>
      <c r="C5" s="102" t="s">
        <v>271</v>
      </c>
      <c r="D5" s="103"/>
      <c r="E5" s="104" t="s">
        <v>272</v>
      </c>
      <c r="F5" s="103"/>
      <c r="G5" s="105" t="s">
        <v>273</v>
      </c>
      <c r="H5" s="105"/>
      <c r="I5" s="105"/>
      <c r="J5" s="105"/>
      <c r="K5" s="105"/>
      <c r="L5" s="105"/>
      <c r="M5" s="106"/>
      <c r="N5" s="96"/>
      <c r="O5" s="96"/>
    </row>
    <row r="6" spans="1:15" ht="15" customHeight="1" x14ac:dyDescent="0.15">
      <c r="A6" s="597"/>
      <c r="B6" s="606"/>
      <c r="C6" s="107"/>
      <c r="D6" s="108"/>
      <c r="E6" s="109"/>
      <c r="F6" s="110"/>
      <c r="G6" s="591"/>
      <c r="H6" s="591"/>
      <c r="I6" s="591"/>
      <c r="J6" s="591"/>
      <c r="K6" s="591"/>
      <c r="L6" s="591"/>
      <c r="M6" s="592"/>
      <c r="N6" s="96"/>
      <c r="O6" s="96"/>
    </row>
    <row r="7" spans="1:15" ht="15" customHeight="1" x14ac:dyDescent="0.2">
      <c r="A7" s="597"/>
      <c r="B7" s="607"/>
      <c r="C7" s="593"/>
      <c r="D7" s="594"/>
      <c r="E7" s="594"/>
      <c r="F7" s="594"/>
      <c r="G7" s="594"/>
      <c r="H7" s="594"/>
      <c r="I7" s="594"/>
      <c r="J7" s="594"/>
      <c r="K7" s="594"/>
      <c r="L7" s="594"/>
      <c r="M7" s="595"/>
      <c r="N7" s="96"/>
      <c r="O7" s="96"/>
    </row>
    <row r="8" spans="1:15" ht="15" customHeight="1" x14ac:dyDescent="0.2">
      <c r="A8" s="597"/>
      <c r="B8" s="111" t="s">
        <v>274</v>
      </c>
      <c r="C8" s="608"/>
      <c r="D8" s="609"/>
      <c r="E8" s="609"/>
      <c r="F8" s="609"/>
      <c r="G8" s="609"/>
      <c r="H8" s="609"/>
      <c r="I8" s="609"/>
      <c r="J8" s="609"/>
      <c r="K8" s="609"/>
      <c r="L8" s="609"/>
      <c r="M8" s="610"/>
      <c r="N8" s="96"/>
      <c r="O8" s="96"/>
    </row>
    <row r="9" spans="1:15" ht="15" customHeight="1" x14ac:dyDescent="0.2">
      <c r="A9" s="598"/>
      <c r="B9" s="112" t="s">
        <v>275</v>
      </c>
      <c r="C9" s="611"/>
      <c r="D9" s="612"/>
      <c r="E9" s="612"/>
      <c r="F9" s="612"/>
      <c r="G9" s="612"/>
      <c r="H9" s="612"/>
      <c r="I9" s="612"/>
      <c r="J9" s="612"/>
      <c r="K9" s="612"/>
      <c r="L9" s="612"/>
      <c r="M9" s="613"/>
      <c r="N9" s="96"/>
      <c r="O9" s="96"/>
    </row>
    <row r="10" spans="1:15" ht="15" customHeight="1" x14ac:dyDescent="0.15">
      <c r="A10" s="596" t="s">
        <v>276</v>
      </c>
      <c r="B10" s="113" t="s">
        <v>268</v>
      </c>
      <c r="C10" s="636"/>
      <c r="D10" s="637"/>
      <c r="E10" s="638"/>
      <c r="F10" s="639" t="s">
        <v>277</v>
      </c>
      <c r="G10" s="640"/>
      <c r="H10" s="114"/>
      <c r="I10" s="640"/>
      <c r="J10" s="114"/>
      <c r="K10" s="640"/>
      <c r="L10" s="114"/>
      <c r="M10" s="115"/>
      <c r="N10" s="96"/>
      <c r="O10" s="96"/>
    </row>
    <row r="11" spans="1:15" ht="15" customHeight="1" x14ac:dyDescent="0.15">
      <c r="A11" s="597"/>
      <c r="B11" s="116" t="s">
        <v>278</v>
      </c>
      <c r="C11" s="593"/>
      <c r="D11" s="594"/>
      <c r="E11" s="595"/>
      <c r="F11" s="639"/>
      <c r="G11" s="641"/>
      <c r="H11" s="117" t="s">
        <v>279</v>
      </c>
      <c r="I11" s="641"/>
      <c r="J11" s="117" t="s">
        <v>280</v>
      </c>
      <c r="K11" s="641"/>
      <c r="L11" s="118" t="s">
        <v>281</v>
      </c>
      <c r="M11" s="119"/>
      <c r="N11" s="96"/>
      <c r="O11" s="96"/>
    </row>
    <row r="12" spans="1:15" ht="15" customHeight="1" x14ac:dyDescent="0.2">
      <c r="A12" s="597"/>
      <c r="B12" s="614" t="s">
        <v>282</v>
      </c>
      <c r="C12" s="102" t="s">
        <v>271</v>
      </c>
      <c r="D12" s="103"/>
      <c r="E12" s="104" t="s">
        <v>272</v>
      </c>
      <c r="F12" s="103"/>
      <c r="G12" s="105" t="s">
        <v>273</v>
      </c>
      <c r="H12" s="105"/>
      <c r="I12" s="105"/>
      <c r="J12" s="105"/>
      <c r="K12" s="105"/>
      <c r="L12" s="105"/>
      <c r="M12" s="106"/>
      <c r="N12" s="96"/>
      <c r="O12" s="96"/>
    </row>
    <row r="13" spans="1:15" ht="15" customHeight="1" x14ac:dyDescent="0.15">
      <c r="A13" s="597"/>
      <c r="B13" s="615"/>
      <c r="C13" s="107"/>
      <c r="D13" s="108"/>
      <c r="E13" s="109"/>
      <c r="F13" s="110"/>
      <c r="G13" s="591"/>
      <c r="H13" s="591"/>
      <c r="I13" s="591"/>
      <c r="J13" s="591"/>
      <c r="K13" s="591"/>
      <c r="L13" s="591"/>
      <c r="M13" s="592"/>
      <c r="N13" s="96"/>
      <c r="O13" s="96"/>
    </row>
    <row r="14" spans="1:15" ht="15" customHeight="1" x14ac:dyDescent="0.2">
      <c r="A14" s="597"/>
      <c r="B14" s="616"/>
      <c r="C14" s="593"/>
      <c r="D14" s="594"/>
      <c r="E14" s="594"/>
      <c r="F14" s="594"/>
      <c r="G14" s="594"/>
      <c r="H14" s="594"/>
      <c r="I14" s="594"/>
      <c r="J14" s="594"/>
      <c r="K14" s="594"/>
      <c r="L14" s="594"/>
      <c r="M14" s="595"/>
      <c r="N14" s="96"/>
      <c r="O14" s="96"/>
    </row>
    <row r="15" spans="1:15" ht="15" customHeight="1" x14ac:dyDescent="0.2">
      <c r="A15" s="642"/>
      <c r="B15" s="623" t="s">
        <v>283</v>
      </c>
      <c r="C15" s="624"/>
      <c r="D15" s="629" t="s">
        <v>284</v>
      </c>
      <c r="E15" s="630"/>
      <c r="F15" s="612"/>
      <c r="G15" s="612"/>
      <c r="H15" s="631"/>
      <c r="I15" s="631"/>
      <c r="J15" s="631"/>
      <c r="K15" s="612"/>
      <c r="L15" s="612"/>
      <c r="M15" s="613"/>
      <c r="N15" s="96"/>
      <c r="O15" s="96"/>
    </row>
    <row r="16" spans="1:15" ht="15" customHeight="1" x14ac:dyDescent="0.2">
      <c r="A16" s="642"/>
      <c r="B16" s="625"/>
      <c r="C16" s="626"/>
      <c r="D16" s="632" t="s">
        <v>285</v>
      </c>
      <c r="E16" s="633"/>
      <c r="F16" s="120"/>
      <c r="G16" s="120"/>
      <c r="H16" s="120"/>
      <c r="I16" s="120"/>
      <c r="J16" s="120"/>
      <c r="K16" s="120"/>
      <c r="L16" s="120"/>
      <c r="M16" s="121"/>
      <c r="N16" s="96"/>
      <c r="O16" s="96"/>
    </row>
    <row r="17" spans="1:15" ht="15" customHeight="1" x14ac:dyDescent="0.2">
      <c r="A17" s="643"/>
      <c r="B17" s="627"/>
      <c r="C17" s="628"/>
      <c r="D17" s="634"/>
      <c r="E17" s="635"/>
      <c r="F17" s="122"/>
      <c r="G17" s="122"/>
      <c r="H17" s="122"/>
      <c r="I17" s="122"/>
      <c r="J17" s="122"/>
      <c r="K17" s="122"/>
      <c r="L17" s="122"/>
      <c r="M17" s="123"/>
      <c r="N17" s="96"/>
      <c r="O17" s="96"/>
    </row>
    <row r="18" spans="1:15" ht="15" customHeight="1" x14ac:dyDescent="0.15">
      <c r="A18" s="596" t="s">
        <v>286</v>
      </c>
      <c r="B18" s="113" t="s">
        <v>268</v>
      </c>
      <c r="C18" s="636"/>
      <c r="D18" s="637"/>
      <c r="E18" s="638"/>
      <c r="F18" s="639" t="s">
        <v>277</v>
      </c>
      <c r="G18" s="640"/>
      <c r="H18" s="114"/>
      <c r="I18" s="640"/>
      <c r="J18" s="114"/>
      <c r="K18" s="640"/>
      <c r="L18" s="114"/>
      <c r="M18" s="115"/>
      <c r="N18" s="96"/>
      <c r="O18" s="96"/>
    </row>
    <row r="19" spans="1:15" ht="15" customHeight="1" x14ac:dyDescent="0.15">
      <c r="A19" s="597"/>
      <c r="B19" s="116" t="s">
        <v>278</v>
      </c>
      <c r="C19" s="593"/>
      <c r="D19" s="594"/>
      <c r="E19" s="595"/>
      <c r="F19" s="639"/>
      <c r="G19" s="641"/>
      <c r="H19" s="117" t="s">
        <v>279</v>
      </c>
      <c r="I19" s="641"/>
      <c r="J19" s="117" t="s">
        <v>280</v>
      </c>
      <c r="K19" s="641"/>
      <c r="L19" s="118" t="s">
        <v>281</v>
      </c>
      <c r="M19" s="119"/>
      <c r="N19" s="96"/>
      <c r="O19" s="96"/>
    </row>
    <row r="20" spans="1:15" ht="15" customHeight="1" x14ac:dyDescent="0.2">
      <c r="A20" s="597"/>
      <c r="B20" s="614" t="s">
        <v>282</v>
      </c>
      <c r="C20" s="102" t="s">
        <v>271</v>
      </c>
      <c r="D20" s="124"/>
      <c r="E20" s="104" t="s">
        <v>272</v>
      </c>
      <c r="F20" s="124"/>
      <c r="G20" s="105" t="s">
        <v>273</v>
      </c>
      <c r="H20" s="105"/>
      <c r="I20" s="105"/>
      <c r="J20" s="105"/>
      <c r="K20" s="105"/>
      <c r="L20" s="105"/>
      <c r="M20" s="106"/>
      <c r="N20" s="96"/>
      <c r="O20" s="96"/>
    </row>
    <row r="21" spans="1:15" ht="15" customHeight="1" x14ac:dyDescent="0.15">
      <c r="A21" s="597"/>
      <c r="B21" s="615"/>
      <c r="C21" s="107"/>
      <c r="D21" s="108"/>
      <c r="E21" s="109"/>
      <c r="F21" s="110"/>
      <c r="G21" s="591"/>
      <c r="H21" s="591"/>
      <c r="I21" s="591"/>
      <c r="J21" s="591"/>
      <c r="K21" s="591"/>
      <c r="L21" s="591"/>
      <c r="M21" s="592"/>
      <c r="N21" s="96"/>
      <c r="O21" s="96"/>
    </row>
    <row r="22" spans="1:15" ht="15" customHeight="1" x14ac:dyDescent="0.2">
      <c r="A22" s="597"/>
      <c r="B22" s="616"/>
      <c r="C22" s="593"/>
      <c r="D22" s="594"/>
      <c r="E22" s="594"/>
      <c r="F22" s="594"/>
      <c r="G22" s="594"/>
      <c r="H22" s="594"/>
      <c r="I22" s="594"/>
      <c r="J22" s="594"/>
      <c r="K22" s="594"/>
      <c r="L22" s="594"/>
      <c r="M22" s="595"/>
      <c r="N22" s="96"/>
      <c r="O22" s="96"/>
    </row>
    <row r="23" spans="1:15" ht="15" customHeight="1" x14ac:dyDescent="0.2">
      <c r="A23" s="617" t="s">
        <v>287</v>
      </c>
      <c r="B23" s="618"/>
      <c r="C23" s="618"/>
      <c r="D23" s="619"/>
      <c r="E23" s="619"/>
      <c r="F23" s="577"/>
      <c r="G23" s="578"/>
      <c r="H23" s="620" t="s">
        <v>288</v>
      </c>
      <c r="I23" s="621"/>
      <c r="J23" s="621"/>
      <c r="K23" s="621"/>
      <c r="L23" s="621"/>
      <c r="M23" s="622"/>
      <c r="N23" s="99"/>
      <c r="O23" s="96"/>
    </row>
    <row r="24" spans="1:15" ht="15" hidden="1" customHeight="1" x14ac:dyDescent="0.2">
      <c r="A24" s="645" t="s">
        <v>289</v>
      </c>
      <c r="B24" s="646"/>
      <c r="C24" s="646"/>
      <c r="D24" s="646"/>
      <c r="E24" s="646"/>
      <c r="F24" s="646"/>
      <c r="G24" s="646"/>
      <c r="H24" s="646"/>
      <c r="I24" s="646"/>
      <c r="J24" s="646"/>
      <c r="K24" s="646"/>
      <c r="L24" s="646"/>
      <c r="M24" s="647"/>
      <c r="N24" s="96"/>
      <c r="O24" s="96"/>
    </row>
    <row r="25" spans="1:15" ht="15" hidden="1" customHeight="1" x14ac:dyDescent="0.2">
      <c r="A25" s="632" t="s">
        <v>290</v>
      </c>
      <c r="B25" s="651"/>
      <c r="C25" s="639" t="s">
        <v>291</v>
      </c>
      <c r="D25" s="639"/>
      <c r="E25" s="614" t="s">
        <v>292</v>
      </c>
      <c r="F25" s="605"/>
      <c r="G25" s="104"/>
      <c r="H25" s="104"/>
      <c r="I25" s="104"/>
      <c r="J25" s="104"/>
      <c r="K25" s="104"/>
      <c r="L25" s="104"/>
      <c r="M25" s="125"/>
      <c r="N25" s="96"/>
      <c r="O25" s="96"/>
    </row>
    <row r="26" spans="1:15" ht="15" hidden="1" customHeight="1" x14ac:dyDescent="0.2">
      <c r="A26" s="652"/>
      <c r="B26" s="653"/>
      <c r="C26" s="126" t="s">
        <v>293</v>
      </c>
      <c r="D26" s="126" t="s">
        <v>294</v>
      </c>
      <c r="E26" s="126" t="s">
        <v>293</v>
      </c>
      <c r="F26" s="126" t="s">
        <v>294</v>
      </c>
      <c r="G26" s="96"/>
      <c r="H26" s="96"/>
      <c r="I26" s="96"/>
      <c r="J26" s="96"/>
      <c r="K26" s="96"/>
      <c r="L26" s="96"/>
      <c r="M26" s="127"/>
      <c r="N26" s="96"/>
      <c r="O26" s="96"/>
    </row>
    <row r="27" spans="1:15" ht="15" hidden="1" customHeight="1" x14ac:dyDescent="0.2">
      <c r="A27" s="614" t="s">
        <v>295</v>
      </c>
      <c r="B27" s="654"/>
      <c r="C27" s="126"/>
      <c r="D27" s="126"/>
      <c r="E27" s="126"/>
      <c r="F27" s="126"/>
      <c r="G27" s="96"/>
      <c r="H27" s="96"/>
      <c r="I27" s="96"/>
      <c r="J27" s="96"/>
      <c r="K27" s="96"/>
      <c r="L27" s="96"/>
      <c r="M27" s="127"/>
      <c r="N27" s="96"/>
      <c r="O27" s="96"/>
    </row>
    <row r="28" spans="1:15" ht="15" hidden="1" customHeight="1" x14ac:dyDescent="0.2">
      <c r="A28" s="616" t="s">
        <v>296</v>
      </c>
      <c r="B28" s="655"/>
      <c r="C28" s="126"/>
      <c r="D28" s="126"/>
      <c r="E28" s="126"/>
      <c r="F28" s="126"/>
      <c r="G28" s="96"/>
      <c r="H28" s="96"/>
      <c r="I28" s="96"/>
      <c r="J28" s="96"/>
      <c r="K28" s="96"/>
      <c r="L28" s="96"/>
      <c r="M28" s="127"/>
      <c r="N28" s="96"/>
      <c r="O28" s="96"/>
    </row>
    <row r="29" spans="1:15" ht="15" hidden="1" customHeight="1" x14ac:dyDescent="0.2">
      <c r="A29" s="112" t="s">
        <v>297</v>
      </c>
      <c r="B29" s="128"/>
      <c r="C29" s="639"/>
      <c r="D29" s="639"/>
      <c r="E29" s="639"/>
      <c r="F29" s="639"/>
      <c r="G29" s="96"/>
      <c r="H29" s="96"/>
      <c r="I29" s="96"/>
      <c r="J29" s="96"/>
      <c r="K29" s="96"/>
      <c r="L29" s="96"/>
      <c r="M29" s="127"/>
      <c r="N29" s="96"/>
      <c r="O29" s="96"/>
    </row>
    <row r="30" spans="1:15" ht="15" hidden="1" customHeight="1" x14ac:dyDescent="0.2">
      <c r="A30" s="112" t="s">
        <v>298</v>
      </c>
      <c r="B30" s="128"/>
      <c r="C30" s="644"/>
      <c r="D30" s="644"/>
      <c r="E30" s="644"/>
      <c r="F30" s="644"/>
      <c r="G30" s="129"/>
      <c r="H30" s="129"/>
      <c r="I30" s="129"/>
      <c r="J30" s="129"/>
      <c r="K30" s="129"/>
      <c r="L30" s="129"/>
      <c r="M30" s="130"/>
      <c r="N30" s="99"/>
      <c r="O30" s="96"/>
    </row>
    <row r="31" spans="1:15" ht="15" customHeight="1" x14ac:dyDescent="0.2">
      <c r="A31" s="645" t="s">
        <v>299</v>
      </c>
      <c r="B31" s="646"/>
      <c r="C31" s="646"/>
      <c r="D31" s="646"/>
      <c r="E31" s="646"/>
      <c r="F31" s="646"/>
      <c r="G31" s="646"/>
      <c r="H31" s="646"/>
      <c r="I31" s="646"/>
      <c r="J31" s="646"/>
      <c r="K31" s="646"/>
      <c r="L31" s="646"/>
      <c r="M31" s="647"/>
      <c r="N31" s="99"/>
      <c r="O31" s="96"/>
    </row>
    <row r="32" spans="1:15" ht="15" customHeight="1" x14ac:dyDescent="0.2">
      <c r="A32" s="632" t="s">
        <v>302</v>
      </c>
      <c r="B32" s="651"/>
      <c r="C32" s="97" t="s">
        <v>172</v>
      </c>
      <c r="D32" s="126" t="s">
        <v>303</v>
      </c>
      <c r="E32" s="126" t="s">
        <v>304</v>
      </c>
      <c r="F32" s="126" t="s">
        <v>305</v>
      </c>
      <c r="G32" s="126" t="s">
        <v>306</v>
      </c>
      <c r="H32" s="663" t="s">
        <v>307</v>
      </c>
      <c r="I32" s="664"/>
      <c r="J32" s="663" t="s">
        <v>308</v>
      </c>
      <c r="K32" s="664"/>
      <c r="L32" s="663" t="s">
        <v>309</v>
      </c>
      <c r="M32" s="664"/>
      <c r="N32" s="96"/>
      <c r="O32" s="96"/>
    </row>
    <row r="33" spans="1:15" ht="15" customHeight="1" x14ac:dyDescent="0.15">
      <c r="A33" s="661"/>
      <c r="B33" s="662"/>
      <c r="C33" s="131"/>
      <c r="D33" s="131"/>
      <c r="E33" s="131"/>
      <c r="F33" s="131"/>
      <c r="G33" s="131"/>
      <c r="H33" s="665"/>
      <c r="I33" s="666"/>
      <c r="J33" s="665"/>
      <c r="K33" s="666"/>
      <c r="L33" s="665"/>
      <c r="M33" s="666"/>
      <c r="N33" s="96"/>
      <c r="O33" s="96"/>
    </row>
    <row r="34" spans="1:15" ht="15" customHeight="1" x14ac:dyDescent="0.2">
      <c r="A34" s="652"/>
      <c r="B34" s="653"/>
      <c r="C34" s="663" t="s">
        <v>310</v>
      </c>
      <c r="D34" s="667"/>
      <c r="E34" s="664"/>
      <c r="F34" s="611"/>
      <c r="G34" s="612"/>
      <c r="H34" s="612"/>
      <c r="I34" s="612"/>
      <c r="J34" s="612"/>
      <c r="K34" s="612"/>
      <c r="L34" s="612"/>
      <c r="M34" s="613"/>
      <c r="N34" s="96"/>
      <c r="O34" s="96"/>
    </row>
    <row r="35" spans="1:15" ht="15" customHeight="1" x14ac:dyDescent="0.2">
      <c r="A35" s="680" t="s">
        <v>311</v>
      </c>
      <c r="B35" s="681"/>
      <c r="C35" s="132" t="s">
        <v>312</v>
      </c>
      <c r="D35" s="133"/>
      <c r="E35" s="134" t="s">
        <v>313</v>
      </c>
      <c r="F35" s="135"/>
      <c r="G35" s="136" t="s">
        <v>314</v>
      </c>
      <c r="H35" s="678"/>
      <c r="I35" s="678"/>
      <c r="J35" s="686" t="s">
        <v>313</v>
      </c>
      <c r="K35" s="686"/>
      <c r="L35" s="678"/>
      <c r="M35" s="679"/>
      <c r="N35" s="99"/>
      <c r="O35" s="96"/>
    </row>
    <row r="36" spans="1:15" ht="15" customHeight="1" x14ac:dyDescent="0.2">
      <c r="A36" s="682"/>
      <c r="B36" s="683"/>
      <c r="C36" s="137" t="s">
        <v>315</v>
      </c>
      <c r="D36" s="133"/>
      <c r="E36" s="134" t="s">
        <v>313</v>
      </c>
      <c r="F36" s="135"/>
      <c r="G36" s="136" t="s">
        <v>314</v>
      </c>
      <c r="H36" s="678"/>
      <c r="I36" s="678"/>
      <c r="J36" s="686" t="s">
        <v>313</v>
      </c>
      <c r="K36" s="686"/>
      <c r="L36" s="678"/>
      <c r="M36" s="679"/>
      <c r="N36" s="99"/>
      <c r="O36" s="96"/>
    </row>
    <row r="37" spans="1:15" ht="15" customHeight="1" x14ac:dyDescent="0.2">
      <c r="A37" s="684"/>
      <c r="B37" s="685"/>
      <c r="C37" s="138" t="s">
        <v>316</v>
      </c>
      <c r="D37" s="139"/>
      <c r="E37" s="140" t="s">
        <v>313</v>
      </c>
      <c r="F37" s="135"/>
      <c r="G37" s="136" t="s">
        <v>314</v>
      </c>
      <c r="H37" s="678"/>
      <c r="I37" s="678"/>
      <c r="J37" s="686" t="s">
        <v>313</v>
      </c>
      <c r="K37" s="686"/>
      <c r="L37" s="678"/>
      <c r="M37" s="679"/>
      <c r="N37" s="99"/>
      <c r="O37" s="96"/>
    </row>
    <row r="38" spans="1:15" ht="15" customHeight="1" x14ac:dyDescent="0.2">
      <c r="A38" s="629" t="s">
        <v>320</v>
      </c>
      <c r="B38" s="630"/>
      <c r="C38" s="648"/>
      <c r="D38" s="649"/>
      <c r="E38" s="649"/>
      <c r="F38" s="649"/>
      <c r="G38" s="649"/>
      <c r="H38" s="649"/>
      <c r="I38" s="649"/>
      <c r="J38" s="649"/>
      <c r="K38" s="649"/>
      <c r="L38" s="649"/>
      <c r="M38" s="650"/>
      <c r="N38" s="96"/>
      <c r="O38" s="96"/>
    </row>
    <row r="39" spans="1:15" ht="15" customHeight="1" x14ac:dyDescent="0.2">
      <c r="A39" s="629" t="s">
        <v>321</v>
      </c>
      <c r="B39" s="630"/>
      <c r="C39" s="648"/>
      <c r="D39" s="649"/>
      <c r="E39" s="649"/>
      <c r="F39" s="649"/>
      <c r="G39" s="649"/>
      <c r="H39" s="649"/>
      <c r="I39" s="649"/>
      <c r="J39" s="649"/>
      <c r="K39" s="649"/>
      <c r="L39" s="649"/>
      <c r="M39" s="650"/>
      <c r="N39" s="99"/>
      <c r="O39" s="96"/>
    </row>
    <row r="40" spans="1:15" ht="35.1" customHeight="1" x14ac:dyDescent="0.2">
      <c r="A40" s="668" t="s">
        <v>322</v>
      </c>
      <c r="B40" s="669"/>
      <c r="C40" s="648"/>
      <c r="D40" s="649"/>
      <c r="E40" s="649"/>
      <c r="F40" s="649"/>
      <c r="G40" s="649"/>
      <c r="H40" s="649"/>
      <c r="I40" s="649"/>
      <c r="J40" s="649"/>
      <c r="K40" s="649"/>
      <c r="L40" s="649"/>
      <c r="M40" s="650"/>
      <c r="N40" s="99"/>
      <c r="O40" s="96"/>
    </row>
    <row r="41" spans="1:15" ht="15" customHeight="1" x14ac:dyDescent="0.2">
      <c r="A41" s="96" t="s">
        <v>327</v>
      </c>
      <c r="B41" s="96"/>
      <c r="C41" s="96"/>
      <c r="D41" s="96"/>
      <c r="E41" s="96"/>
      <c r="F41" s="96"/>
      <c r="G41" s="96"/>
      <c r="H41" s="96"/>
      <c r="I41" s="96"/>
      <c r="J41" s="96"/>
      <c r="K41" s="96"/>
      <c r="L41" s="96"/>
      <c r="M41" s="96"/>
      <c r="N41" s="96"/>
      <c r="O41" s="96"/>
    </row>
    <row r="42" spans="1:15" ht="18" customHeight="1" x14ac:dyDescent="0.2">
      <c r="A42" s="693" t="s">
        <v>328</v>
      </c>
      <c r="B42" s="693"/>
      <c r="C42" s="693"/>
      <c r="D42" s="693"/>
      <c r="E42" s="693"/>
      <c r="F42" s="693"/>
      <c r="G42" s="693"/>
      <c r="H42" s="693"/>
      <c r="I42" s="693"/>
      <c r="J42" s="693"/>
      <c r="K42" s="693"/>
      <c r="L42" s="693"/>
      <c r="M42" s="693"/>
      <c r="N42" s="99"/>
      <c r="O42" s="96"/>
    </row>
    <row r="43" spans="1:15" ht="30" customHeight="1" x14ac:dyDescent="0.2">
      <c r="A43" s="694" t="s">
        <v>336</v>
      </c>
      <c r="B43" s="695"/>
      <c r="C43" s="695"/>
      <c r="D43" s="695"/>
      <c r="E43" s="695"/>
      <c r="F43" s="695"/>
      <c r="G43" s="695"/>
      <c r="H43" s="695"/>
      <c r="I43" s="695"/>
      <c r="J43" s="695"/>
      <c r="K43" s="695"/>
      <c r="L43" s="695"/>
      <c r="M43" s="695"/>
      <c r="N43" s="96"/>
      <c r="O43" s="96"/>
    </row>
    <row r="44" spans="1:15" ht="15" customHeight="1" x14ac:dyDescent="0.2">
      <c r="A44" s="99" t="s">
        <v>331</v>
      </c>
      <c r="B44" s="96"/>
      <c r="C44" s="96"/>
      <c r="D44" s="96"/>
      <c r="E44" s="96"/>
      <c r="F44" s="96"/>
      <c r="G44" s="96"/>
      <c r="H44" s="96"/>
      <c r="I44" s="96"/>
      <c r="J44" s="96"/>
      <c r="K44" s="96"/>
      <c r="L44" s="96"/>
      <c r="M44" s="96"/>
      <c r="N44" s="96"/>
      <c r="O44" s="96"/>
    </row>
    <row r="45" spans="1:15" ht="15" customHeight="1" x14ac:dyDescent="0.2">
      <c r="A45" s="149" t="s">
        <v>332</v>
      </c>
    </row>
    <row r="46" spans="1:15" ht="15" customHeight="1" x14ac:dyDescent="0.15">
      <c r="A46" s="596" t="s">
        <v>286</v>
      </c>
      <c r="B46" s="100" t="s">
        <v>268</v>
      </c>
      <c r="C46" s="636"/>
      <c r="D46" s="637"/>
      <c r="E46" s="638"/>
      <c r="F46" s="639" t="s">
        <v>277</v>
      </c>
      <c r="G46" s="640"/>
      <c r="H46" s="114"/>
      <c r="I46" s="640"/>
      <c r="J46" s="114"/>
      <c r="K46" s="640"/>
      <c r="L46" s="114"/>
      <c r="M46" s="115"/>
    </row>
    <row r="47" spans="1:15" ht="15" customHeight="1" x14ac:dyDescent="0.15">
      <c r="A47" s="597"/>
      <c r="B47" s="150" t="s">
        <v>278</v>
      </c>
      <c r="C47" s="593"/>
      <c r="D47" s="594"/>
      <c r="E47" s="595"/>
      <c r="F47" s="639"/>
      <c r="G47" s="641"/>
      <c r="H47" s="117" t="s">
        <v>279</v>
      </c>
      <c r="I47" s="641"/>
      <c r="J47" s="117" t="s">
        <v>280</v>
      </c>
      <c r="K47" s="641"/>
      <c r="L47" s="118" t="s">
        <v>281</v>
      </c>
      <c r="M47" s="119"/>
    </row>
    <row r="48" spans="1:15" ht="15" customHeight="1" x14ac:dyDescent="0.2">
      <c r="A48" s="597"/>
      <c r="B48" s="614" t="s">
        <v>282</v>
      </c>
      <c r="C48" s="102" t="s">
        <v>271</v>
      </c>
      <c r="D48" s="124"/>
      <c r="E48" s="104" t="s">
        <v>272</v>
      </c>
      <c r="F48" s="124"/>
      <c r="G48" s="105" t="s">
        <v>273</v>
      </c>
      <c r="H48" s="105"/>
      <c r="I48" s="105"/>
      <c r="J48" s="105"/>
      <c r="K48" s="105"/>
      <c r="L48" s="105"/>
      <c r="M48" s="106"/>
    </row>
    <row r="49" spans="1:13" ht="15" customHeight="1" x14ac:dyDescent="0.15">
      <c r="A49" s="597"/>
      <c r="B49" s="615"/>
      <c r="C49" s="107"/>
      <c r="D49" s="108"/>
      <c r="E49" s="109"/>
      <c r="F49" s="110"/>
      <c r="G49" s="591"/>
      <c r="H49" s="591"/>
      <c r="I49" s="591"/>
      <c r="J49" s="591"/>
      <c r="K49" s="591"/>
      <c r="L49" s="591"/>
      <c r="M49" s="592"/>
    </row>
    <row r="50" spans="1:13" ht="15" customHeight="1" x14ac:dyDescent="0.2">
      <c r="A50" s="597"/>
      <c r="B50" s="616"/>
      <c r="C50" s="593"/>
      <c r="D50" s="594"/>
      <c r="E50" s="594"/>
      <c r="F50" s="594"/>
      <c r="G50" s="594"/>
      <c r="H50" s="594"/>
      <c r="I50" s="594"/>
      <c r="J50" s="594"/>
      <c r="K50" s="594"/>
      <c r="L50" s="594"/>
      <c r="M50" s="595"/>
    </row>
    <row r="51" spans="1:13" ht="15" customHeight="1" x14ac:dyDescent="0.15">
      <c r="A51" s="597"/>
      <c r="B51" s="113" t="s">
        <v>268</v>
      </c>
      <c r="C51" s="636"/>
      <c r="D51" s="637"/>
      <c r="E51" s="638"/>
      <c r="F51" s="639" t="s">
        <v>277</v>
      </c>
      <c r="G51" s="640"/>
      <c r="H51" s="114"/>
      <c r="I51" s="640"/>
      <c r="J51" s="114"/>
      <c r="K51" s="640"/>
      <c r="L51" s="114"/>
      <c r="M51" s="115"/>
    </row>
    <row r="52" spans="1:13" ht="15" customHeight="1" x14ac:dyDescent="0.15">
      <c r="A52" s="597"/>
      <c r="B52" s="116" t="s">
        <v>278</v>
      </c>
      <c r="C52" s="593"/>
      <c r="D52" s="594"/>
      <c r="E52" s="595"/>
      <c r="F52" s="639"/>
      <c r="G52" s="641"/>
      <c r="H52" s="117" t="s">
        <v>279</v>
      </c>
      <c r="I52" s="641"/>
      <c r="J52" s="117" t="s">
        <v>280</v>
      </c>
      <c r="K52" s="641"/>
      <c r="L52" s="118" t="s">
        <v>281</v>
      </c>
      <c r="M52" s="119"/>
    </row>
    <row r="53" spans="1:13" ht="15" customHeight="1" x14ac:dyDescent="0.2">
      <c r="A53" s="597"/>
      <c r="B53" s="614" t="s">
        <v>282</v>
      </c>
      <c r="C53" s="102" t="s">
        <v>271</v>
      </c>
      <c r="D53" s="124"/>
      <c r="E53" s="104" t="s">
        <v>272</v>
      </c>
      <c r="F53" s="124"/>
      <c r="G53" s="105" t="s">
        <v>273</v>
      </c>
      <c r="H53" s="105"/>
      <c r="I53" s="105"/>
      <c r="J53" s="105"/>
      <c r="K53" s="105"/>
      <c r="L53" s="105"/>
      <c r="M53" s="106"/>
    </row>
    <row r="54" spans="1:13" ht="15" customHeight="1" x14ac:dyDescent="0.15">
      <c r="A54" s="597"/>
      <c r="B54" s="615"/>
      <c r="C54" s="107"/>
      <c r="D54" s="108"/>
      <c r="E54" s="109"/>
      <c r="F54" s="110"/>
      <c r="G54" s="591"/>
      <c r="H54" s="591"/>
      <c r="I54" s="591"/>
      <c r="J54" s="591"/>
      <c r="K54" s="591"/>
      <c r="L54" s="591"/>
      <c r="M54" s="592"/>
    </row>
    <row r="55" spans="1:13" ht="15" customHeight="1" x14ac:dyDescent="0.2">
      <c r="A55" s="597"/>
      <c r="B55" s="616"/>
      <c r="C55" s="593"/>
      <c r="D55" s="594"/>
      <c r="E55" s="594"/>
      <c r="F55" s="594"/>
      <c r="G55" s="594"/>
      <c r="H55" s="594"/>
      <c r="I55" s="594"/>
      <c r="J55" s="594"/>
      <c r="K55" s="594"/>
      <c r="L55" s="594"/>
      <c r="M55" s="595"/>
    </row>
    <row r="56" spans="1:13" ht="15" customHeight="1" x14ac:dyDescent="0.15">
      <c r="A56" s="597"/>
      <c r="B56" s="113" t="s">
        <v>268</v>
      </c>
      <c r="C56" s="636"/>
      <c r="D56" s="637"/>
      <c r="E56" s="638"/>
      <c r="F56" s="639" t="s">
        <v>277</v>
      </c>
      <c r="G56" s="640"/>
      <c r="H56" s="114"/>
      <c r="I56" s="640"/>
      <c r="J56" s="114"/>
      <c r="K56" s="640"/>
      <c r="L56" s="114"/>
      <c r="M56" s="115"/>
    </row>
    <row r="57" spans="1:13" ht="15" customHeight="1" x14ac:dyDescent="0.15">
      <c r="A57" s="597"/>
      <c r="B57" s="116" t="s">
        <v>278</v>
      </c>
      <c r="C57" s="593"/>
      <c r="D57" s="594"/>
      <c r="E57" s="595"/>
      <c r="F57" s="639"/>
      <c r="G57" s="641"/>
      <c r="H57" s="117" t="s">
        <v>279</v>
      </c>
      <c r="I57" s="641"/>
      <c r="J57" s="117" t="s">
        <v>280</v>
      </c>
      <c r="K57" s="641"/>
      <c r="L57" s="118" t="s">
        <v>281</v>
      </c>
      <c r="M57" s="119"/>
    </row>
    <row r="58" spans="1:13" ht="15" customHeight="1" x14ac:dyDescent="0.2">
      <c r="A58" s="597"/>
      <c r="B58" s="614" t="s">
        <v>282</v>
      </c>
      <c r="C58" s="102" t="s">
        <v>271</v>
      </c>
      <c r="D58" s="124"/>
      <c r="E58" s="104" t="s">
        <v>272</v>
      </c>
      <c r="F58" s="124"/>
      <c r="G58" s="105" t="s">
        <v>273</v>
      </c>
      <c r="H58" s="105"/>
      <c r="I58" s="105"/>
      <c r="J58" s="105"/>
      <c r="K58" s="105"/>
      <c r="L58" s="105"/>
      <c r="M58" s="106"/>
    </row>
    <row r="59" spans="1:13" ht="15" customHeight="1" x14ac:dyDescent="0.15">
      <c r="A59" s="597"/>
      <c r="B59" s="615"/>
      <c r="C59" s="107"/>
      <c r="D59" s="108"/>
      <c r="E59" s="109"/>
      <c r="F59" s="110"/>
      <c r="G59" s="591"/>
      <c r="H59" s="591"/>
      <c r="I59" s="591"/>
      <c r="J59" s="591"/>
      <c r="K59" s="591"/>
      <c r="L59" s="591"/>
      <c r="M59" s="592"/>
    </row>
    <row r="60" spans="1:13" ht="15" customHeight="1" x14ac:dyDescent="0.2">
      <c r="A60" s="597"/>
      <c r="B60" s="616"/>
      <c r="C60" s="593"/>
      <c r="D60" s="594"/>
      <c r="E60" s="594"/>
      <c r="F60" s="594"/>
      <c r="G60" s="594"/>
      <c r="H60" s="594"/>
      <c r="I60" s="594"/>
      <c r="J60" s="594"/>
      <c r="K60" s="594"/>
      <c r="L60" s="594"/>
      <c r="M60" s="595"/>
    </row>
    <row r="61" spans="1:13" ht="15" customHeight="1" x14ac:dyDescent="0.15">
      <c r="A61" s="597"/>
      <c r="B61" s="113" t="s">
        <v>268</v>
      </c>
      <c r="C61" s="636"/>
      <c r="D61" s="637"/>
      <c r="E61" s="638"/>
      <c r="F61" s="639" t="s">
        <v>277</v>
      </c>
      <c r="G61" s="640"/>
      <c r="H61" s="114"/>
      <c r="I61" s="640"/>
      <c r="J61" s="114"/>
      <c r="K61" s="640"/>
      <c r="L61" s="114"/>
      <c r="M61" s="115"/>
    </row>
    <row r="62" spans="1:13" ht="15" customHeight="1" x14ac:dyDescent="0.15">
      <c r="A62" s="597"/>
      <c r="B62" s="116" t="s">
        <v>278</v>
      </c>
      <c r="C62" s="593"/>
      <c r="D62" s="594"/>
      <c r="E62" s="595"/>
      <c r="F62" s="639"/>
      <c r="G62" s="641"/>
      <c r="H62" s="117" t="s">
        <v>279</v>
      </c>
      <c r="I62" s="641"/>
      <c r="J62" s="117" t="s">
        <v>280</v>
      </c>
      <c r="K62" s="641"/>
      <c r="L62" s="118" t="s">
        <v>281</v>
      </c>
      <c r="M62" s="119"/>
    </row>
    <row r="63" spans="1:13" ht="15" customHeight="1" x14ac:dyDescent="0.2">
      <c r="A63" s="597"/>
      <c r="B63" s="614" t="s">
        <v>282</v>
      </c>
      <c r="C63" s="102" t="s">
        <v>271</v>
      </c>
      <c r="D63" s="124"/>
      <c r="E63" s="104" t="s">
        <v>272</v>
      </c>
      <c r="F63" s="124"/>
      <c r="G63" s="105" t="s">
        <v>273</v>
      </c>
      <c r="H63" s="105"/>
      <c r="I63" s="105"/>
      <c r="J63" s="105"/>
      <c r="K63" s="105"/>
      <c r="L63" s="105"/>
      <c r="M63" s="106"/>
    </row>
    <row r="64" spans="1:13" ht="15" customHeight="1" x14ac:dyDescent="0.15">
      <c r="A64" s="597"/>
      <c r="B64" s="615"/>
      <c r="C64" s="107"/>
      <c r="D64" s="108"/>
      <c r="E64" s="109"/>
      <c r="F64" s="110"/>
      <c r="G64" s="591"/>
      <c r="H64" s="591"/>
      <c r="I64" s="591"/>
      <c r="J64" s="591"/>
      <c r="K64" s="591"/>
      <c r="L64" s="591"/>
      <c r="M64" s="592"/>
    </row>
    <row r="65" spans="1:13" ht="15" customHeight="1" x14ac:dyDescent="0.2">
      <c r="A65" s="597"/>
      <c r="B65" s="616"/>
      <c r="C65" s="593"/>
      <c r="D65" s="594"/>
      <c r="E65" s="594"/>
      <c r="F65" s="594"/>
      <c r="G65" s="594"/>
      <c r="H65" s="594"/>
      <c r="I65" s="594"/>
      <c r="J65" s="594"/>
      <c r="K65" s="594"/>
      <c r="L65" s="594"/>
      <c r="M65" s="595"/>
    </row>
    <row r="66" spans="1:13" ht="15" customHeight="1" x14ac:dyDescent="0.15">
      <c r="A66" s="597"/>
      <c r="B66" s="113" t="s">
        <v>268</v>
      </c>
      <c r="C66" s="636"/>
      <c r="D66" s="637"/>
      <c r="E66" s="638"/>
      <c r="F66" s="639" t="s">
        <v>277</v>
      </c>
      <c r="G66" s="640"/>
      <c r="H66" s="114"/>
      <c r="I66" s="640"/>
      <c r="J66" s="114"/>
      <c r="K66" s="640"/>
      <c r="L66" s="114"/>
      <c r="M66" s="115"/>
    </row>
    <row r="67" spans="1:13" ht="15" customHeight="1" x14ac:dyDescent="0.15">
      <c r="A67" s="597"/>
      <c r="B67" s="116" t="s">
        <v>278</v>
      </c>
      <c r="C67" s="593"/>
      <c r="D67" s="594"/>
      <c r="E67" s="595"/>
      <c r="F67" s="639"/>
      <c r="G67" s="641"/>
      <c r="H67" s="117" t="s">
        <v>279</v>
      </c>
      <c r="I67" s="641"/>
      <c r="J67" s="117" t="s">
        <v>280</v>
      </c>
      <c r="K67" s="641"/>
      <c r="L67" s="118" t="s">
        <v>281</v>
      </c>
      <c r="M67" s="119"/>
    </row>
    <row r="68" spans="1:13" ht="15" customHeight="1" x14ac:dyDescent="0.2">
      <c r="A68" s="597"/>
      <c r="B68" s="614" t="s">
        <v>282</v>
      </c>
      <c r="C68" s="102" t="s">
        <v>271</v>
      </c>
      <c r="D68" s="124"/>
      <c r="E68" s="104" t="s">
        <v>272</v>
      </c>
      <c r="F68" s="124"/>
      <c r="G68" s="105" t="s">
        <v>273</v>
      </c>
      <c r="H68" s="105"/>
      <c r="I68" s="105"/>
      <c r="J68" s="105"/>
      <c r="K68" s="105"/>
      <c r="L68" s="105"/>
      <c r="M68" s="106"/>
    </row>
    <row r="69" spans="1:13" ht="15" customHeight="1" x14ac:dyDescent="0.15">
      <c r="A69" s="597"/>
      <c r="B69" s="615"/>
      <c r="C69" s="107"/>
      <c r="D69" s="108"/>
      <c r="E69" s="109"/>
      <c r="F69" s="110"/>
      <c r="G69" s="591"/>
      <c r="H69" s="591"/>
      <c r="I69" s="591"/>
      <c r="J69" s="591"/>
      <c r="K69" s="591"/>
      <c r="L69" s="591"/>
      <c r="M69" s="592"/>
    </row>
    <row r="70" spans="1:13" ht="15" customHeight="1" x14ac:dyDescent="0.2">
      <c r="A70" s="597"/>
      <c r="B70" s="616"/>
      <c r="C70" s="593"/>
      <c r="D70" s="594"/>
      <c r="E70" s="594"/>
      <c r="F70" s="594"/>
      <c r="G70" s="594"/>
      <c r="H70" s="594"/>
      <c r="I70" s="594"/>
      <c r="J70" s="594"/>
      <c r="K70" s="594"/>
      <c r="L70" s="594"/>
      <c r="M70" s="595"/>
    </row>
    <row r="71" spans="1:13" ht="15" customHeight="1" x14ac:dyDescent="0.15">
      <c r="A71" s="597"/>
      <c r="B71" s="113" t="s">
        <v>268</v>
      </c>
      <c r="C71" s="636"/>
      <c r="D71" s="637"/>
      <c r="E71" s="638"/>
      <c r="F71" s="639" t="s">
        <v>277</v>
      </c>
      <c r="G71" s="640"/>
      <c r="H71" s="114"/>
      <c r="I71" s="640"/>
      <c r="J71" s="114"/>
      <c r="K71" s="640"/>
      <c r="L71" s="114"/>
      <c r="M71" s="115"/>
    </row>
    <row r="72" spans="1:13" ht="15" customHeight="1" x14ac:dyDescent="0.15">
      <c r="A72" s="597"/>
      <c r="B72" s="116" t="s">
        <v>278</v>
      </c>
      <c r="C72" s="593"/>
      <c r="D72" s="594"/>
      <c r="E72" s="595"/>
      <c r="F72" s="639"/>
      <c r="G72" s="641"/>
      <c r="H72" s="117" t="s">
        <v>279</v>
      </c>
      <c r="I72" s="641"/>
      <c r="J72" s="117" t="s">
        <v>280</v>
      </c>
      <c r="K72" s="641"/>
      <c r="L72" s="118" t="s">
        <v>281</v>
      </c>
      <c r="M72" s="119"/>
    </row>
    <row r="73" spans="1:13" ht="15" customHeight="1" x14ac:dyDescent="0.2">
      <c r="A73" s="597"/>
      <c r="B73" s="614" t="s">
        <v>282</v>
      </c>
      <c r="C73" s="102" t="s">
        <v>271</v>
      </c>
      <c r="D73" s="124"/>
      <c r="E73" s="104" t="s">
        <v>272</v>
      </c>
      <c r="F73" s="124"/>
      <c r="G73" s="105" t="s">
        <v>273</v>
      </c>
      <c r="H73" s="105"/>
      <c r="I73" s="105"/>
      <c r="J73" s="105"/>
      <c r="K73" s="105"/>
      <c r="L73" s="105"/>
      <c r="M73" s="106"/>
    </row>
    <row r="74" spans="1:13" ht="15" customHeight="1" x14ac:dyDescent="0.15">
      <c r="A74" s="597"/>
      <c r="B74" s="615"/>
      <c r="C74" s="107"/>
      <c r="D74" s="108"/>
      <c r="E74" s="109"/>
      <c r="F74" s="110"/>
      <c r="G74" s="591"/>
      <c r="H74" s="591"/>
      <c r="I74" s="591"/>
      <c r="J74" s="591"/>
      <c r="K74" s="591"/>
      <c r="L74" s="591"/>
      <c r="M74" s="592"/>
    </row>
    <row r="75" spans="1:13" ht="15" customHeight="1" x14ac:dyDescent="0.2">
      <c r="A75" s="598"/>
      <c r="B75" s="616"/>
      <c r="C75" s="593"/>
      <c r="D75" s="594"/>
      <c r="E75" s="594"/>
      <c r="F75" s="594"/>
      <c r="G75" s="594"/>
      <c r="H75" s="594"/>
      <c r="I75" s="594"/>
      <c r="J75" s="594"/>
      <c r="K75" s="594"/>
      <c r="L75" s="594"/>
      <c r="M75" s="595"/>
    </row>
    <row r="76" spans="1:13" ht="5.0999999999999996" customHeight="1" x14ac:dyDescent="0.2"/>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5:B37"/>
    <mergeCell ref="H35:I35"/>
    <mergeCell ref="J35:K35"/>
    <mergeCell ref="L35:M35"/>
    <mergeCell ref="H36:I36"/>
    <mergeCell ref="J36:K36"/>
    <mergeCell ref="A39:B39"/>
    <mergeCell ref="C39:M39"/>
    <mergeCell ref="A40:B40"/>
    <mergeCell ref="C40:M40"/>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5"/>
  <dataValidations count="6">
    <dataValidation type="list" allowBlank="1" showInputMessage="1" showErrorMessage="1" sqref="C33:M33" xr:uid="{EC686107-C517-47AE-8321-848F1C3FD28A}">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F15CFABE-D1B1-48EB-B678-57F5B53F09A9}">
      <formula1>0</formula1>
    </dataValidation>
    <dataValidation imeMode="disabled" allowBlank="1" showInputMessage="1" showErrorMessage="1" sqref="D5 F5 D12 F12" xr:uid="{1EFCA173-3B37-4FB5-951D-C80D4D2F1DDC}"/>
    <dataValidation imeMode="fullKatakana" allowBlank="1" showInputMessage="1" showErrorMessage="1" sqref="C3:M3 C10:E10 C18:E18 C46:E46 C51:E51 C56:E56 C61:E61 C66:E66 C71:E71" xr:uid="{4CBFD985-D370-44AB-9295-B84D26449986}"/>
    <dataValidation type="list" allowBlank="1" showInputMessage="1" showErrorMessage="1" sqref="F69 F6 F21 F13 F49 F54 F59 F64 F74" xr:uid="{8C5D371E-FB14-41EE-961D-7EB600649B8C}">
      <formula1>"市,郡,区"</formula1>
    </dataValidation>
    <dataValidation type="list" allowBlank="1" showInputMessage="1" showErrorMessage="1" sqref="D69 D6 D21 D13 D49 D54 D59 D64 D74" xr:uid="{D8AF8436-9BC3-4DAC-A07D-76532615691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C64F7-9643-4CBA-8318-A80CDC0ECD8F}">
  <dimension ref="A1:O86"/>
  <sheetViews>
    <sheetView workbookViewId="0">
      <selection activeCell="R15" sqref="R15"/>
    </sheetView>
  </sheetViews>
  <sheetFormatPr defaultColWidth="3.88671875" defaultRowHeight="13.2" x14ac:dyDescent="0.2"/>
  <cols>
    <col min="1" max="1" width="5.6640625" style="97" customWidth="1"/>
    <col min="2" max="7" width="8.6640625" style="97" customWidth="1"/>
    <col min="8" max="13" width="4.6640625" style="97" customWidth="1"/>
    <col min="14" max="16384" width="3.88671875" style="97"/>
  </cols>
  <sheetData>
    <row r="1" spans="1:15" ht="15" customHeight="1" x14ac:dyDescent="0.2">
      <c r="A1" s="158" t="s">
        <v>338</v>
      </c>
      <c r="B1" s="96"/>
      <c r="C1" s="96"/>
      <c r="D1" s="96"/>
      <c r="E1" s="96"/>
      <c r="F1" s="96"/>
      <c r="G1" s="96"/>
      <c r="H1" s="96"/>
      <c r="I1" s="96"/>
      <c r="J1" s="96"/>
      <c r="K1" s="96"/>
      <c r="L1" s="96"/>
      <c r="M1" s="96"/>
      <c r="N1" s="96"/>
      <c r="O1" s="96"/>
    </row>
    <row r="2" spans="1:15" ht="15" customHeight="1" x14ac:dyDescent="0.2">
      <c r="A2" s="159"/>
      <c r="B2" s="160"/>
      <c r="C2" s="160"/>
      <c r="D2" s="160"/>
      <c r="E2" s="160"/>
      <c r="F2" s="96"/>
      <c r="G2" s="96"/>
      <c r="H2" s="96"/>
      <c r="I2" s="96"/>
      <c r="J2" s="96"/>
      <c r="K2" s="96"/>
      <c r="L2" s="96"/>
      <c r="M2" s="96"/>
      <c r="N2" s="96"/>
      <c r="O2" s="96"/>
    </row>
    <row r="3" spans="1:15" ht="15" customHeight="1" x14ac:dyDescent="0.2">
      <c r="A3" s="596" t="s">
        <v>339</v>
      </c>
      <c r="B3" s="100" t="s">
        <v>268</v>
      </c>
      <c r="C3" s="599"/>
      <c r="D3" s="600"/>
      <c r="E3" s="600"/>
      <c r="F3" s="600"/>
      <c r="G3" s="600"/>
      <c r="H3" s="600"/>
      <c r="I3" s="600"/>
      <c r="J3" s="600"/>
      <c r="K3" s="600"/>
      <c r="L3" s="600"/>
      <c r="M3" s="601"/>
      <c r="N3" s="96"/>
      <c r="O3" s="96"/>
    </row>
    <row r="4" spans="1:15" ht="15" customHeight="1" x14ac:dyDescent="0.2">
      <c r="A4" s="597"/>
      <c r="B4" s="101" t="s">
        <v>269</v>
      </c>
      <c r="C4" s="602"/>
      <c r="D4" s="603"/>
      <c r="E4" s="603"/>
      <c r="F4" s="603"/>
      <c r="G4" s="603"/>
      <c r="H4" s="603"/>
      <c r="I4" s="603"/>
      <c r="J4" s="603"/>
      <c r="K4" s="603"/>
      <c r="L4" s="603"/>
      <c r="M4" s="604"/>
      <c r="N4" s="96"/>
      <c r="O4" s="96"/>
    </row>
    <row r="5" spans="1:15" ht="15" customHeight="1" x14ac:dyDescent="0.2">
      <c r="A5" s="597"/>
      <c r="B5" s="605" t="s">
        <v>270</v>
      </c>
      <c r="C5" s="102" t="s">
        <v>271</v>
      </c>
      <c r="D5" s="103"/>
      <c r="E5" s="104" t="s">
        <v>272</v>
      </c>
      <c r="F5" s="103"/>
      <c r="G5" s="105" t="s">
        <v>273</v>
      </c>
      <c r="H5" s="105"/>
      <c r="I5" s="105"/>
      <c r="J5" s="105"/>
      <c r="K5" s="105"/>
      <c r="L5" s="105"/>
      <c r="M5" s="106"/>
      <c r="N5" s="96"/>
      <c r="O5" s="96"/>
    </row>
    <row r="6" spans="1:15" ht="15" customHeight="1" x14ac:dyDescent="0.15">
      <c r="A6" s="597"/>
      <c r="B6" s="606"/>
      <c r="C6" s="107"/>
      <c r="D6" s="108"/>
      <c r="E6" s="109"/>
      <c r="F6" s="110"/>
      <c r="G6" s="591"/>
      <c r="H6" s="591"/>
      <c r="I6" s="591"/>
      <c r="J6" s="591"/>
      <c r="K6" s="591"/>
      <c r="L6" s="591"/>
      <c r="M6" s="592"/>
      <c r="N6" s="96"/>
      <c r="O6" s="96"/>
    </row>
    <row r="7" spans="1:15" ht="15" customHeight="1" x14ac:dyDescent="0.2">
      <c r="A7" s="597"/>
      <c r="B7" s="607"/>
      <c r="C7" s="593"/>
      <c r="D7" s="594"/>
      <c r="E7" s="594"/>
      <c r="F7" s="594"/>
      <c r="G7" s="594"/>
      <c r="H7" s="594"/>
      <c r="I7" s="594"/>
      <c r="J7" s="594"/>
      <c r="K7" s="594"/>
      <c r="L7" s="594"/>
      <c r="M7" s="595"/>
      <c r="N7" s="96"/>
      <c r="O7" s="96"/>
    </row>
    <row r="8" spans="1:15" ht="15" customHeight="1" x14ac:dyDescent="0.2">
      <c r="A8" s="597"/>
      <c r="B8" s="161" t="s">
        <v>274</v>
      </c>
      <c r="C8" s="608"/>
      <c r="D8" s="609"/>
      <c r="E8" s="609"/>
      <c r="F8" s="609"/>
      <c r="G8" s="609"/>
      <c r="H8" s="609"/>
      <c r="I8" s="609"/>
      <c r="J8" s="609"/>
      <c r="K8" s="609"/>
      <c r="L8" s="609"/>
      <c r="M8" s="610"/>
      <c r="N8" s="96"/>
      <c r="O8" s="96"/>
    </row>
    <row r="9" spans="1:15" ht="15" customHeight="1" x14ac:dyDescent="0.2">
      <c r="A9" s="598"/>
      <c r="B9" s="112" t="s">
        <v>275</v>
      </c>
      <c r="C9" s="611"/>
      <c r="D9" s="612"/>
      <c r="E9" s="612"/>
      <c r="F9" s="612"/>
      <c r="G9" s="612"/>
      <c r="H9" s="612"/>
      <c r="I9" s="612"/>
      <c r="J9" s="612"/>
      <c r="K9" s="612"/>
      <c r="L9" s="612"/>
      <c r="M9" s="613"/>
      <c r="N9" s="96"/>
      <c r="O9" s="96"/>
    </row>
    <row r="10" spans="1:15" ht="15" customHeight="1" x14ac:dyDescent="0.15">
      <c r="A10" s="596" t="s">
        <v>276</v>
      </c>
      <c r="B10" s="113" t="s">
        <v>268</v>
      </c>
      <c r="C10" s="636"/>
      <c r="D10" s="637"/>
      <c r="E10" s="638"/>
      <c r="F10" s="639" t="s">
        <v>277</v>
      </c>
      <c r="G10" s="640"/>
      <c r="H10" s="114"/>
      <c r="I10" s="640"/>
      <c r="J10" s="114"/>
      <c r="K10" s="640"/>
      <c r="L10" s="114"/>
      <c r="M10" s="115"/>
      <c r="N10" s="96"/>
      <c r="O10" s="96"/>
    </row>
    <row r="11" spans="1:15" ht="15" customHeight="1" x14ac:dyDescent="0.15">
      <c r="A11" s="597"/>
      <c r="B11" s="116" t="s">
        <v>278</v>
      </c>
      <c r="C11" s="593"/>
      <c r="D11" s="594"/>
      <c r="E11" s="595"/>
      <c r="F11" s="639"/>
      <c r="G11" s="641"/>
      <c r="H11" s="117" t="s">
        <v>279</v>
      </c>
      <c r="I11" s="641"/>
      <c r="J11" s="117" t="s">
        <v>280</v>
      </c>
      <c r="K11" s="641"/>
      <c r="L11" s="118" t="s">
        <v>281</v>
      </c>
      <c r="M11" s="119"/>
      <c r="N11" s="96"/>
      <c r="O11" s="96"/>
    </row>
    <row r="12" spans="1:15" ht="15" customHeight="1" x14ac:dyDescent="0.2">
      <c r="A12" s="597"/>
      <c r="B12" s="614" t="s">
        <v>282</v>
      </c>
      <c r="C12" s="102" t="s">
        <v>271</v>
      </c>
      <c r="D12" s="103"/>
      <c r="E12" s="104" t="s">
        <v>272</v>
      </c>
      <c r="F12" s="103"/>
      <c r="G12" s="105" t="s">
        <v>273</v>
      </c>
      <c r="H12" s="105"/>
      <c r="I12" s="105"/>
      <c r="J12" s="105"/>
      <c r="K12" s="105"/>
      <c r="L12" s="105"/>
      <c r="M12" s="106"/>
      <c r="N12" s="96"/>
      <c r="O12" s="96"/>
    </row>
    <row r="13" spans="1:15" ht="15" customHeight="1" x14ac:dyDescent="0.15">
      <c r="A13" s="597"/>
      <c r="B13" s="615"/>
      <c r="C13" s="107"/>
      <c r="D13" s="108"/>
      <c r="E13" s="109"/>
      <c r="F13" s="110"/>
      <c r="G13" s="591"/>
      <c r="H13" s="591"/>
      <c r="I13" s="591"/>
      <c r="J13" s="591"/>
      <c r="K13" s="591"/>
      <c r="L13" s="591"/>
      <c r="M13" s="592"/>
      <c r="N13" s="96"/>
      <c r="O13" s="96"/>
    </row>
    <row r="14" spans="1:15" ht="15" customHeight="1" x14ac:dyDescent="0.2">
      <c r="A14" s="597"/>
      <c r="B14" s="616"/>
      <c r="C14" s="593"/>
      <c r="D14" s="594"/>
      <c r="E14" s="594"/>
      <c r="F14" s="594"/>
      <c r="G14" s="594"/>
      <c r="H14" s="594"/>
      <c r="I14" s="594"/>
      <c r="J14" s="594"/>
      <c r="K14" s="594"/>
      <c r="L14" s="594"/>
      <c r="M14" s="595"/>
      <c r="N14" s="96"/>
      <c r="O14" s="96"/>
    </row>
    <row r="15" spans="1:15" ht="15" customHeight="1" x14ac:dyDescent="0.15">
      <c r="A15" s="596" t="s">
        <v>286</v>
      </c>
      <c r="B15" s="113" t="s">
        <v>268</v>
      </c>
      <c r="C15" s="636"/>
      <c r="D15" s="637"/>
      <c r="E15" s="638"/>
      <c r="F15" s="639" t="s">
        <v>277</v>
      </c>
      <c r="G15" s="640"/>
      <c r="H15" s="114"/>
      <c r="I15" s="640"/>
      <c r="J15" s="114"/>
      <c r="K15" s="640"/>
      <c r="L15" s="114"/>
      <c r="M15" s="115"/>
      <c r="N15" s="96"/>
      <c r="O15" s="96"/>
    </row>
    <row r="16" spans="1:15" ht="15" customHeight="1" x14ac:dyDescent="0.15">
      <c r="A16" s="597"/>
      <c r="B16" s="116" t="s">
        <v>278</v>
      </c>
      <c r="C16" s="593"/>
      <c r="D16" s="594"/>
      <c r="E16" s="595"/>
      <c r="F16" s="639"/>
      <c r="G16" s="641"/>
      <c r="H16" s="117" t="s">
        <v>279</v>
      </c>
      <c r="I16" s="641"/>
      <c r="J16" s="117" t="s">
        <v>280</v>
      </c>
      <c r="K16" s="641"/>
      <c r="L16" s="118" t="s">
        <v>281</v>
      </c>
      <c r="M16" s="119"/>
      <c r="N16" s="96"/>
      <c r="O16" s="96"/>
    </row>
    <row r="17" spans="1:15" ht="15" customHeight="1" x14ac:dyDescent="0.2">
      <c r="A17" s="597"/>
      <c r="B17" s="614" t="s">
        <v>282</v>
      </c>
      <c r="C17" s="102" t="s">
        <v>271</v>
      </c>
      <c r="D17" s="124"/>
      <c r="E17" s="104" t="s">
        <v>272</v>
      </c>
      <c r="F17" s="124"/>
      <c r="G17" s="105" t="s">
        <v>273</v>
      </c>
      <c r="H17" s="105"/>
      <c r="I17" s="105"/>
      <c r="J17" s="105"/>
      <c r="K17" s="105"/>
      <c r="L17" s="105"/>
      <c r="M17" s="106"/>
      <c r="N17" s="96"/>
      <c r="O17" s="96"/>
    </row>
    <row r="18" spans="1:15" ht="15" customHeight="1" x14ac:dyDescent="0.15">
      <c r="A18" s="597"/>
      <c r="B18" s="615"/>
      <c r="C18" s="107"/>
      <c r="D18" s="108"/>
      <c r="E18" s="109"/>
      <c r="F18" s="110"/>
      <c r="G18" s="591"/>
      <c r="H18" s="591"/>
      <c r="I18" s="591"/>
      <c r="J18" s="591"/>
      <c r="K18" s="591"/>
      <c r="L18" s="591"/>
      <c r="M18" s="592"/>
      <c r="N18" s="96"/>
      <c r="O18" s="96"/>
    </row>
    <row r="19" spans="1:15" ht="15" customHeight="1" x14ac:dyDescent="0.2">
      <c r="A19" s="597"/>
      <c r="B19" s="615"/>
      <c r="C19" s="705"/>
      <c r="D19" s="706"/>
      <c r="E19" s="706"/>
      <c r="F19" s="706"/>
      <c r="G19" s="706"/>
      <c r="H19" s="706"/>
      <c r="I19" s="706"/>
      <c r="J19" s="706"/>
      <c r="K19" s="706"/>
      <c r="L19" s="706"/>
      <c r="M19" s="707"/>
      <c r="N19" s="96"/>
      <c r="O19" s="96"/>
    </row>
    <row r="20" spans="1:15" ht="15" customHeight="1" x14ac:dyDescent="0.2">
      <c r="A20" s="676" t="s">
        <v>340</v>
      </c>
      <c r="B20" s="676"/>
      <c r="C20" s="131" t="s">
        <v>324</v>
      </c>
      <c r="D20" s="704"/>
      <c r="E20" s="704"/>
      <c r="F20" s="704"/>
      <c r="G20" s="704"/>
      <c r="H20" s="704"/>
      <c r="I20" s="704"/>
      <c r="J20" s="704"/>
      <c r="K20" s="704"/>
      <c r="L20" s="704"/>
      <c r="M20" s="704"/>
      <c r="N20" s="96"/>
      <c r="O20" s="96"/>
    </row>
    <row r="21" spans="1:15" ht="15" customHeight="1" x14ac:dyDescent="0.2">
      <c r="A21" s="676"/>
      <c r="B21" s="676"/>
      <c r="C21" s="131" t="s">
        <v>341</v>
      </c>
      <c r="D21" s="704"/>
      <c r="E21" s="704"/>
      <c r="F21" s="704"/>
      <c r="G21" s="704"/>
      <c r="H21" s="704"/>
      <c r="I21" s="704"/>
      <c r="J21" s="704"/>
      <c r="K21" s="704"/>
      <c r="L21" s="704"/>
      <c r="M21" s="704"/>
      <c r="N21" s="96"/>
      <c r="O21" s="96"/>
    </row>
    <row r="22" spans="1:15" ht="15" customHeight="1" x14ac:dyDescent="0.2">
      <c r="A22" s="617" t="s">
        <v>287</v>
      </c>
      <c r="B22" s="618"/>
      <c r="C22" s="618"/>
      <c r="D22" s="619"/>
      <c r="E22" s="619"/>
      <c r="F22" s="577"/>
      <c r="G22" s="578"/>
      <c r="H22" s="620" t="s">
        <v>288</v>
      </c>
      <c r="I22" s="621"/>
      <c r="J22" s="621"/>
      <c r="K22" s="621"/>
      <c r="L22" s="621"/>
      <c r="M22" s="622"/>
      <c r="N22" s="99"/>
      <c r="O22" s="96"/>
    </row>
    <row r="23" spans="1:15" ht="15" hidden="1" customHeight="1" x14ac:dyDescent="0.2">
      <c r="A23" s="645" t="s">
        <v>289</v>
      </c>
      <c r="B23" s="646"/>
      <c r="C23" s="646"/>
      <c r="D23" s="646"/>
      <c r="E23" s="646"/>
      <c r="F23" s="646"/>
      <c r="G23" s="646"/>
      <c r="H23" s="646"/>
      <c r="I23" s="646"/>
      <c r="J23" s="646"/>
      <c r="K23" s="646"/>
      <c r="L23" s="646"/>
      <c r="M23" s="647"/>
      <c r="N23" s="96"/>
      <c r="O23" s="96"/>
    </row>
    <row r="24" spans="1:15" ht="15" hidden="1" customHeight="1" x14ac:dyDescent="0.2">
      <c r="A24" s="632" t="s">
        <v>290</v>
      </c>
      <c r="B24" s="651"/>
      <c r="C24" s="639" t="s">
        <v>291</v>
      </c>
      <c r="D24" s="639"/>
      <c r="E24" s="614" t="s">
        <v>292</v>
      </c>
      <c r="F24" s="605"/>
      <c r="G24" s="104"/>
      <c r="H24" s="104"/>
      <c r="I24" s="104"/>
      <c r="J24" s="104"/>
      <c r="K24" s="104"/>
      <c r="L24" s="104"/>
      <c r="M24" s="125"/>
      <c r="N24" s="96"/>
      <c r="O24" s="96"/>
    </row>
    <row r="25" spans="1:15" ht="15" hidden="1" customHeight="1" x14ac:dyDescent="0.2">
      <c r="A25" s="652"/>
      <c r="B25" s="653"/>
      <c r="C25" s="126" t="s">
        <v>293</v>
      </c>
      <c r="D25" s="126" t="s">
        <v>294</v>
      </c>
      <c r="E25" s="126" t="s">
        <v>293</v>
      </c>
      <c r="F25" s="126" t="s">
        <v>294</v>
      </c>
      <c r="G25" s="96"/>
      <c r="H25" s="96"/>
      <c r="I25" s="96"/>
      <c r="J25" s="96"/>
      <c r="K25" s="96"/>
      <c r="L25" s="96"/>
      <c r="M25" s="127"/>
      <c r="N25" s="96"/>
      <c r="O25" s="96"/>
    </row>
    <row r="26" spans="1:15" ht="15" hidden="1" customHeight="1" x14ac:dyDescent="0.2">
      <c r="A26" s="614" t="s">
        <v>295</v>
      </c>
      <c r="B26" s="654"/>
      <c r="C26" s="126"/>
      <c r="D26" s="126"/>
      <c r="E26" s="126"/>
      <c r="F26" s="126"/>
      <c r="G26" s="96"/>
      <c r="H26" s="96"/>
      <c r="I26" s="96"/>
      <c r="J26" s="96"/>
      <c r="K26" s="96"/>
      <c r="L26" s="96"/>
      <c r="M26" s="127"/>
      <c r="N26" s="96"/>
      <c r="O26" s="96"/>
    </row>
    <row r="27" spans="1:15" ht="15" hidden="1" customHeight="1" x14ac:dyDescent="0.2">
      <c r="A27" s="616" t="s">
        <v>296</v>
      </c>
      <c r="B27" s="655"/>
      <c r="C27" s="126"/>
      <c r="D27" s="126"/>
      <c r="E27" s="126"/>
      <c r="F27" s="126"/>
      <c r="G27" s="96"/>
      <c r="H27" s="96"/>
      <c r="I27" s="96"/>
      <c r="J27" s="96"/>
      <c r="K27" s="96"/>
      <c r="L27" s="96"/>
      <c r="M27" s="127"/>
      <c r="N27" s="96"/>
      <c r="O27" s="96"/>
    </row>
    <row r="28" spans="1:15" ht="15" hidden="1" customHeight="1" x14ac:dyDescent="0.2">
      <c r="A28" s="112" t="s">
        <v>297</v>
      </c>
      <c r="B28" s="128"/>
      <c r="C28" s="639"/>
      <c r="D28" s="639"/>
      <c r="E28" s="639"/>
      <c r="F28" s="639"/>
      <c r="G28" s="96"/>
      <c r="H28" s="96"/>
      <c r="I28" s="96"/>
      <c r="J28" s="96"/>
      <c r="K28" s="96"/>
      <c r="L28" s="96"/>
      <c r="M28" s="127"/>
      <c r="N28" s="96"/>
      <c r="O28" s="96"/>
    </row>
    <row r="29" spans="1:15" ht="15" hidden="1" customHeight="1" x14ac:dyDescent="0.2">
      <c r="A29" s="112" t="s">
        <v>298</v>
      </c>
      <c r="B29" s="128"/>
      <c r="C29" s="644"/>
      <c r="D29" s="644"/>
      <c r="E29" s="644"/>
      <c r="F29" s="644"/>
      <c r="G29" s="129"/>
      <c r="H29" s="129"/>
      <c r="I29" s="129"/>
      <c r="J29" s="129"/>
      <c r="K29" s="129"/>
      <c r="L29" s="129"/>
      <c r="M29" s="130"/>
      <c r="N29" s="99"/>
      <c r="O29" s="96"/>
    </row>
    <row r="30" spans="1:15" ht="15" customHeight="1" x14ac:dyDescent="0.2">
      <c r="A30" s="645" t="s">
        <v>299</v>
      </c>
      <c r="B30" s="646"/>
      <c r="C30" s="708"/>
      <c r="D30" s="708"/>
      <c r="E30" s="708"/>
      <c r="F30" s="646"/>
      <c r="G30" s="708"/>
      <c r="H30" s="708"/>
      <c r="I30" s="708"/>
      <c r="J30" s="708"/>
      <c r="K30" s="708"/>
      <c r="L30" s="708"/>
      <c r="M30" s="709"/>
      <c r="N30" s="99"/>
      <c r="O30" s="96"/>
    </row>
    <row r="31" spans="1:15" ht="15" customHeight="1" x14ac:dyDescent="0.2">
      <c r="A31" s="710" t="s">
        <v>342</v>
      </c>
      <c r="B31" s="711"/>
      <c r="C31" s="573" t="s">
        <v>343</v>
      </c>
      <c r="D31" s="574"/>
      <c r="E31" s="575"/>
      <c r="F31" s="714"/>
      <c r="G31" s="714"/>
      <c r="H31" s="162"/>
      <c r="I31" s="162"/>
      <c r="J31" s="162"/>
      <c r="K31" s="162"/>
      <c r="L31" s="162"/>
      <c r="M31" s="163"/>
      <c r="N31" s="99"/>
      <c r="O31" s="96"/>
    </row>
    <row r="32" spans="1:15" ht="15" customHeight="1" x14ac:dyDescent="0.2">
      <c r="A32" s="712"/>
      <c r="B32" s="713"/>
      <c r="C32" s="715" t="s">
        <v>344</v>
      </c>
      <c r="D32" s="716"/>
      <c r="E32" s="717"/>
      <c r="F32" s="718"/>
      <c r="G32" s="718"/>
      <c r="H32" s="155"/>
      <c r="I32" s="155"/>
      <c r="J32" s="155"/>
      <c r="K32" s="155"/>
      <c r="L32" s="155"/>
      <c r="M32" s="164"/>
      <c r="N32" s="99"/>
      <c r="O32" s="96"/>
    </row>
    <row r="33" spans="1:15" ht="30" customHeight="1" x14ac:dyDescent="0.2">
      <c r="A33" s="722" t="s">
        <v>345</v>
      </c>
      <c r="B33" s="723"/>
      <c r="C33" s="165" t="s">
        <v>346</v>
      </c>
      <c r="D33" s="165"/>
      <c r="E33" s="165" t="s">
        <v>347</v>
      </c>
      <c r="F33" s="165"/>
      <c r="G33" s="165" t="s">
        <v>348</v>
      </c>
      <c r="H33" s="728"/>
      <c r="I33" s="728"/>
      <c r="J33" s="729" t="s">
        <v>349</v>
      </c>
      <c r="K33" s="729"/>
      <c r="L33" s="728"/>
      <c r="M33" s="728"/>
      <c r="N33" s="99"/>
      <c r="O33" s="96"/>
    </row>
    <row r="34" spans="1:15" ht="30" customHeight="1" x14ac:dyDescent="0.2">
      <c r="A34" s="724"/>
      <c r="B34" s="725"/>
      <c r="C34" s="165" t="s">
        <v>350</v>
      </c>
      <c r="D34" s="165"/>
      <c r="E34" s="165" t="s">
        <v>351</v>
      </c>
      <c r="F34" s="165"/>
      <c r="G34" s="166" t="s">
        <v>352</v>
      </c>
      <c r="H34" s="728"/>
      <c r="I34" s="728"/>
      <c r="J34" s="729" t="s">
        <v>353</v>
      </c>
      <c r="K34" s="729"/>
      <c r="L34" s="728"/>
      <c r="M34" s="728"/>
      <c r="N34" s="99"/>
      <c r="O34" s="96"/>
    </row>
    <row r="35" spans="1:15" ht="30" customHeight="1" x14ac:dyDescent="0.2">
      <c r="A35" s="724"/>
      <c r="B35" s="725"/>
      <c r="C35" s="165" t="s">
        <v>354</v>
      </c>
      <c r="D35" s="165"/>
      <c r="E35" s="167" t="s">
        <v>355</v>
      </c>
      <c r="F35" s="165"/>
      <c r="G35" s="166" t="s">
        <v>356</v>
      </c>
      <c r="H35" s="728"/>
      <c r="I35" s="728"/>
      <c r="J35" s="730" t="s">
        <v>357</v>
      </c>
      <c r="K35" s="730"/>
      <c r="L35" s="728"/>
      <c r="M35" s="728"/>
      <c r="N35" s="99"/>
      <c r="O35" s="96"/>
    </row>
    <row r="36" spans="1:15" ht="30" customHeight="1" x14ac:dyDescent="0.2">
      <c r="A36" s="726"/>
      <c r="B36" s="727"/>
      <c r="C36" s="165" t="s">
        <v>358</v>
      </c>
      <c r="D36" s="165"/>
      <c r="E36" s="719"/>
      <c r="F36" s="720"/>
      <c r="G36" s="720"/>
      <c r="H36" s="720"/>
      <c r="I36" s="720"/>
      <c r="J36" s="720"/>
      <c r="K36" s="720"/>
      <c r="L36" s="720"/>
      <c r="M36" s="721"/>
      <c r="N36" s="99"/>
      <c r="O36" s="96"/>
    </row>
    <row r="37" spans="1:15" ht="15" customHeight="1" x14ac:dyDescent="0.2">
      <c r="A37" s="629" t="s">
        <v>359</v>
      </c>
      <c r="B37" s="630"/>
      <c r="C37" s="648"/>
      <c r="D37" s="649"/>
      <c r="E37" s="649"/>
      <c r="F37" s="649"/>
      <c r="G37" s="649"/>
      <c r="H37" s="649"/>
      <c r="I37" s="649"/>
      <c r="J37" s="649"/>
      <c r="K37" s="649"/>
      <c r="L37" s="649"/>
      <c r="M37" s="650"/>
      <c r="N37" s="99"/>
      <c r="O37" s="96"/>
    </row>
    <row r="38" spans="1:15" ht="24.9" customHeight="1" x14ac:dyDescent="0.2">
      <c r="A38" s="656" t="s">
        <v>301</v>
      </c>
      <c r="B38" s="657"/>
      <c r="C38" s="658"/>
      <c r="D38" s="659"/>
      <c r="E38" s="659"/>
      <c r="F38" s="659"/>
      <c r="G38" s="659"/>
      <c r="H38" s="659"/>
      <c r="I38" s="659"/>
      <c r="J38" s="659"/>
      <c r="K38" s="659"/>
      <c r="L38" s="659"/>
      <c r="M38" s="660"/>
    </row>
    <row r="39" spans="1:15" ht="15" customHeight="1" x14ac:dyDescent="0.2">
      <c r="A39" s="629" t="s">
        <v>320</v>
      </c>
      <c r="B39" s="630"/>
      <c r="C39" s="648"/>
      <c r="D39" s="649"/>
      <c r="E39" s="649"/>
      <c r="F39" s="649"/>
      <c r="G39" s="649"/>
      <c r="H39" s="649"/>
      <c r="I39" s="649"/>
      <c r="J39" s="649"/>
      <c r="K39" s="649"/>
      <c r="L39" s="649"/>
      <c r="M39" s="650"/>
      <c r="N39" s="96"/>
      <c r="O39" s="96"/>
    </row>
    <row r="40" spans="1:15" ht="15" customHeight="1" x14ac:dyDescent="0.2">
      <c r="A40" s="629" t="s">
        <v>321</v>
      </c>
      <c r="B40" s="630"/>
      <c r="C40" s="648"/>
      <c r="D40" s="649"/>
      <c r="E40" s="649"/>
      <c r="F40" s="649"/>
      <c r="G40" s="649"/>
      <c r="H40" s="649"/>
      <c r="I40" s="649"/>
      <c r="J40" s="649"/>
      <c r="K40" s="649"/>
      <c r="L40" s="649"/>
      <c r="M40" s="650"/>
      <c r="N40" s="99"/>
      <c r="O40" s="96"/>
    </row>
    <row r="41" spans="1:15" ht="15" customHeight="1" x14ac:dyDescent="0.15">
      <c r="A41" s="673" t="s">
        <v>323</v>
      </c>
      <c r="B41" s="674"/>
      <c r="C41" s="143" t="s">
        <v>324</v>
      </c>
      <c r="D41" s="675"/>
      <c r="E41" s="675"/>
      <c r="F41" s="675"/>
      <c r="G41" s="676" t="s">
        <v>325</v>
      </c>
      <c r="H41" s="676"/>
      <c r="I41" s="677"/>
      <c r="J41" s="677"/>
      <c r="K41" s="677"/>
      <c r="L41" s="677"/>
      <c r="M41" s="677"/>
      <c r="N41" s="99"/>
      <c r="O41" s="96"/>
    </row>
    <row r="42" spans="1:15" ht="15" customHeight="1" x14ac:dyDescent="0.2">
      <c r="A42" s="731" t="s">
        <v>360</v>
      </c>
      <c r="B42" s="731"/>
      <c r="C42" s="143" t="s">
        <v>324</v>
      </c>
      <c r="D42" s="676"/>
      <c r="E42" s="676"/>
      <c r="F42" s="676"/>
      <c r="G42" s="676"/>
      <c r="H42" s="676"/>
      <c r="I42" s="676"/>
      <c r="J42" s="676"/>
      <c r="K42" s="676"/>
      <c r="L42" s="676"/>
      <c r="M42" s="676"/>
      <c r="N42" s="99"/>
      <c r="O42" s="96"/>
    </row>
    <row r="43" spans="1:15" ht="15" customHeight="1" x14ac:dyDescent="0.2">
      <c r="A43" s="96" t="s">
        <v>327</v>
      </c>
      <c r="B43" s="96"/>
      <c r="C43" s="168"/>
      <c r="D43" s="168"/>
      <c r="E43" s="168"/>
      <c r="F43" s="168"/>
      <c r="G43" s="168"/>
      <c r="H43" s="168"/>
      <c r="I43" s="168"/>
      <c r="J43" s="168"/>
      <c r="K43" s="168"/>
      <c r="L43" s="168"/>
      <c r="M43" s="168"/>
      <c r="N43" s="96"/>
      <c r="O43" s="96"/>
    </row>
    <row r="44" spans="1:15" ht="18" customHeight="1" x14ac:dyDescent="0.2">
      <c r="A44" s="693" t="s">
        <v>328</v>
      </c>
      <c r="B44" s="693"/>
      <c r="C44" s="693"/>
      <c r="D44" s="693"/>
      <c r="E44" s="693"/>
      <c r="F44" s="693"/>
      <c r="G44" s="693"/>
      <c r="H44" s="693"/>
      <c r="I44" s="693"/>
      <c r="J44" s="693"/>
      <c r="K44" s="693"/>
      <c r="L44" s="693"/>
      <c r="M44" s="693"/>
      <c r="N44" s="99"/>
      <c r="O44" s="96"/>
    </row>
    <row r="45" spans="1:15" ht="18" customHeight="1" x14ac:dyDescent="0.2">
      <c r="A45" s="693" t="s">
        <v>329</v>
      </c>
      <c r="B45" s="693"/>
      <c r="C45" s="693"/>
      <c r="D45" s="693"/>
      <c r="E45" s="693"/>
      <c r="F45" s="693"/>
      <c r="G45" s="693"/>
      <c r="H45" s="693"/>
      <c r="I45" s="693"/>
      <c r="J45" s="693"/>
      <c r="K45" s="693"/>
      <c r="L45" s="693"/>
      <c r="M45" s="693"/>
      <c r="N45" s="99"/>
      <c r="O45" s="96"/>
    </row>
    <row r="46" spans="1:15" ht="30" customHeight="1" x14ac:dyDescent="0.2">
      <c r="A46" s="694" t="s">
        <v>330</v>
      </c>
      <c r="B46" s="695"/>
      <c r="C46" s="695"/>
      <c r="D46" s="695"/>
      <c r="E46" s="695"/>
      <c r="F46" s="695"/>
      <c r="G46" s="695"/>
      <c r="H46" s="695"/>
      <c r="I46" s="695"/>
      <c r="J46" s="695"/>
      <c r="K46" s="695"/>
      <c r="L46" s="695"/>
      <c r="M46" s="695"/>
      <c r="N46" s="96"/>
      <c r="O46" s="96"/>
    </row>
    <row r="47" spans="1:15" ht="15" customHeight="1" x14ac:dyDescent="0.2">
      <c r="A47" s="99" t="s">
        <v>331</v>
      </c>
      <c r="B47" s="96"/>
      <c r="C47" s="96"/>
      <c r="D47" s="96"/>
      <c r="E47" s="96"/>
      <c r="F47" s="96"/>
      <c r="G47" s="96"/>
      <c r="H47" s="96"/>
      <c r="I47" s="96"/>
      <c r="J47" s="96"/>
      <c r="K47" s="96"/>
      <c r="L47" s="96"/>
      <c r="M47" s="96"/>
      <c r="N47" s="96"/>
      <c r="O47" s="96"/>
    </row>
    <row r="48" spans="1:15" ht="15" customHeight="1" x14ac:dyDescent="0.2">
      <c r="A48" s="149" t="s">
        <v>332</v>
      </c>
    </row>
    <row r="49" spans="1:13" ht="15" customHeight="1" x14ac:dyDescent="0.15">
      <c r="A49" s="596" t="s">
        <v>286</v>
      </c>
      <c r="B49" s="100" t="s">
        <v>268</v>
      </c>
      <c r="C49" s="636"/>
      <c r="D49" s="637"/>
      <c r="E49" s="638"/>
      <c r="F49" s="639" t="s">
        <v>277</v>
      </c>
      <c r="G49" s="640"/>
      <c r="H49" s="114"/>
      <c r="I49" s="640"/>
      <c r="J49" s="114"/>
      <c r="K49" s="640"/>
      <c r="L49" s="114"/>
      <c r="M49" s="115"/>
    </row>
    <row r="50" spans="1:13" ht="15" customHeight="1" x14ac:dyDescent="0.15">
      <c r="A50" s="597"/>
      <c r="B50" s="150" t="s">
        <v>278</v>
      </c>
      <c r="C50" s="593"/>
      <c r="D50" s="594"/>
      <c r="E50" s="595"/>
      <c r="F50" s="639"/>
      <c r="G50" s="641"/>
      <c r="H50" s="117" t="s">
        <v>279</v>
      </c>
      <c r="I50" s="641"/>
      <c r="J50" s="117" t="s">
        <v>280</v>
      </c>
      <c r="K50" s="641"/>
      <c r="L50" s="118" t="s">
        <v>281</v>
      </c>
      <c r="M50" s="119"/>
    </row>
    <row r="51" spans="1:13" ht="15" customHeight="1" x14ac:dyDescent="0.2">
      <c r="A51" s="597"/>
      <c r="B51" s="614" t="s">
        <v>282</v>
      </c>
      <c r="C51" s="102" t="s">
        <v>271</v>
      </c>
      <c r="D51" s="124"/>
      <c r="E51" s="104" t="s">
        <v>272</v>
      </c>
      <c r="F51" s="124"/>
      <c r="G51" s="105" t="s">
        <v>273</v>
      </c>
      <c r="H51" s="105"/>
      <c r="I51" s="105"/>
      <c r="J51" s="105"/>
      <c r="K51" s="105"/>
      <c r="L51" s="105"/>
      <c r="M51" s="106"/>
    </row>
    <row r="52" spans="1:13" ht="15" customHeight="1" x14ac:dyDescent="0.15">
      <c r="A52" s="597"/>
      <c r="B52" s="615"/>
      <c r="C52" s="107"/>
      <c r="D52" s="108"/>
      <c r="E52" s="109"/>
      <c r="F52" s="110"/>
      <c r="G52" s="591"/>
      <c r="H52" s="591"/>
      <c r="I52" s="591"/>
      <c r="J52" s="591"/>
      <c r="K52" s="591"/>
      <c r="L52" s="591"/>
      <c r="M52" s="592"/>
    </row>
    <row r="53" spans="1:13" ht="15" customHeight="1" x14ac:dyDescent="0.2">
      <c r="A53" s="597"/>
      <c r="B53" s="616"/>
      <c r="C53" s="593"/>
      <c r="D53" s="594"/>
      <c r="E53" s="594"/>
      <c r="F53" s="594"/>
      <c r="G53" s="594"/>
      <c r="H53" s="594"/>
      <c r="I53" s="594"/>
      <c r="J53" s="594"/>
      <c r="K53" s="594"/>
      <c r="L53" s="594"/>
      <c r="M53" s="595"/>
    </row>
    <row r="54" spans="1:13" ht="15" customHeight="1" x14ac:dyDescent="0.15">
      <c r="A54" s="597"/>
      <c r="B54" s="113" t="s">
        <v>268</v>
      </c>
      <c r="C54" s="636"/>
      <c r="D54" s="637"/>
      <c r="E54" s="638"/>
      <c r="F54" s="639" t="s">
        <v>277</v>
      </c>
      <c r="G54" s="640"/>
      <c r="H54" s="114"/>
      <c r="I54" s="640"/>
      <c r="J54" s="114"/>
      <c r="K54" s="640"/>
      <c r="L54" s="114"/>
      <c r="M54" s="115"/>
    </row>
    <row r="55" spans="1:13" ht="15" customHeight="1" x14ac:dyDescent="0.15">
      <c r="A55" s="597"/>
      <c r="B55" s="116" t="s">
        <v>278</v>
      </c>
      <c r="C55" s="593"/>
      <c r="D55" s="594"/>
      <c r="E55" s="595"/>
      <c r="F55" s="639"/>
      <c r="G55" s="641"/>
      <c r="H55" s="117" t="s">
        <v>279</v>
      </c>
      <c r="I55" s="641"/>
      <c r="J55" s="117" t="s">
        <v>280</v>
      </c>
      <c r="K55" s="641"/>
      <c r="L55" s="118" t="s">
        <v>281</v>
      </c>
      <c r="M55" s="119"/>
    </row>
    <row r="56" spans="1:13" ht="15" customHeight="1" x14ac:dyDescent="0.2">
      <c r="A56" s="597"/>
      <c r="B56" s="614" t="s">
        <v>282</v>
      </c>
      <c r="C56" s="102" t="s">
        <v>271</v>
      </c>
      <c r="D56" s="124"/>
      <c r="E56" s="104" t="s">
        <v>272</v>
      </c>
      <c r="F56" s="124"/>
      <c r="G56" s="105" t="s">
        <v>273</v>
      </c>
      <c r="H56" s="105"/>
      <c r="I56" s="105"/>
      <c r="J56" s="105"/>
      <c r="K56" s="105"/>
      <c r="L56" s="105"/>
      <c r="M56" s="106"/>
    </row>
    <row r="57" spans="1:13" ht="15" customHeight="1" x14ac:dyDescent="0.15">
      <c r="A57" s="597"/>
      <c r="B57" s="615"/>
      <c r="C57" s="107"/>
      <c r="D57" s="108"/>
      <c r="E57" s="109"/>
      <c r="F57" s="110"/>
      <c r="G57" s="591"/>
      <c r="H57" s="591"/>
      <c r="I57" s="591"/>
      <c r="J57" s="591"/>
      <c r="K57" s="591"/>
      <c r="L57" s="591"/>
      <c r="M57" s="592"/>
    </row>
    <row r="58" spans="1:13" ht="15" customHeight="1" x14ac:dyDescent="0.2">
      <c r="A58" s="597"/>
      <c r="B58" s="616"/>
      <c r="C58" s="593"/>
      <c r="D58" s="594"/>
      <c r="E58" s="594"/>
      <c r="F58" s="594"/>
      <c r="G58" s="594"/>
      <c r="H58" s="594"/>
      <c r="I58" s="594"/>
      <c r="J58" s="594"/>
      <c r="K58" s="594"/>
      <c r="L58" s="594"/>
      <c r="M58" s="595"/>
    </row>
    <row r="59" spans="1:13" ht="15" customHeight="1" x14ac:dyDescent="0.15">
      <c r="A59" s="597"/>
      <c r="B59" s="113" t="s">
        <v>268</v>
      </c>
      <c r="C59" s="636"/>
      <c r="D59" s="637"/>
      <c r="E59" s="638"/>
      <c r="F59" s="639" t="s">
        <v>277</v>
      </c>
      <c r="G59" s="640"/>
      <c r="H59" s="114"/>
      <c r="I59" s="640"/>
      <c r="J59" s="114"/>
      <c r="K59" s="640"/>
      <c r="L59" s="114"/>
      <c r="M59" s="115"/>
    </row>
    <row r="60" spans="1:13" ht="15" customHeight="1" x14ac:dyDescent="0.15">
      <c r="A60" s="597"/>
      <c r="B60" s="116" t="s">
        <v>278</v>
      </c>
      <c r="C60" s="593"/>
      <c r="D60" s="594"/>
      <c r="E60" s="595"/>
      <c r="F60" s="639"/>
      <c r="G60" s="641"/>
      <c r="H60" s="117" t="s">
        <v>279</v>
      </c>
      <c r="I60" s="641"/>
      <c r="J60" s="117" t="s">
        <v>280</v>
      </c>
      <c r="K60" s="641"/>
      <c r="L60" s="118" t="s">
        <v>281</v>
      </c>
      <c r="M60" s="119"/>
    </row>
    <row r="61" spans="1:13" ht="15" customHeight="1" x14ac:dyDescent="0.2">
      <c r="A61" s="597"/>
      <c r="B61" s="614" t="s">
        <v>282</v>
      </c>
      <c r="C61" s="102" t="s">
        <v>271</v>
      </c>
      <c r="D61" s="124"/>
      <c r="E61" s="104" t="s">
        <v>272</v>
      </c>
      <c r="F61" s="124"/>
      <c r="G61" s="105" t="s">
        <v>273</v>
      </c>
      <c r="H61" s="105"/>
      <c r="I61" s="105"/>
      <c r="J61" s="105"/>
      <c r="K61" s="105"/>
      <c r="L61" s="105"/>
      <c r="M61" s="106"/>
    </row>
    <row r="62" spans="1:13" ht="15" customHeight="1" x14ac:dyDescent="0.15">
      <c r="A62" s="597"/>
      <c r="B62" s="615"/>
      <c r="C62" s="107"/>
      <c r="D62" s="108"/>
      <c r="E62" s="109"/>
      <c r="F62" s="110"/>
      <c r="G62" s="591"/>
      <c r="H62" s="591"/>
      <c r="I62" s="591"/>
      <c r="J62" s="591"/>
      <c r="K62" s="591"/>
      <c r="L62" s="591"/>
      <c r="M62" s="592"/>
    </row>
    <row r="63" spans="1:13" ht="15" customHeight="1" x14ac:dyDescent="0.2">
      <c r="A63" s="597"/>
      <c r="B63" s="616"/>
      <c r="C63" s="593"/>
      <c r="D63" s="594"/>
      <c r="E63" s="594"/>
      <c r="F63" s="594"/>
      <c r="G63" s="594"/>
      <c r="H63" s="594"/>
      <c r="I63" s="594"/>
      <c r="J63" s="594"/>
      <c r="K63" s="594"/>
      <c r="L63" s="594"/>
      <c r="M63" s="595"/>
    </row>
    <row r="64" spans="1:13" ht="15" customHeight="1" x14ac:dyDescent="0.15">
      <c r="A64" s="597"/>
      <c r="B64" s="113" t="s">
        <v>268</v>
      </c>
      <c r="C64" s="636"/>
      <c r="D64" s="637"/>
      <c r="E64" s="638"/>
      <c r="F64" s="639" t="s">
        <v>277</v>
      </c>
      <c r="G64" s="640"/>
      <c r="H64" s="114"/>
      <c r="I64" s="640"/>
      <c r="J64" s="114"/>
      <c r="K64" s="640"/>
      <c r="L64" s="114"/>
      <c r="M64" s="115"/>
    </row>
    <row r="65" spans="1:13" ht="15" customHeight="1" x14ac:dyDescent="0.15">
      <c r="A65" s="597"/>
      <c r="B65" s="116" t="s">
        <v>278</v>
      </c>
      <c r="C65" s="593"/>
      <c r="D65" s="594"/>
      <c r="E65" s="595"/>
      <c r="F65" s="639"/>
      <c r="G65" s="641"/>
      <c r="H65" s="117" t="s">
        <v>279</v>
      </c>
      <c r="I65" s="641"/>
      <c r="J65" s="117" t="s">
        <v>280</v>
      </c>
      <c r="K65" s="641"/>
      <c r="L65" s="118" t="s">
        <v>281</v>
      </c>
      <c r="M65" s="119"/>
    </row>
    <row r="66" spans="1:13" ht="15" customHeight="1" x14ac:dyDescent="0.2">
      <c r="A66" s="597"/>
      <c r="B66" s="614" t="s">
        <v>282</v>
      </c>
      <c r="C66" s="102" t="s">
        <v>271</v>
      </c>
      <c r="D66" s="124"/>
      <c r="E66" s="104" t="s">
        <v>272</v>
      </c>
      <c r="F66" s="124"/>
      <c r="G66" s="105" t="s">
        <v>273</v>
      </c>
      <c r="H66" s="105"/>
      <c r="I66" s="105"/>
      <c r="J66" s="105"/>
      <c r="K66" s="105"/>
      <c r="L66" s="105"/>
      <c r="M66" s="106"/>
    </row>
    <row r="67" spans="1:13" ht="15" customHeight="1" x14ac:dyDescent="0.15">
      <c r="A67" s="597"/>
      <c r="B67" s="615"/>
      <c r="C67" s="107"/>
      <c r="D67" s="108"/>
      <c r="E67" s="109"/>
      <c r="F67" s="110"/>
      <c r="G67" s="591"/>
      <c r="H67" s="591"/>
      <c r="I67" s="591"/>
      <c r="J67" s="591"/>
      <c r="K67" s="591"/>
      <c r="L67" s="591"/>
      <c r="M67" s="592"/>
    </row>
    <row r="68" spans="1:13" ht="15" customHeight="1" x14ac:dyDescent="0.2">
      <c r="A68" s="597"/>
      <c r="B68" s="616"/>
      <c r="C68" s="593"/>
      <c r="D68" s="594"/>
      <c r="E68" s="594"/>
      <c r="F68" s="594"/>
      <c r="G68" s="594"/>
      <c r="H68" s="594"/>
      <c r="I68" s="594"/>
      <c r="J68" s="594"/>
      <c r="K68" s="594"/>
      <c r="L68" s="594"/>
      <c r="M68" s="595"/>
    </row>
    <row r="69" spans="1:13" ht="15" customHeight="1" x14ac:dyDescent="0.15">
      <c r="A69" s="597"/>
      <c r="B69" s="113" t="s">
        <v>268</v>
      </c>
      <c r="C69" s="636"/>
      <c r="D69" s="637"/>
      <c r="E69" s="638"/>
      <c r="F69" s="639" t="s">
        <v>277</v>
      </c>
      <c r="G69" s="640"/>
      <c r="H69" s="114"/>
      <c r="I69" s="640"/>
      <c r="J69" s="114"/>
      <c r="K69" s="640"/>
      <c r="L69" s="114"/>
      <c r="M69" s="115"/>
    </row>
    <row r="70" spans="1:13" ht="15" customHeight="1" x14ac:dyDescent="0.15">
      <c r="A70" s="597"/>
      <c r="B70" s="116" t="s">
        <v>278</v>
      </c>
      <c r="C70" s="593"/>
      <c r="D70" s="594"/>
      <c r="E70" s="595"/>
      <c r="F70" s="639"/>
      <c r="G70" s="641"/>
      <c r="H70" s="117" t="s">
        <v>279</v>
      </c>
      <c r="I70" s="641"/>
      <c r="J70" s="117" t="s">
        <v>280</v>
      </c>
      <c r="K70" s="641"/>
      <c r="L70" s="118" t="s">
        <v>281</v>
      </c>
      <c r="M70" s="119"/>
    </row>
    <row r="71" spans="1:13" ht="15" customHeight="1" x14ac:dyDescent="0.2">
      <c r="A71" s="597"/>
      <c r="B71" s="614" t="s">
        <v>282</v>
      </c>
      <c r="C71" s="102" t="s">
        <v>271</v>
      </c>
      <c r="D71" s="124"/>
      <c r="E71" s="104" t="s">
        <v>272</v>
      </c>
      <c r="F71" s="124"/>
      <c r="G71" s="105" t="s">
        <v>273</v>
      </c>
      <c r="H71" s="105"/>
      <c r="I71" s="105"/>
      <c r="J71" s="105"/>
      <c r="K71" s="105"/>
      <c r="L71" s="105"/>
      <c r="M71" s="106"/>
    </row>
    <row r="72" spans="1:13" ht="15" customHeight="1" x14ac:dyDescent="0.15">
      <c r="A72" s="597"/>
      <c r="B72" s="615"/>
      <c r="C72" s="107"/>
      <c r="D72" s="108"/>
      <c r="E72" s="109"/>
      <c r="F72" s="110"/>
      <c r="G72" s="591"/>
      <c r="H72" s="591"/>
      <c r="I72" s="591"/>
      <c r="J72" s="591"/>
      <c r="K72" s="591"/>
      <c r="L72" s="591"/>
      <c r="M72" s="592"/>
    </row>
    <row r="73" spans="1:13" ht="15" customHeight="1" x14ac:dyDescent="0.2">
      <c r="A73" s="597"/>
      <c r="B73" s="616"/>
      <c r="C73" s="593"/>
      <c r="D73" s="594"/>
      <c r="E73" s="594"/>
      <c r="F73" s="594"/>
      <c r="G73" s="594"/>
      <c r="H73" s="594"/>
      <c r="I73" s="594"/>
      <c r="J73" s="594"/>
      <c r="K73" s="594"/>
      <c r="L73" s="594"/>
      <c r="M73" s="595"/>
    </row>
    <row r="74" spans="1:13" ht="15" customHeight="1" x14ac:dyDescent="0.15">
      <c r="A74" s="597"/>
      <c r="B74" s="113" t="s">
        <v>268</v>
      </c>
      <c r="C74" s="636"/>
      <c r="D74" s="637"/>
      <c r="E74" s="638"/>
      <c r="F74" s="639" t="s">
        <v>277</v>
      </c>
      <c r="G74" s="640"/>
      <c r="H74" s="114"/>
      <c r="I74" s="640"/>
      <c r="J74" s="114"/>
      <c r="K74" s="640"/>
      <c r="L74" s="114"/>
      <c r="M74" s="115"/>
    </row>
    <row r="75" spans="1:13" ht="15" customHeight="1" x14ac:dyDescent="0.15">
      <c r="A75" s="597"/>
      <c r="B75" s="116" t="s">
        <v>278</v>
      </c>
      <c r="C75" s="593"/>
      <c r="D75" s="594"/>
      <c r="E75" s="595"/>
      <c r="F75" s="639"/>
      <c r="G75" s="641"/>
      <c r="H75" s="117" t="s">
        <v>279</v>
      </c>
      <c r="I75" s="641"/>
      <c r="J75" s="117" t="s">
        <v>280</v>
      </c>
      <c r="K75" s="641"/>
      <c r="L75" s="118" t="s">
        <v>281</v>
      </c>
      <c r="M75" s="119"/>
    </row>
    <row r="76" spans="1:13" ht="15" customHeight="1" x14ac:dyDescent="0.2">
      <c r="A76" s="597"/>
      <c r="B76" s="614" t="s">
        <v>282</v>
      </c>
      <c r="C76" s="102" t="s">
        <v>271</v>
      </c>
      <c r="D76" s="124"/>
      <c r="E76" s="104" t="s">
        <v>272</v>
      </c>
      <c r="F76" s="124"/>
      <c r="G76" s="105" t="s">
        <v>273</v>
      </c>
      <c r="H76" s="105"/>
      <c r="I76" s="105"/>
      <c r="J76" s="105"/>
      <c r="K76" s="105"/>
      <c r="L76" s="105"/>
      <c r="M76" s="106"/>
    </row>
    <row r="77" spans="1:13" ht="15" customHeight="1" x14ac:dyDescent="0.15">
      <c r="A77" s="597"/>
      <c r="B77" s="615"/>
      <c r="C77" s="107"/>
      <c r="D77" s="108"/>
      <c r="E77" s="109"/>
      <c r="F77" s="110"/>
      <c r="G77" s="591"/>
      <c r="H77" s="591"/>
      <c r="I77" s="591"/>
      <c r="J77" s="591"/>
      <c r="K77" s="591"/>
      <c r="L77" s="591"/>
      <c r="M77" s="592"/>
    </row>
    <row r="78" spans="1:13" ht="15" customHeight="1" x14ac:dyDescent="0.2">
      <c r="A78" s="598"/>
      <c r="B78" s="616"/>
      <c r="C78" s="593"/>
      <c r="D78" s="594"/>
      <c r="E78" s="594"/>
      <c r="F78" s="594"/>
      <c r="G78" s="594"/>
      <c r="H78" s="594"/>
      <c r="I78" s="594"/>
      <c r="J78" s="594"/>
      <c r="K78" s="594"/>
      <c r="L78" s="594"/>
      <c r="M78" s="595"/>
    </row>
    <row r="79" spans="1:13" ht="5.0999999999999996" customHeight="1" x14ac:dyDescent="0.2">
      <c r="A79" s="169"/>
      <c r="B79" s="96"/>
      <c r="C79" s="168"/>
      <c r="D79" s="168"/>
      <c r="E79" s="168"/>
      <c r="F79" s="168"/>
      <c r="G79" s="168"/>
      <c r="H79" s="168"/>
      <c r="I79" s="168"/>
      <c r="J79" s="168"/>
      <c r="K79" s="168"/>
      <c r="L79" s="168"/>
      <c r="M79" s="168"/>
    </row>
    <row r="80" spans="1:13" ht="15" customHeight="1" x14ac:dyDescent="0.2">
      <c r="A80" s="149" t="s">
        <v>333</v>
      </c>
    </row>
    <row r="81" spans="1:13" ht="15" customHeight="1" x14ac:dyDescent="0.15">
      <c r="A81" s="736" t="s">
        <v>323</v>
      </c>
      <c r="B81" s="736"/>
      <c r="C81" s="143" t="s">
        <v>324</v>
      </c>
      <c r="D81" s="675"/>
      <c r="E81" s="675"/>
      <c r="F81" s="675"/>
      <c r="G81" s="676" t="s">
        <v>325</v>
      </c>
      <c r="H81" s="676"/>
      <c r="I81" s="677"/>
      <c r="J81" s="677"/>
      <c r="K81" s="677"/>
      <c r="L81" s="677"/>
      <c r="M81" s="677"/>
    </row>
    <row r="82" spans="1:13" ht="15" customHeight="1" x14ac:dyDescent="0.15">
      <c r="A82" s="736"/>
      <c r="B82" s="736"/>
      <c r="C82" s="143" t="s">
        <v>324</v>
      </c>
      <c r="D82" s="675"/>
      <c r="E82" s="675"/>
      <c r="F82" s="675"/>
      <c r="G82" s="676" t="s">
        <v>325</v>
      </c>
      <c r="H82" s="676"/>
      <c r="I82" s="677"/>
      <c r="J82" s="677"/>
      <c r="K82" s="677"/>
      <c r="L82" s="677"/>
      <c r="M82" s="677"/>
    </row>
    <row r="83" spans="1:13" ht="15" customHeight="1" x14ac:dyDescent="0.15">
      <c r="A83" s="736"/>
      <c r="B83" s="736"/>
      <c r="C83" s="143" t="s">
        <v>324</v>
      </c>
      <c r="D83" s="675"/>
      <c r="E83" s="675"/>
      <c r="F83" s="675"/>
      <c r="G83" s="676" t="s">
        <v>325</v>
      </c>
      <c r="H83" s="676"/>
      <c r="I83" s="677"/>
      <c r="J83" s="677"/>
      <c r="K83" s="677"/>
      <c r="L83" s="677"/>
      <c r="M83" s="677"/>
    </row>
    <row r="84" spans="1:13" ht="15" customHeight="1" x14ac:dyDescent="0.2">
      <c r="A84" s="732" t="s">
        <v>360</v>
      </c>
      <c r="B84" s="732"/>
      <c r="C84" s="143" t="s">
        <v>324</v>
      </c>
      <c r="D84" s="733"/>
      <c r="E84" s="734"/>
      <c r="F84" s="734"/>
      <c r="G84" s="734"/>
      <c r="H84" s="734"/>
      <c r="I84" s="734"/>
      <c r="J84" s="734"/>
      <c r="K84" s="734"/>
      <c r="L84" s="734"/>
      <c r="M84" s="735"/>
    </row>
    <row r="85" spans="1:13" ht="15" customHeight="1" x14ac:dyDescent="0.2">
      <c r="A85" s="732"/>
      <c r="B85" s="732"/>
      <c r="C85" s="143" t="s">
        <v>324</v>
      </c>
      <c r="D85" s="733"/>
      <c r="E85" s="734"/>
      <c r="F85" s="734"/>
      <c r="G85" s="734"/>
      <c r="H85" s="734"/>
      <c r="I85" s="734"/>
      <c r="J85" s="734"/>
      <c r="K85" s="734"/>
      <c r="L85" s="734"/>
      <c r="M85" s="735"/>
    </row>
    <row r="86" spans="1:13" ht="15" customHeight="1" x14ac:dyDescent="0.2">
      <c r="A86" s="732"/>
      <c r="B86" s="732"/>
      <c r="C86" s="143" t="s">
        <v>324</v>
      </c>
      <c r="D86" s="733"/>
      <c r="E86" s="734"/>
      <c r="F86" s="734"/>
      <c r="G86" s="734"/>
      <c r="H86" s="734"/>
      <c r="I86" s="734"/>
      <c r="J86" s="734"/>
      <c r="K86" s="734"/>
      <c r="L86" s="734"/>
      <c r="M86" s="735"/>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5"/>
  <dataValidations count="7">
    <dataValidation type="list" allowBlank="1" showInputMessage="1" showErrorMessage="1" sqref="D72 D6 D18 D13 D52 D57 D62 D67 D77" xr:uid="{F1FC86BC-A0F6-4DC4-A087-CC0F2F7C76EF}">
      <formula1>"都,道,府,県"</formula1>
    </dataValidation>
    <dataValidation type="list" allowBlank="1" showInputMessage="1" showErrorMessage="1" sqref="F72 F6 F18 F13 F52 F57 F62 F67 F77" xr:uid="{2020D086-C727-4818-8F9A-6C78CECC0D05}">
      <formula1>"市,郡,区"</formula1>
    </dataValidation>
    <dataValidation imeMode="fullKatakana" allowBlank="1" showInputMessage="1" showErrorMessage="1" sqref="C3:M3 C10:E10 C15:E15 C49:E49 C54:E54 C59:E59 C64:E64 C69:E69 C74:E74" xr:uid="{97B9364A-E3FA-4766-AD82-94E4EC892096}"/>
    <dataValidation imeMode="disabled" allowBlank="1" showInputMessage="1" showErrorMessage="1" sqref="D5 F5 D12 F12" xr:uid="{D07B1A95-A528-4F8B-95D8-1F0B72A2CA1A}"/>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DAD81D6D-B790-4C66-9A5C-36AF36C8FDE0}">
      <formula1>0</formula1>
    </dataValidation>
    <dataValidation type="whole" operator="greaterThanOrEqual" allowBlank="1" showInputMessage="1" showErrorMessage="1" sqref="C37:M37 C38" xr:uid="{E27ED67F-6B36-46CB-B01B-2978FEBC8ED2}">
      <formula1>0</formula1>
    </dataValidation>
    <dataValidation type="list" allowBlank="1" showInputMessage="1" showErrorMessage="1" sqref="D33:D36 F33:F35 H33:I35 L33:M35" xr:uid="{BE1851A1-9447-4CA6-9909-52ADD722C638}">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36204-2BF6-4DBC-8286-0A3B89C580E9}">
  <dimension ref="A1:O84"/>
  <sheetViews>
    <sheetView workbookViewId="0">
      <selection activeCell="R8" sqref="R8"/>
    </sheetView>
  </sheetViews>
  <sheetFormatPr defaultColWidth="3.88671875" defaultRowHeight="13.2" x14ac:dyDescent="0.2"/>
  <cols>
    <col min="1" max="1" width="5.6640625" style="97" customWidth="1"/>
    <col min="2" max="7" width="8.6640625" style="97" customWidth="1"/>
    <col min="8" max="13" width="4.6640625" style="97" customWidth="1"/>
    <col min="14" max="16384" width="3.88671875" style="97"/>
  </cols>
  <sheetData>
    <row r="1" spans="1:15" ht="15" customHeight="1" x14ac:dyDescent="0.2">
      <c r="A1" s="158" t="s">
        <v>361</v>
      </c>
      <c r="B1" s="96"/>
      <c r="C1" s="96"/>
      <c r="D1" s="96"/>
      <c r="E1" s="96"/>
      <c r="F1" s="96"/>
      <c r="G1" s="96"/>
      <c r="H1" s="96"/>
      <c r="I1" s="96"/>
      <c r="J1" s="96"/>
      <c r="K1" s="96"/>
      <c r="L1" s="96"/>
      <c r="M1" s="96"/>
      <c r="N1" s="96"/>
      <c r="O1" s="96"/>
    </row>
    <row r="2" spans="1:15" ht="15" customHeight="1" x14ac:dyDescent="0.2">
      <c r="A2" s="159"/>
      <c r="B2" s="160"/>
      <c r="C2" s="160"/>
      <c r="D2" s="160"/>
      <c r="E2" s="160"/>
      <c r="F2" s="96"/>
      <c r="G2" s="96"/>
      <c r="H2" s="96"/>
      <c r="I2" s="96"/>
      <c r="J2" s="96"/>
      <c r="K2" s="96"/>
      <c r="L2" s="96"/>
      <c r="M2" s="96"/>
      <c r="N2" s="96"/>
      <c r="O2" s="96"/>
    </row>
    <row r="3" spans="1:15" ht="15" customHeight="1" x14ac:dyDescent="0.2">
      <c r="A3" s="596" t="s">
        <v>339</v>
      </c>
      <c r="B3" s="100" t="s">
        <v>268</v>
      </c>
      <c r="C3" s="599"/>
      <c r="D3" s="600"/>
      <c r="E3" s="600"/>
      <c r="F3" s="600"/>
      <c r="G3" s="600"/>
      <c r="H3" s="600"/>
      <c r="I3" s="600"/>
      <c r="J3" s="600"/>
      <c r="K3" s="600"/>
      <c r="L3" s="600"/>
      <c r="M3" s="601"/>
      <c r="N3" s="96"/>
      <c r="O3" s="96"/>
    </row>
    <row r="4" spans="1:15" ht="15" customHeight="1" x14ac:dyDescent="0.2">
      <c r="A4" s="597"/>
      <c r="B4" s="101" t="s">
        <v>269</v>
      </c>
      <c r="C4" s="602"/>
      <c r="D4" s="603"/>
      <c r="E4" s="603"/>
      <c r="F4" s="603"/>
      <c r="G4" s="603"/>
      <c r="H4" s="603"/>
      <c r="I4" s="603"/>
      <c r="J4" s="603"/>
      <c r="K4" s="603"/>
      <c r="L4" s="603"/>
      <c r="M4" s="604"/>
      <c r="N4" s="96"/>
      <c r="O4" s="96"/>
    </row>
    <row r="5" spans="1:15" ht="15" customHeight="1" x14ac:dyDescent="0.2">
      <c r="A5" s="597"/>
      <c r="B5" s="605" t="s">
        <v>270</v>
      </c>
      <c r="C5" s="102" t="s">
        <v>271</v>
      </c>
      <c r="D5" s="103"/>
      <c r="E5" s="104" t="s">
        <v>272</v>
      </c>
      <c r="F5" s="103"/>
      <c r="G5" s="105" t="s">
        <v>273</v>
      </c>
      <c r="H5" s="105"/>
      <c r="I5" s="105"/>
      <c r="J5" s="105"/>
      <c r="K5" s="105"/>
      <c r="L5" s="105"/>
      <c r="M5" s="106"/>
      <c r="N5" s="96"/>
      <c r="O5" s="96"/>
    </row>
    <row r="6" spans="1:15" ht="15" customHeight="1" x14ac:dyDescent="0.15">
      <c r="A6" s="597"/>
      <c r="B6" s="606"/>
      <c r="C6" s="107"/>
      <c r="D6" s="108"/>
      <c r="E6" s="109"/>
      <c r="F6" s="110"/>
      <c r="G6" s="591"/>
      <c r="H6" s="591"/>
      <c r="I6" s="591"/>
      <c r="J6" s="591"/>
      <c r="K6" s="591"/>
      <c r="L6" s="591"/>
      <c r="M6" s="592"/>
      <c r="N6" s="96"/>
      <c r="O6" s="96"/>
    </row>
    <row r="7" spans="1:15" ht="15" customHeight="1" x14ac:dyDescent="0.2">
      <c r="A7" s="597"/>
      <c r="B7" s="607"/>
      <c r="C7" s="593"/>
      <c r="D7" s="594"/>
      <c r="E7" s="594"/>
      <c r="F7" s="594"/>
      <c r="G7" s="594"/>
      <c r="H7" s="594"/>
      <c r="I7" s="594"/>
      <c r="J7" s="594"/>
      <c r="K7" s="594"/>
      <c r="L7" s="594"/>
      <c r="M7" s="595"/>
      <c r="N7" s="96"/>
      <c r="O7" s="96"/>
    </row>
    <row r="8" spans="1:15" ht="15" customHeight="1" x14ac:dyDescent="0.2">
      <c r="A8" s="597"/>
      <c r="B8" s="161" t="s">
        <v>274</v>
      </c>
      <c r="C8" s="608"/>
      <c r="D8" s="609"/>
      <c r="E8" s="609"/>
      <c r="F8" s="609"/>
      <c r="G8" s="609"/>
      <c r="H8" s="609"/>
      <c r="I8" s="609"/>
      <c r="J8" s="609"/>
      <c r="K8" s="609"/>
      <c r="L8" s="609"/>
      <c r="M8" s="610"/>
      <c r="N8" s="96"/>
      <c r="O8" s="96"/>
    </row>
    <row r="9" spans="1:15" ht="15" customHeight="1" x14ac:dyDescent="0.2">
      <c r="A9" s="598"/>
      <c r="B9" s="112" t="s">
        <v>275</v>
      </c>
      <c r="C9" s="611"/>
      <c r="D9" s="612"/>
      <c r="E9" s="612"/>
      <c r="F9" s="612"/>
      <c r="G9" s="612"/>
      <c r="H9" s="612"/>
      <c r="I9" s="612"/>
      <c r="J9" s="612"/>
      <c r="K9" s="612"/>
      <c r="L9" s="612"/>
      <c r="M9" s="613"/>
      <c r="N9" s="96"/>
      <c r="O9" s="96"/>
    </row>
    <row r="10" spans="1:15" ht="15" customHeight="1" x14ac:dyDescent="0.15">
      <c r="A10" s="596" t="s">
        <v>276</v>
      </c>
      <c r="B10" s="113" t="s">
        <v>268</v>
      </c>
      <c r="C10" s="636"/>
      <c r="D10" s="637"/>
      <c r="E10" s="638"/>
      <c r="F10" s="639" t="s">
        <v>277</v>
      </c>
      <c r="G10" s="640"/>
      <c r="H10" s="114"/>
      <c r="I10" s="640"/>
      <c r="J10" s="114"/>
      <c r="K10" s="640"/>
      <c r="L10" s="114"/>
      <c r="M10" s="115"/>
      <c r="N10" s="96"/>
      <c r="O10" s="96"/>
    </row>
    <row r="11" spans="1:15" ht="15" customHeight="1" x14ac:dyDescent="0.15">
      <c r="A11" s="597"/>
      <c r="B11" s="116" t="s">
        <v>278</v>
      </c>
      <c r="C11" s="593"/>
      <c r="D11" s="594"/>
      <c r="E11" s="595"/>
      <c r="F11" s="639"/>
      <c r="G11" s="641"/>
      <c r="H11" s="117" t="s">
        <v>279</v>
      </c>
      <c r="I11" s="641"/>
      <c r="J11" s="117" t="s">
        <v>280</v>
      </c>
      <c r="K11" s="641"/>
      <c r="L11" s="118" t="s">
        <v>281</v>
      </c>
      <c r="M11" s="119"/>
      <c r="N11" s="96"/>
      <c r="O11" s="96"/>
    </row>
    <row r="12" spans="1:15" ht="15" customHeight="1" x14ac:dyDescent="0.2">
      <c r="A12" s="597"/>
      <c r="B12" s="614" t="s">
        <v>282</v>
      </c>
      <c r="C12" s="102" t="s">
        <v>271</v>
      </c>
      <c r="D12" s="103"/>
      <c r="E12" s="104" t="s">
        <v>272</v>
      </c>
      <c r="F12" s="103"/>
      <c r="G12" s="105" t="s">
        <v>273</v>
      </c>
      <c r="H12" s="105"/>
      <c r="I12" s="105"/>
      <c r="J12" s="105"/>
      <c r="K12" s="105"/>
      <c r="L12" s="105"/>
      <c r="M12" s="106"/>
      <c r="N12" s="96"/>
      <c r="O12" s="96"/>
    </row>
    <row r="13" spans="1:15" ht="15" customHeight="1" x14ac:dyDescent="0.15">
      <c r="A13" s="597"/>
      <c r="B13" s="615"/>
      <c r="C13" s="107"/>
      <c r="D13" s="108"/>
      <c r="E13" s="109"/>
      <c r="F13" s="110"/>
      <c r="G13" s="591"/>
      <c r="H13" s="591"/>
      <c r="I13" s="591"/>
      <c r="J13" s="591"/>
      <c r="K13" s="591"/>
      <c r="L13" s="591"/>
      <c r="M13" s="592"/>
      <c r="N13" s="96"/>
      <c r="O13" s="96"/>
    </row>
    <row r="14" spans="1:15" ht="15" customHeight="1" x14ac:dyDescent="0.2">
      <c r="A14" s="597"/>
      <c r="B14" s="616"/>
      <c r="C14" s="593"/>
      <c r="D14" s="594"/>
      <c r="E14" s="594"/>
      <c r="F14" s="594"/>
      <c r="G14" s="594"/>
      <c r="H14" s="594"/>
      <c r="I14" s="594"/>
      <c r="J14" s="594"/>
      <c r="K14" s="594"/>
      <c r="L14" s="594"/>
      <c r="M14" s="595"/>
      <c r="N14" s="96"/>
      <c r="O14" s="96"/>
    </row>
    <row r="15" spans="1:15" ht="15" customHeight="1" x14ac:dyDescent="0.15">
      <c r="A15" s="596" t="s">
        <v>286</v>
      </c>
      <c r="B15" s="113" t="s">
        <v>268</v>
      </c>
      <c r="C15" s="636"/>
      <c r="D15" s="637"/>
      <c r="E15" s="638"/>
      <c r="F15" s="639" t="s">
        <v>277</v>
      </c>
      <c r="G15" s="640"/>
      <c r="H15" s="114"/>
      <c r="I15" s="640"/>
      <c r="J15" s="114"/>
      <c r="K15" s="640"/>
      <c r="L15" s="114"/>
      <c r="M15" s="115"/>
      <c r="N15" s="96"/>
      <c r="O15" s="96"/>
    </row>
    <row r="16" spans="1:15" ht="15" customHeight="1" x14ac:dyDescent="0.15">
      <c r="A16" s="597"/>
      <c r="B16" s="116" t="s">
        <v>278</v>
      </c>
      <c r="C16" s="593"/>
      <c r="D16" s="594"/>
      <c r="E16" s="595"/>
      <c r="F16" s="639"/>
      <c r="G16" s="641"/>
      <c r="H16" s="117" t="s">
        <v>279</v>
      </c>
      <c r="I16" s="641"/>
      <c r="J16" s="117" t="s">
        <v>280</v>
      </c>
      <c r="K16" s="641"/>
      <c r="L16" s="118" t="s">
        <v>281</v>
      </c>
      <c r="M16" s="119"/>
      <c r="N16" s="96"/>
      <c r="O16" s="96"/>
    </row>
    <row r="17" spans="1:15" ht="15" customHeight="1" x14ac:dyDescent="0.2">
      <c r="A17" s="597"/>
      <c r="B17" s="614" t="s">
        <v>282</v>
      </c>
      <c r="C17" s="102" t="s">
        <v>271</v>
      </c>
      <c r="D17" s="124"/>
      <c r="E17" s="104" t="s">
        <v>272</v>
      </c>
      <c r="F17" s="124"/>
      <c r="G17" s="105" t="s">
        <v>273</v>
      </c>
      <c r="H17" s="105"/>
      <c r="I17" s="105"/>
      <c r="J17" s="105"/>
      <c r="K17" s="105"/>
      <c r="L17" s="105"/>
      <c r="M17" s="106"/>
      <c r="N17" s="96"/>
      <c r="O17" s="96"/>
    </row>
    <row r="18" spans="1:15" ht="15" customHeight="1" x14ac:dyDescent="0.15">
      <c r="A18" s="597"/>
      <c r="B18" s="615"/>
      <c r="C18" s="107"/>
      <c r="D18" s="108"/>
      <c r="E18" s="109"/>
      <c r="F18" s="110"/>
      <c r="G18" s="591"/>
      <c r="H18" s="591"/>
      <c r="I18" s="591"/>
      <c r="J18" s="591"/>
      <c r="K18" s="591"/>
      <c r="L18" s="591"/>
      <c r="M18" s="592"/>
      <c r="N18" s="96"/>
      <c r="O18" s="96"/>
    </row>
    <row r="19" spans="1:15" ht="15" customHeight="1" x14ac:dyDescent="0.2">
      <c r="A19" s="597"/>
      <c r="B19" s="615"/>
      <c r="C19" s="705"/>
      <c r="D19" s="706"/>
      <c r="E19" s="706"/>
      <c r="F19" s="706"/>
      <c r="G19" s="706"/>
      <c r="H19" s="706"/>
      <c r="I19" s="706"/>
      <c r="J19" s="706"/>
      <c r="K19" s="706"/>
      <c r="L19" s="706"/>
      <c r="M19" s="707"/>
      <c r="N19" s="96"/>
      <c r="O19" s="96"/>
    </row>
    <row r="20" spans="1:15" ht="15" customHeight="1" x14ac:dyDescent="0.2">
      <c r="A20" s="676" t="s">
        <v>340</v>
      </c>
      <c r="B20" s="676"/>
      <c r="C20" s="131" t="s">
        <v>324</v>
      </c>
      <c r="D20" s="704"/>
      <c r="E20" s="704"/>
      <c r="F20" s="704"/>
      <c r="G20" s="704"/>
      <c r="H20" s="704"/>
      <c r="I20" s="704"/>
      <c r="J20" s="704"/>
      <c r="K20" s="704"/>
      <c r="L20" s="704"/>
      <c r="M20" s="704"/>
      <c r="N20" s="96"/>
      <c r="O20" s="96"/>
    </row>
    <row r="21" spans="1:15" ht="15" customHeight="1" x14ac:dyDescent="0.2">
      <c r="A21" s="676"/>
      <c r="B21" s="676"/>
      <c r="C21" s="131" t="s">
        <v>341</v>
      </c>
      <c r="D21" s="704"/>
      <c r="E21" s="704"/>
      <c r="F21" s="704"/>
      <c r="G21" s="704"/>
      <c r="H21" s="704"/>
      <c r="I21" s="704"/>
      <c r="J21" s="704"/>
      <c r="K21" s="704"/>
      <c r="L21" s="704"/>
      <c r="M21" s="704"/>
      <c r="N21" s="96"/>
      <c r="O21" s="96"/>
    </row>
    <row r="22" spans="1:15" ht="15" customHeight="1" x14ac:dyDescent="0.2">
      <c r="A22" s="617" t="s">
        <v>287</v>
      </c>
      <c r="B22" s="618"/>
      <c r="C22" s="618"/>
      <c r="D22" s="619"/>
      <c r="E22" s="619"/>
      <c r="F22" s="577"/>
      <c r="G22" s="578"/>
      <c r="H22" s="620" t="s">
        <v>288</v>
      </c>
      <c r="I22" s="621"/>
      <c r="J22" s="621"/>
      <c r="K22" s="621"/>
      <c r="L22" s="621"/>
      <c r="M22" s="622"/>
      <c r="N22" s="99"/>
      <c r="O22" s="96"/>
    </row>
    <row r="23" spans="1:15" ht="15" hidden="1" customHeight="1" x14ac:dyDescent="0.2">
      <c r="A23" s="645" t="s">
        <v>289</v>
      </c>
      <c r="B23" s="646"/>
      <c r="C23" s="646"/>
      <c r="D23" s="646"/>
      <c r="E23" s="646"/>
      <c r="F23" s="646"/>
      <c r="G23" s="646"/>
      <c r="H23" s="646"/>
      <c r="I23" s="646"/>
      <c r="J23" s="646"/>
      <c r="K23" s="646"/>
      <c r="L23" s="646"/>
      <c r="M23" s="647"/>
      <c r="N23" s="96"/>
      <c r="O23" s="96"/>
    </row>
    <row r="24" spans="1:15" ht="15" hidden="1" customHeight="1" x14ac:dyDescent="0.2">
      <c r="A24" s="632" t="s">
        <v>290</v>
      </c>
      <c r="B24" s="651"/>
      <c r="C24" s="639" t="s">
        <v>291</v>
      </c>
      <c r="D24" s="639"/>
      <c r="E24" s="614" t="s">
        <v>292</v>
      </c>
      <c r="F24" s="605"/>
      <c r="G24" s="104"/>
      <c r="H24" s="104"/>
      <c r="I24" s="104"/>
      <c r="J24" s="104"/>
      <c r="K24" s="104"/>
      <c r="L24" s="104"/>
      <c r="M24" s="125"/>
      <c r="N24" s="96"/>
      <c r="O24" s="96"/>
    </row>
    <row r="25" spans="1:15" ht="15" hidden="1" customHeight="1" x14ac:dyDescent="0.2">
      <c r="A25" s="652"/>
      <c r="B25" s="653"/>
      <c r="C25" s="126" t="s">
        <v>293</v>
      </c>
      <c r="D25" s="126" t="s">
        <v>294</v>
      </c>
      <c r="E25" s="126" t="s">
        <v>293</v>
      </c>
      <c r="F25" s="126" t="s">
        <v>294</v>
      </c>
      <c r="G25" s="96"/>
      <c r="H25" s="96"/>
      <c r="I25" s="96"/>
      <c r="J25" s="96"/>
      <c r="K25" s="96"/>
      <c r="L25" s="96"/>
      <c r="M25" s="127"/>
      <c r="N25" s="96"/>
      <c r="O25" s="96"/>
    </row>
    <row r="26" spans="1:15" ht="15" hidden="1" customHeight="1" x14ac:dyDescent="0.2">
      <c r="A26" s="614" t="s">
        <v>295</v>
      </c>
      <c r="B26" s="654"/>
      <c r="C26" s="126"/>
      <c r="D26" s="126"/>
      <c r="E26" s="126"/>
      <c r="F26" s="126"/>
      <c r="G26" s="96"/>
      <c r="H26" s="96"/>
      <c r="I26" s="96"/>
      <c r="J26" s="96"/>
      <c r="K26" s="96"/>
      <c r="L26" s="96"/>
      <c r="M26" s="127"/>
      <c r="N26" s="96"/>
      <c r="O26" s="96"/>
    </row>
    <row r="27" spans="1:15" ht="15" hidden="1" customHeight="1" x14ac:dyDescent="0.2">
      <c r="A27" s="616" t="s">
        <v>296</v>
      </c>
      <c r="B27" s="655"/>
      <c r="C27" s="126"/>
      <c r="D27" s="126"/>
      <c r="E27" s="126"/>
      <c r="F27" s="126"/>
      <c r="G27" s="96"/>
      <c r="H27" s="96"/>
      <c r="I27" s="96"/>
      <c r="J27" s="96"/>
      <c r="K27" s="96"/>
      <c r="L27" s="96"/>
      <c r="M27" s="127"/>
      <c r="N27" s="96"/>
      <c r="O27" s="96"/>
    </row>
    <row r="28" spans="1:15" ht="15" hidden="1" customHeight="1" x14ac:dyDescent="0.2">
      <c r="A28" s="112" t="s">
        <v>297</v>
      </c>
      <c r="B28" s="128"/>
      <c r="C28" s="639"/>
      <c r="D28" s="639"/>
      <c r="E28" s="639"/>
      <c r="F28" s="639"/>
      <c r="G28" s="96"/>
      <c r="H28" s="96"/>
      <c r="I28" s="96"/>
      <c r="J28" s="96"/>
      <c r="K28" s="96"/>
      <c r="L28" s="96"/>
      <c r="M28" s="127"/>
      <c r="N28" s="96"/>
      <c r="O28" s="96"/>
    </row>
    <row r="29" spans="1:15" ht="15" hidden="1" customHeight="1" x14ac:dyDescent="0.2">
      <c r="A29" s="112" t="s">
        <v>298</v>
      </c>
      <c r="B29" s="128"/>
      <c r="C29" s="644"/>
      <c r="D29" s="644"/>
      <c r="E29" s="644"/>
      <c r="F29" s="644"/>
      <c r="G29" s="129"/>
      <c r="H29" s="129"/>
      <c r="I29" s="129"/>
      <c r="J29" s="129"/>
      <c r="K29" s="129"/>
      <c r="L29" s="129"/>
      <c r="M29" s="130"/>
      <c r="N29" s="99"/>
      <c r="O29" s="96"/>
    </row>
    <row r="30" spans="1:15" ht="15" customHeight="1" x14ac:dyDescent="0.2">
      <c r="A30" s="645" t="s">
        <v>299</v>
      </c>
      <c r="B30" s="646"/>
      <c r="C30" s="708"/>
      <c r="D30" s="708"/>
      <c r="E30" s="708"/>
      <c r="F30" s="646"/>
      <c r="G30" s="708"/>
      <c r="H30" s="708"/>
      <c r="I30" s="708"/>
      <c r="J30" s="708"/>
      <c r="K30" s="708"/>
      <c r="L30" s="708"/>
      <c r="M30" s="709"/>
      <c r="N30" s="99"/>
      <c r="O30" s="96"/>
    </row>
    <row r="31" spans="1:15" ht="15" customHeight="1" x14ac:dyDescent="0.2">
      <c r="A31" s="710" t="s">
        <v>342</v>
      </c>
      <c r="B31" s="711"/>
      <c r="C31" s="573" t="s">
        <v>343</v>
      </c>
      <c r="D31" s="574"/>
      <c r="E31" s="575"/>
      <c r="F31" s="714"/>
      <c r="G31" s="714"/>
      <c r="H31" s="162"/>
      <c r="I31" s="162"/>
      <c r="J31" s="162"/>
      <c r="K31" s="162"/>
      <c r="L31" s="162"/>
      <c r="M31" s="163"/>
      <c r="N31" s="99"/>
      <c r="O31" s="96"/>
    </row>
    <row r="32" spans="1:15" ht="15" customHeight="1" x14ac:dyDescent="0.2">
      <c r="A32" s="712"/>
      <c r="B32" s="713"/>
      <c r="C32" s="715" t="s">
        <v>344</v>
      </c>
      <c r="D32" s="716"/>
      <c r="E32" s="717"/>
      <c r="F32" s="718"/>
      <c r="G32" s="718"/>
      <c r="H32" s="155"/>
      <c r="I32" s="155"/>
      <c r="J32" s="155"/>
      <c r="K32" s="155"/>
      <c r="L32" s="155"/>
      <c r="M32" s="164"/>
      <c r="N32" s="99"/>
      <c r="O32" s="96"/>
    </row>
    <row r="33" spans="1:15" ht="30" customHeight="1" x14ac:dyDescent="0.2">
      <c r="A33" s="722" t="s">
        <v>345</v>
      </c>
      <c r="B33" s="723"/>
      <c r="C33" s="165" t="s">
        <v>354</v>
      </c>
      <c r="D33" s="165"/>
      <c r="E33" s="165" t="s">
        <v>348</v>
      </c>
      <c r="F33" s="165"/>
      <c r="G33" s="165" t="s">
        <v>362</v>
      </c>
      <c r="H33" s="728"/>
      <c r="I33" s="728"/>
      <c r="J33" s="729" t="s">
        <v>363</v>
      </c>
      <c r="K33" s="729"/>
      <c r="L33" s="728"/>
      <c r="M33" s="728"/>
      <c r="N33" s="99"/>
      <c r="O33" s="96"/>
    </row>
    <row r="34" spans="1:15" ht="42.75" customHeight="1" x14ac:dyDescent="0.2">
      <c r="A34" s="724"/>
      <c r="B34" s="725"/>
      <c r="C34" s="165" t="s">
        <v>364</v>
      </c>
      <c r="D34" s="165"/>
      <c r="E34" s="166" t="s">
        <v>365</v>
      </c>
      <c r="F34" s="165"/>
      <c r="G34" s="166" t="s">
        <v>366</v>
      </c>
      <c r="H34" s="728"/>
      <c r="I34" s="728"/>
      <c r="J34" s="737" t="s">
        <v>356</v>
      </c>
      <c r="K34" s="737"/>
      <c r="L34" s="728"/>
      <c r="M34" s="728"/>
      <c r="N34" s="99"/>
      <c r="O34" s="96"/>
    </row>
    <row r="35" spans="1:15" ht="15" customHeight="1" x14ac:dyDescent="0.2">
      <c r="A35" s="724"/>
      <c r="B35" s="725"/>
      <c r="C35" s="738" t="s">
        <v>367</v>
      </c>
      <c r="D35" s="739"/>
      <c r="E35" s="739"/>
      <c r="F35" s="739"/>
      <c r="G35" s="739"/>
      <c r="H35" s="739"/>
      <c r="I35" s="739"/>
      <c r="J35" s="739"/>
      <c r="K35" s="739"/>
      <c r="L35" s="739"/>
      <c r="M35" s="740"/>
      <c r="N35" s="99"/>
      <c r="O35" s="96"/>
    </row>
    <row r="36" spans="1:15" ht="15" customHeight="1" x14ac:dyDescent="0.2">
      <c r="A36" s="629" t="s">
        <v>359</v>
      </c>
      <c r="B36" s="630"/>
      <c r="C36" s="648"/>
      <c r="D36" s="649"/>
      <c r="E36" s="649"/>
      <c r="F36" s="649"/>
      <c r="G36" s="649"/>
      <c r="H36" s="649"/>
      <c r="I36" s="649"/>
      <c r="J36" s="649"/>
      <c r="K36" s="649"/>
      <c r="L36" s="649"/>
      <c r="M36" s="650"/>
      <c r="N36" s="99"/>
      <c r="O36" s="96"/>
    </row>
    <row r="37" spans="1:15" ht="24.9" customHeight="1" x14ac:dyDescent="0.2">
      <c r="A37" s="656" t="s">
        <v>301</v>
      </c>
      <c r="B37" s="657"/>
      <c r="C37" s="658"/>
      <c r="D37" s="659"/>
      <c r="E37" s="659"/>
      <c r="F37" s="659"/>
      <c r="G37" s="659"/>
      <c r="H37" s="659"/>
      <c r="I37" s="659"/>
      <c r="J37" s="659"/>
      <c r="K37" s="659"/>
      <c r="L37" s="659"/>
      <c r="M37" s="660"/>
    </row>
    <row r="38" spans="1:15" ht="15" customHeight="1" x14ac:dyDescent="0.2">
      <c r="A38" s="629" t="s">
        <v>320</v>
      </c>
      <c r="B38" s="630"/>
      <c r="C38" s="648"/>
      <c r="D38" s="649"/>
      <c r="E38" s="649"/>
      <c r="F38" s="649"/>
      <c r="G38" s="649"/>
      <c r="H38" s="649"/>
      <c r="I38" s="649"/>
      <c r="J38" s="649"/>
      <c r="K38" s="649"/>
      <c r="L38" s="649"/>
      <c r="M38" s="650"/>
      <c r="N38" s="96"/>
      <c r="O38" s="96"/>
    </row>
    <row r="39" spans="1:15" ht="15" customHeight="1" x14ac:dyDescent="0.2">
      <c r="A39" s="629" t="s">
        <v>321</v>
      </c>
      <c r="B39" s="630"/>
      <c r="C39" s="648"/>
      <c r="D39" s="649"/>
      <c r="E39" s="649"/>
      <c r="F39" s="649"/>
      <c r="G39" s="649"/>
      <c r="H39" s="649"/>
      <c r="I39" s="649"/>
      <c r="J39" s="649"/>
      <c r="K39" s="649"/>
      <c r="L39" s="649"/>
      <c r="M39" s="650"/>
      <c r="N39" s="99"/>
      <c r="O39" s="96"/>
    </row>
    <row r="40" spans="1:15" ht="15" customHeight="1" x14ac:dyDescent="0.2">
      <c r="A40" s="731" t="s">
        <v>360</v>
      </c>
      <c r="B40" s="731"/>
      <c r="C40" s="143" t="s">
        <v>324</v>
      </c>
      <c r="D40" s="676"/>
      <c r="E40" s="676"/>
      <c r="F40" s="676"/>
      <c r="G40" s="676"/>
      <c r="H40" s="676"/>
      <c r="I40" s="676"/>
      <c r="J40" s="676"/>
      <c r="K40" s="676"/>
      <c r="L40" s="676"/>
      <c r="M40" s="676"/>
      <c r="N40" s="99"/>
      <c r="O40" s="96"/>
    </row>
    <row r="41" spans="1:15" ht="15" customHeight="1" x14ac:dyDescent="0.2">
      <c r="A41" s="96" t="s">
        <v>327</v>
      </c>
      <c r="B41" s="96"/>
      <c r="C41" s="168"/>
      <c r="D41" s="168"/>
      <c r="E41" s="168"/>
      <c r="F41" s="168"/>
      <c r="G41" s="168"/>
      <c r="H41" s="168"/>
      <c r="I41" s="168"/>
      <c r="J41" s="168"/>
      <c r="K41" s="168"/>
      <c r="L41" s="168"/>
      <c r="M41" s="168"/>
      <c r="N41" s="96"/>
      <c r="O41" s="96"/>
    </row>
    <row r="42" spans="1:15" ht="18" customHeight="1" x14ac:dyDescent="0.2">
      <c r="A42" s="693" t="s">
        <v>328</v>
      </c>
      <c r="B42" s="693"/>
      <c r="C42" s="693"/>
      <c r="D42" s="693"/>
      <c r="E42" s="693"/>
      <c r="F42" s="693"/>
      <c r="G42" s="693"/>
      <c r="H42" s="693"/>
      <c r="I42" s="693"/>
      <c r="J42" s="693"/>
      <c r="K42" s="693"/>
      <c r="L42" s="693"/>
      <c r="M42" s="693"/>
      <c r="N42" s="99"/>
      <c r="O42" s="96"/>
    </row>
    <row r="43" spans="1:15" ht="18" customHeight="1" x14ac:dyDescent="0.2">
      <c r="A43" s="693" t="s">
        <v>329</v>
      </c>
      <c r="B43" s="693"/>
      <c r="C43" s="693"/>
      <c r="D43" s="693"/>
      <c r="E43" s="693"/>
      <c r="F43" s="693"/>
      <c r="G43" s="693"/>
      <c r="H43" s="693"/>
      <c r="I43" s="693"/>
      <c r="J43" s="693"/>
      <c r="K43" s="693"/>
      <c r="L43" s="693"/>
      <c r="M43" s="693"/>
      <c r="N43" s="99"/>
      <c r="O43" s="96"/>
    </row>
    <row r="44" spans="1:15" ht="30" customHeight="1" x14ac:dyDescent="0.2">
      <c r="A44" s="694" t="s">
        <v>330</v>
      </c>
      <c r="B44" s="695"/>
      <c r="C44" s="695"/>
      <c r="D44" s="695"/>
      <c r="E44" s="695"/>
      <c r="F44" s="695"/>
      <c r="G44" s="695"/>
      <c r="H44" s="695"/>
      <c r="I44" s="695"/>
      <c r="J44" s="695"/>
      <c r="K44" s="695"/>
      <c r="L44" s="695"/>
      <c r="M44" s="695"/>
      <c r="N44" s="96"/>
      <c r="O44" s="96"/>
    </row>
    <row r="45" spans="1:15" ht="15" customHeight="1" x14ac:dyDescent="0.2">
      <c r="A45" s="99" t="s">
        <v>331</v>
      </c>
      <c r="B45" s="96"/>
      <c r="C45" s="96"/>
      <c r="D45" s="96"/>
      <c r="E45" s="96"/>
      <c r="F45" s="96"/>
      <c r="G45" s="96"/>
      <c r="H45" s="96"/>
      <c r="I45" s="96"/>
      <c r="J45" s="96"/>
      <c r="K45" s="96"/>
      <c r="L45" s="96"/>
      <c r="M45" s="96"/>
      <c r="N45" s="96"/>
      <c r="O45" s="96"/>
    </row>
    <row r="46" spans="1:15" ht="15" customHeight="1" x14ac:dyDescent="0.2">
      <c r="A46" s="149" t="s">
        <v>332</v>
      </c>
    </row>
    <row r="47" spans="1:15" ht="15" customHeight="1" x14ac:dyDescent="0.15">
      <c r="A47" s="596" t="s">
        <v>286</v>
      </c>
      <c r="B47" s="100" t="s">
        <v>268</v>
      </c>
      <c r="C47" s="636"/>
      <c r="D47" s="637"/>
      <c r="E47" s="638"/>
      <c r="F47" s="639" t="s">
        <v>277</v>
      </c>
      <c r="G47" s="640"/>
      <c r="H47" s="114"/>
      <c r="I47" s="640"/>
      <c r="J47" s="114"/>
      <c r="K47" s="640"/>
      <c r="L47" s="114"/>
      <c r="M47" s="115"/>
    </row>
    <row r="48" spans="1:15" ht="15" customHeight="1" x14ac:dyDescent="0.15">
      <c r="A48" s="597"/>
      <c r="B48" s="150" t="s">
        <v>278</v>
      </c>
      <c r="C48" s="593"/>
      <c r="D48" s="594"/>
      <c r="E48" s="595"/>
      <c r="F48" s="639"/>
      <c r="G48" s="641"/>
      <c r="H48" s="117" t="s">
        <v>279</v>
      </c>
      <c r="I48" s="641"/>
      <c r="J48" s="117" t="s">
        <v>280</v>
      </c>
      <c r="K48" s="641"/>
      <c r="L48" s="118" t="s">
        <v>281</v>
      </c>
      <c r="M48" s="119"/>
    </row>
    <row r="49" spans="1:13" ht="15" customHeight="1" x14ac:dyDescent="0.2">
      <c r="A49" s="597"/>
      <c r="B49" s="614" t="s">
        <v>282</v>
      </c>
      <c r="C49" s="102" t="s">
        <v>271</v>
      </c>
      <c r="D49" s="124"/>
      <c r="E49" s="104" t="s">
        <v>272</v>
      </c>
      <c r="F49" s="124"/>
      <c r="G49" s="105" t="s">
        <v>273</v>
      </c>
      <c r="H49" s="105"/>
      <c r="I49" s="105"/>
      <c r="J49" s="105"/>
      <c r="K49" s="105"/>
      <c r="L49" s="105"/>
      <c r="M49" s="106"/>
    </row>
    <row r="50" spans="1:13" ht="15" customHeight="1" x14ac:dyDescent="0.15">
      <c r="A50" s="597"/>
      <c r="B50" s="615"/>
      <c r="C50" s="107"/>
      <c r="D50" s="108"/>
      <c r="E50" s="109"/>
      <c r="F50" s="110"/>
      <c r="G50" s="591"/>
      <c r="H50" s="591"/>
      <c r="I50" s="591"/>
      <c r="J50" s="591"/>
      <c r="K50" s="591"/>
      <c r="L50" s="591"/>
      <c r="M50" s="592"/>
    </row>
    <row r="51" spans="1:13" ht="15" customHeight="1" x14ac:dyDescent="0.2">
      <c r="A51" s="597"/>
      <c r="B51" s="616"/>
      <c r="C51" s="593"/>
      <c r="D51" s="594"/>
      <c r="E51" s="594"/>
      <c r="F51" s="594"/>
      <c r="G51" s="594"/>
      <c r="H51" s="594"/>
      <c r="I51" s="594"/>
      <c r="J51" s="594"/>
      <c r="K51" s="594"/>
      <c r="L51" s="594"/>
      <c r="M51" s="595"/>
    </row>
    <row r="52" spans="1:13" ht="15" customHeight="1" x14ac:dyDescent="0.15">
      <c r="A52" s="597"/>
      <c r="B52" s="113" t="s">
        <v>268</v>
      </c>
      <c r="C52" s="636"/>
      <c r="D52" s="637"/>
      <c r="E52" s="638"/>
      <c r="F52" s="639" t="s">
        <v>277</v>
      </c>
      <c r="G52" s="640"/>
      <c r="H52" s="114"/>
      <c r="I52" s="640"/>
      <c r="J52" s="114"/>
      <c r="K52" s="640"/>
      <c r="L52" s="114"/>
      <c r="M52" s="115"/>
    </row>
    <row r="53" spans="1:13" ht="15" customHeight="1" x14ac:dyDescent="0.15">
      <c r="A53" s="597"/>
      <c r="B53" s="116" t="s">
        <v>278</v>
      </c>
      <c r="C53" s="593"/>
      <c r="D53" s="594"/>
      <c r="E53" s="595"/>
      <c r="F53" s="639"/>
      <c r="G53" s="641"/>
      <c r="H53" s="117" t="s">
        <v>279</v>
      </c>
      <c r="I53" s="641"/>
      <c r="J53" s="117" t="s">
        <v>280</v>
      </c>
      <c r="K53" s="641"/>
      <c r="L53" s="118" t="s">
        <v>281</v>
      </c>
      <c r="M53" s="119"/>
    </row>
    <row r="54" spans="1:13" ht="15" customHeight="1" x14ac:dyDescent="0.2">
      <c r="A54" s="597"/>
      <c r="B54" s="614" t="s">
        <v>282</v>
      </c>
      <c r="C54" s="102" t="s">
        <v>271</v>
      </c>
      <c r="D54" s="124"/>
      <c r="E54" s="104" t="s">
        <v>272</v>
      </c>
      <c r="F54" s="124"/>
      <c r="G54" s="105" t="s">
        <v>273</v>
      </c>
      <c r="H54" s="105"/>
      <c r="I54" s="105"/>
      <c r="J54" s="105"/>
      <c r="K54" s="105"/>
      <c r="L54" s="105"/>
      <c r="M54" s="106"/>
    </row>
    <row r="55" spans="1:13" ht="15" customHeight="1" x14ac:dyDescent="0.15">
      <c r="A55" s="597"/>
      <c r="B55" s="615"/>
      <c r="C55" s="107"/>
      <c r="D55" s="108"/>
      <c r="E55" s="109"/>
      <c r="F55" s="110"/>
      <c r="G55" s="591"/>
      <c r="H55" s="591"/>
      <c r="I55" s="591"/>
      <c r="J55" s="591"/>
      <c r="K55" s="591"/>
      <c r="L55" s="591"/>
      <c r="M55" s="592"/>
    </row>
    <row r="56" spans="1:13" ht="15" customHeight="1" x14ac:dyDescent="0.2">
      <c r="A56" s="597"/>
      <c r="B56" s="616"/>
      <c r="C56" s="593"/>
      <c r="D56" s="594"/>
      <c r="E56" s="594"/>
      <c r="F56" s="594"/>
      <c r="G56" s="594"/>
      <c r="H56" s="594"/>
      <c r="I56" s="594"/>
      <c r="J56" s="594"/>
      <c r="K56" s="594"/>
      <c r="L56" s="594"/>
      <c r="M56" s="595"/>
    </row>
    <row r="57" spans="1:13" ht="15" customHeight="1" x14ac:dyDescent="0.15">
      <c r="A57" s="597"/>
      <c r="B57" s="113" t="s">
        <v>268</v>
      </c>
      <c r="C57" s="636"/>
      <c r="D57" s="637"/>
      <c r="E57" s="638"/>
      <c r="F57" s="639" t="s">
        <v>277</v>
      </c>
      <c r="G57" s="640"/>
      <c r="H57" s="114"/>
      <c r="I57" s="640"/>
      <c r="J57" s="114"/>
      <c r="K57" s="640"/>
      <c r="L57" s="114"/>
      <c r="M57" s="115"/>
    </row>
    <row r="58" spans="1:13" ht="15" customHeight="1" x14ac:dyDescent="0.15">
      <c r="A58" s="597"/>
      <c r="B58" s="116" t="s">
        <v>278</v>
      </c>
      <c r="C58" s="593"/>
      <c r="D58" s="594"/>
      <c r="E58" s="595"/>
      <c r="F58" s="639"/>
      <c r="G58" s="641"/>
      <c r="H58" s="117" t="s">
        <v>279</v>
      </c>
      <c r="I58" s="641"/>
      <c r="J58" s="117" t="s">
        <v>280</v>
      </c>
      <c r="K58" s="641"/>
      <c r="L58" s="118" t="s">
        <v>281</v>
      </c>
      <c r="M58" s="119"/>
    </row>
    <row r="59" spans="1:13" ht="15" customHeight="1" x14ac:dyDescent="0.2">
      <c r="A59" s="597"/>
      <c r="B59" s="614" t="s">
        <v>282</v>
      </c>
      <c r="C59" s="102" t="s">
        <v>271</v>
      </c>
      <c r="D59" s="124"/>
      <c r="E59" s="104" t="s">
        <v>272</v>
      </c>
      <c r="F59" s="124"/>
      <c r="G59" s="105" t="s">
        <v>273</v>
      </c>
      <c r="H59" s="105"/>
      <c r="I59" s="105"/>
      <c r="J59" s="105"/>
      <c r="K59" s="105"/>
      <c r="L59" s="105"/>
      <c r="M59" s="106"/>
    </row>
    <row r="60" spans="1:13" ht="15" customHeight="1" x14ac:dyDescent="0.15">
      <c r="A60" s="597"/>
      <c r="B60" s="615"/>
      <c r="C60" s="107"/>
      <c r="D60" s="108"/>
      <c r="E60" s="109"/>
      <c r="F60" s="110"/>
      <c r="G60" s="591"/>
      <c r="H60" s="591"/>
      <c r="I60" s="591"/>
      <c r="J60" s="591"/>
      <c r="K60" s="591"/>
      <c r="L60" s="591"/>
      <c r="M60" s="592"/>
    </row>
    <row r="61" spans="1:13" ht="15" customHeight="1" x14ac:dyDescent="0.2">
      <c r="A61" s="597"/>
      <c r="B61" s="616"/>
      <c r="C61" s="593"/>
      <c r="D61" s="594"/>
      <c r="E61" s="594"/>
      <c r="F61" s="594"/>
      <c r="G61" s="594"/>
      <c r="H61" s="594"/>
      <c r="I61" s="594"/>
      <c r="J61" s="594"/>
      <c r="K61" s="594"/>
      <c r="L61" s="594"/>
      <c r="M61" s="595"/>
    </row>
    <row r="62" spans="1:13" ht="15" customHeight="1" x14ac:dyDescent="0.15">
      <c r="A62" s="597"/>
      <c r="B62" s="113" t="s">
        <v>268</v>
      </c>
      <c r="C62" s="636"/>
      <c r="D62" s="637"/>
      <c r="E62" s="638"/>
      <c r="F62" s="639" t="s">
        <v>277</v>
      </c>
      <c r="G62" s="640"/>
      <c r="H62" s="114"/>
      <c r="I62" s="640"/>
      <c r="J62" s="114"/>
      <c r="K62" s="640"/>
      <c r="L62" s="114"/>
      <c r="M62" s="115"/>
    </row>
    <row r="63" spans="1:13" ht="15" customHeight="1" x14ac:dyDescent="0.15">
      <c r="A63" s="597"/>
      <c r="B63" s="116" t="s">
        <v>278</v>
      </c>
      <c r="C63" s="593"/>
      <c r="D63" s="594"/>
      <c r="E63" s="595"/>
      <c r="F63" s="639"/>
      <c r="G63" s="641"/>
      <c r="H63" s="117" t="s">
        <v>279</v>
      </c>
      <c r="I63" s="641"/>
      <c r="J63" s="117" t="s">
        <v>280</v>
      </c>
      <c r="K63" s="641"/>
      <c r="L63" s="118" t="s">
        <v>281</v>
      </c>
      <c r="M63" s="119"/>
    </row>
    <row r="64" spans="1:13" ht="15" customHeight="1" x14ac:dyDescent="0.2">
      <c r="A64" s="597"/>
      <c r="B64" s="614" t="s">
        <v>282</v>
      </c>
      <c r="C64" s="102" t="s">
        <v>271</v>
      </c>
      <c r="D64" s="124"/>
      <c r="E64" s="104" t="s">
        <v>272</v>
      </c>
      <c r="F64" s="124"/>
      <c r="G64" s="105" t="s">
        <v>273</v>
      </c>
      <c r="H64" s="105"/>
      <c r="I64" s="105"/>
      <c r="J64" s="105"/>
      <c r="K64" s="105"/>
      <c r="L64" s="105"/>
      <c r="M64" s="106"/>
    </row>
    <row r="65" spans="1:13" ht="15" customHeight="1" x14ac:dyDescent="0.15">
      <c r="A65" s="597"/>
      <c r="B65" s="615"/>
      <c r="C65" s="107"/>
      <c r="D65" s="108"/>
      <c r="E65" s="109"/>
      <c r="F65" s="110"/>
      <c r="G65" s="591"/>
      <c r="H65" s="591"/>
      <c r="I65" s="591"/>
      <c r="J65" s="591"/>
      <c r="K65" s="591"/>
      <c r="L65" s="591"/>
      <c r="M65" s="592"/>
    </row>
    <row r="66" spans="1:13" ht="15" customHeight="1" x14ac:dyDescent="0.2">
      <c r="A66" s="597"/>
      <c r="B66" s="616"/>
      <c r="C66" s="593"/>
      <c r="D66" s="594"/>
      <c r="E66" s="594"/>
      <c r="F66" s="594"/>
      <c r="G66" s="594"/>
      <c r="H66" s="594"/>
      <c r="I66" s="594"/>
      <c r="J66" s="594"/>
      <c r="K66" s="594"/>
      <c r="L66" s="594"/>
      <c r="M66" s="595"/>
    </row>
    <row r="67" spans="1:13" ht="15" customHeight="1" x14ac:dyDescent="0.15">
      <c r="A67" s="597"/>
      <c r="B67" s="113" t="s">
        <v>268</v>
      </c>
      <c r="C67" s="636"/>
      <c r="D67" s="637"/>
      <c r="E67" s="638"/>
      <c r="F67" s="639" t="s">
        <v>277</v>
      </c>
      <c r="G67" s="640"/>
      <c r="H67" s="114"/>
      <c r="I67" s="640"/>
      <c r="J67" s="114"/>
      <c r="K67" s="640"/>
      <c r="L67" s="114"/>
      <c r="M67" s="115"/>
    </row>
    <row r="68" spans="1:13" ht="15" customHeight="1" x14ac:dyDescent="0.15">
      <c r="A68" s="597"/>
      <c r="B68" s="116" t="s">
        <v>278</v>
      </c>
      <c r="C68" s="593"/>
      <c r="D68" s="594"/>
      <c r="E68" s="595"/>
      <c r="F68" s="639"/>
      <c r="G68" s="641"/>
      <c r="H68" s="117" t="s">
        <v>279</v>
      </c>
      <c r="I68" s="641"/>
      <c r="J68" s="117" t="s">
        <v>280</v>
      </c>
      <c r="K68" s="641"/>
      <c r="L68" s="118" t="s">
        <v>281</v>
      </c>
      <c r="M68" s="119"/>
    </row>
    <row r="69" spans="1:13" ht="15" customHeight="1" x14ac:dyDescent="0.2">
      <c r="A69" s="597"/>
      <c r="B69" s="614" t="s">
        <v>282</v>
      </c>
      <c r="C69" s="102" t="s">
        <v>271</v>
      </c>
      <c r="D69" s="124"/>
      <c r="E69" s="104" t="s">
        <v>272</v>
      </c>
      <c r="F69" s="124"/>
      <c r="G69" s="105" t="s">
        <v>273</v>
      </c>
      <c r="H69" s="105"/>
      <c r="I69" s="105"/>
      <c r="J69" s="105"/>
      <c r="K69" s="105"/>
      <c r="L69" s="105"/>
      <c r="M69" s="106"/>
    </row>
    <row r="70" spans="1:13" ht="15" customHeight="1" x14ac:dyDescent="0.15">
      <c r="A70" s="597"/>
      <c r="B70" s="615"/>
      <c r="C70" s="107"/>
      <c r="D70" s="108"/>
      <c r="E70" s="109"/>
      <c r="F70" s="110"/>
      <c r="G70" s="591"/>
      <c r="H70" s="591"/>
      <c r="I70" s="591"/>
      <c r="J70" s="591"/>
      <c r="K70" s="591"/>
      <c r="L70" s="591"/>
      <c r="M70" s="592"/>
    </row>
    <row r="71" spans="1:13" ht="15" customHeight="1" x14ac:dyDescent="0.2">
      <c r="A71" s="597"/>
      <c r="B71" s="616"/>
      <c r="C71" s="593"/>
      <c r="D71" s="594"/>
      <c r="E71" s="594"/>
      <c r="F71" s="594"/>
      <c r="G71" s="594"/>
      <c r="H71" s="594"/>
      <c r="I71" s="594"/>
      <c r="J71" s="594"/>
      <c r="K71" s="594"/>
      <c r="L71" s="594"/>
      <c r="M71" s="595"/>
    </row>
    <row r="72" spans="1:13" ht="15" customHeight="1" x14ac:dyDescent="0.15">
      <c r="A72" s="597"/>
      <c r="B72" s="113" t="s">
        <v>268</v>
      </c>
      <c r="C72" s="636"/>
      <c r="D72" s="637"/>
      <c r="E72" s="638"/>
      <c r="F72" s="639" t="s">
        <v>277</v>
      </c>
      <c r="G72" s="640"/>
      <c r="H72" s="114"/>
      <c r="I72" s="640"/>
      <c r="J72" s="114"/>
      <c r="K72" s="640"/>
      <c r="L72" s="114"/>
      <c r="M72" s="115"/>
    </row>
    <row r="73" spans="1:13" ht="15" customHeight="1" x14ac:dyDescent="0.15">
      <c r="A73" s="597"/>
      <c r="B73" s="116" t="s">
        <v>278</v>
      </c>
      <c r="C73" s="593"/>
      <c r="D73" s="594"/>
      <c r="E73" s="595"/>
      <c r="F73" s="639"/>
      <c r="G73" s="641"/>
      <c r="H73" s="117" t="s">
        <v>279</v>
      </c>
      <c r="I73" s="641"/>
      <c r="J73" s="117" t="s">
        <v>280</v>
      </c>
      <c r="K73" s="641"/>
      <c r="L73" s="118" t="s">
        <v>281</v>
      </c>
      <c r="M73" s="119"/>
    </row>
    <row r="74" spans="1:13" ht="15" customHeight="1" x14ac:dyDescent="0.2">
      <c r="A74" s="597"/>
      <c r="B74" s="614" t="s">
        <v>282</v>
      </c>
      <c r="C74" s="102" t="s">
        <v>271</v>
      </c>
      <c r="D74" s="124"/>
      <c r="E74" s="104" t="s">
        <v>272</v>
      </c>
      <c r="F74" s="124"/>
      <c r="G74" s="105" t="s">
        <v>273</v>
      </c>
      <c r="H74" s="105"/>
      <c r="I74" s="105"/>
      <c r="J74" s="105"/>
      <c r="K74" s="105"/>
      <c r="L74" s="105"/>
      <c r="M74" s="106"/>
    </row>
    <row r="75" spans="1:13" ht="15" customHeight="1" x14ac:dyDescent="0.15">
      <c r="A75" s="597"/>
      <c r="B75" s="615"/>
      <c r="C75" s="107"/>
      <c r="D75" s="108"/>
      <c r="E75" s="109"/>
      <c r="F75" s="110"/>
      <c r="G75" s="591"/>
      <c r="H75" s="591"/>
      <c r="I75" s="591"/>
      <c r="J75" s="591"/>
      <c r="K75" s="591"/>
      <c r="L75" s="591"/>
      <c r="M75" s="592"/>
    </row>
    <row r="76" spans="1:13" ht="15" customHeight="1" x14ac:dyDescent="0.2">
      <c r="A76" s="598"/>
      <c r="B76" s="616"/>
      <c r="C76" s="593"/>
      <c r="D76" s="594"/>
      <c r="E76" s="594"/>
      <c r="F76" s="594"/>
      <c r="G76" s="594"/>
      <c r="H76" s="594"/>
      <c r="I76" s="594"/>
      <c r="J76" s="594"/>
      <c r="K76" s="594"/>
      <c r="L76" s="594"/>
      <c r="M76" s="595"/>
    </row>
    <row r="77" spans="1:13" ht="5.0999999999999996" customHeight="1" x14ac:dyDescent="0.2">
      <c r="A77" s="169"/>
      <c r="B77" s="96"/>
      <c r="C77" s="168"/>
      <c r="D77" s="168"/>
      <c r="E77" s="168"/>
      <c r="F77" s="168"/>
      <c r="G77" s="168"/>
      <c r="H77" s="168"/>
      <c r="I77" s="168"/>
      <c r="J77" s="168"/>
      <c r="K77" s="168"/>
      <c r="L77" s="168"/>
      <c r="M77" s="168"/>
    </row>
    <row r="78" spans="1:13" ht="15" customHeight="1" x14ac:dyDescent="0.2">
      <c r="A78" s="149" t="s">
        <v>368</v>
      </c>
    </row>
    <row r="79" spans="1:13" ht="15" customHeight="1" x14ac:dyDescent="0.2">
      <c r="A79" s="741" t="s">
        <v>360</v>
      </c>
      <c r="B79" s="742"/>
      <c r="C79" s="143" t="s">
        <v>324</v>
      </c>
      <c r="D79" s="733"/>
      <c r="E79" s="734"/>
      <c r="F79" s="734"/>
      <c r="G79" s="734"/>
      <c r="H79" s="734"/>
      <c r="I79" s="734"/>
      <c r="J79" s="734"/>
      <c r="K79" s="734"/>
      <c r="L79" s="734"/>
      <c r="M79" s="735"/>
    </row>
    <row r="80" spans="1:13" ht="15" customHeight="1" x14ac:dyDescent="0.2">
      <c r="A80" s="743"/>
      <c r="B80" s="744"/>
      <c r="C80" s="143" t="s">
        <v>324</v>
      </c>
      <c r="D80" s="733"/>
      <c r="E80" s="734"/>
      <c r="F80" s="734"/>
      <c r="G80" s="734"/>
      <c r="H80" s="734"/>
      <c r="I80" s="734"/>
      <c r="J80" s="734"/>
      <c r="K80" s="734"/>
      <c r="L80" s="734"/>
      <c r="M80" s="735"/>
    </row>
    <row r="81" spans="1:13" ht="15" customHeight="1" x14ac:dyDescent="0.2">
      <c r="A81" s="743"/>
      <c r="B81" s="744"/>
      <c r="C81" s="143" t="s">
        <v>324</v>
      </c>
      <c r="D81" s="733"/>
      <c r="E81" s="734"/>
      <c r="F81" s="734"/>
      <c r="G81" s="734"/>
      <c r="H81" s="734"/>
      <c r="I81" s="734"/>
      <c r="J81" s="734"/>
      <c r="K81" s="734"/>
      <c r="L81" s="734"/>
      <c r="M81" s="735"/>
    </row>
    <row r="82" spans="1:13" ht="15" customHeight="1" x14ac:dyDescent="0.2">
      <c r="A82" s="743"/>
      <c r="B82" s="744"/>
      <c r="C82" s="143" t="s">
        <v>324</v>
      </c>
      <c r="D82" s="733"/>
      <c r="E82" s="734"/>
      <c r="F82" s="734"/>
      <c r="G82" s="734"/>
      <c r="H82" s="734"/>
      <c r="I82" s="734"/>
      <c r="J82" s="734"/>
      <c r="K82" s="734"/>
      <c r="L82" s="734"/>
      <c r="M82" s="735"/>
    </row>
    <row r="83" spans="1:13" ht="15" customHeight="1" x14ac:dyDescent="0.2">
      <c r="A83" s="743"/>
      <c r="B83" s="744"/>
      <c r="C83" s="143" t="s">
        <v>324</v>
      </c>
      <c r="D83" s="733"/>
      <c r="E83" s="734"/>
      <c r="F83" s="734"/>
      <c r="G83" s="734"/>
      <c r="H83" s="734"/>
      <c r="I83" s="734"/>
      <c r="J83" s="734"/>
      <c r="K83" s="734"/>
      <c r="L83" s="734"/>
      <c r="M83" s="735"/>
    </row>
    <row r="84" spans="1:13" ht="15" customHeight="1" x14ac:dyDescent="0.2">
      <c r="A84" s="745"/>
      <c r="B84" s="746"/>
      <c r="C84" s="143" t="s">
        <v>324</v>
      </c>
      <c r="D84" s="733"/>
      <c r="E84" s="734"/>
      <c r="F84" s="734"/>
      <c r="G84" s="734"/>
      <c r="H84" s="734"/>
      <c r="I84" s="734"/>
      <c r="J84" s="734"/>
      <c r="K84" s="734"/>
      <c r="L84" s="734"/>
      <c r="M84" s="735"/>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5"/>
  <dataValidations count="7">
    <dataValidation type="whole" operator="greaterThanOrEqual" allowBlank="1" showInputMessage="1" showErrorMessage="1" sqref="C36:M36 C37" xr:uid="{6E80230A-2150-4971-99C6-1A1C184137AF}">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96B45232-03AE-47BF-83A4-9ABDB24BFCFD}">
      <formula1>0</formula1>
    </dataValidation>
    <dataValidation imeMode="disabled" allowBlank="1" showInputMessage="1" showErrorMessage="1" sqref="D5 F5 D12 F12" xr:uid="{1783CA8D-FD2C-43F1-9E62-C1050BD1B7F0}"/>
    <dataValidation imeMode="fullKatakana" allowBlank="1" showInputMessage="1" showErrorMessage="1" sqref="C3:M3 C10:E10 C15:E15 C47:E47 C52:E52 C57:E57 C62:E62 C67:E67 C72:E72" xr:uid="{A793FF5D-3194-416A-8B6B-30AFC212D610}"/>
    <dataValidation type="list" allowBlank="1" showInputMessage="1" showErrorMessage="1" sqref="F70 F6 F18 F13 F50 F55 F60 F65 F75" xr:uid="{807246F5-8A4B-4931-9F05-90C531449A71}">
      <formula1>"市,郡,区"</formula1>
    </dataValidation>
    <dataValidation type="list" allowBlank="1" showInputMessage="1" showErrorMessage="1" sqref="D70 D6 D18 D13 D50 D55 D60 D65 D75" xr:uid="{AC4D0882-F54C-42AF-896E-37F09093C7BD}">
      <formula1>"都,道,府,県"</formula1>
    </dataValidation>
    <dataValidation type="list" allowBlank="1" showInputMessage="1" showErrorMessage="1" sqref="D33:D34 F33:F34 H33:I34 L33:M34" xr:uid="{DA477792-B3ED-463C-8B3D-F3E3315187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7590-BEE1-4698-A99A-171EEBE9EE76}">
  <dimension ref="A1:AC34"/>
  <sheetViews>
    <sheetView zoomScaleNormal="100" zoomScaleSheetLayoutView="78" workbookViewId="0">
      <selection activeCell="AG21" sqref="AG21"/>
    </sheetView>
  </sheetViews>
  <sheetFormatPr defaultColWidth="8.109375" defaultRowHeight="15.9" customHeight="1" x14ac:dyDescent="0.2"/>
  <cols>
    <col min="1" max="27" width="4.21875" style="171" customWidth="1"/>
    <col min="28" max="29" width="2.77734375" style="171" customWidth="1"/>
    <col min="30" max="16384" width="8.109375" style="171"/>
  </cols>
  <sheetData>
    <row r="1" spans="1:29" ht="15.9" customHeight="1" x14ac:dyDescent="0.2">
      <c r="A1" s="170" t="s">
        <v>369</v>
      </c>
    </row>
    <row r="3" spans="1:29" ht="15.9" customHeight="1" x14ac:dyDescent="0.2">
      <c r="B3" s="170" t="s">
        <v>370</v>
      </c>
    </row>
    <row r="5" spans="1:29" ht="21.75" customHeight="1" x14ac:dyDescent="0.2">
      <c r="B5" s="747" t="s">
        <v>371</v>
      </c>
      <c r="C5" s="748"/>
      <c r="D5" s="748"/>
      <c r="E5" s="749"/>
      <c r="F5" s="750"/>
      <c r="G5" s="751"/>
      <c r="H5" s="751"/>
      <c r="I5" s="751"/>
      <c r="J5" s="751"/>
      <c r="K5" s="751"/>
      <c r="L5" s="751"/>
      <c r="M5" s="751"/>
      <c r="N5" s="751"/>
      <c r="O5" s="752"/>
    </row>
    <row r="7" spans="1:29" ht="15.9" customHeight="1" x14ac:dyDescent="0.2">
      <c r="A7" s="172"/>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4"/>
    </row>
    <row r="8" spans="1:29" ht="15.9" customHeight="1" x14ac:dyDescent="0.2">
      <c r="A8" s="175"/>
      <c r="AC8" s="176"/>
    </row>
    <row r="9" spans="1:29" ht="15.9" customHeight="1" x14ac:dyDescent="0.2">
      <c r="A9" s="175"/>
      <c r="AC9" s="176"/>
    </row>
    <row r="10" spans="1:29" ht="15.9" customHeight="1" x14ac:dyDescent="0.2">
      <c r="A10" s="175"/>
      <c r="AC10" s="176"/>
    </row>
    <row r="11" spans="1:29" ht="15.9" customHeight="1" x14ac:dyDescent="0.2">
      <c r="A11" s="175"/>
      <c r="AC11" s="176"/>
    </row>
    <row r="12" spans="1:29" ht="15.9" customHeight="1" x14ac:dyDescent="0.2">
      <c r="A12" s="175"/>
      <c r="AC12" s="176"/>
    </row>
    <row r="13" spans="1:29" ht="15.9" customHeight="1" x14ac:dyDescent="0.2">
      <c r="A13" s="175"/>
      <c r="AC13" s="176"/>
    </row>
    <row r="14" spans="1:29" ht="15.9" customHeight="1" x14ac:dyDescent="0.2">
      <c r="A14" s="175"/>
      <c r="AC14" s="176"/>
    </row>
    <row r="15" spans="1:29" ht="15.9" customHeight="1" x14ac:dyDescent="0.2">
      <c r="A15" s="175"/>
      <c r="AC15" s="176"/>
    </row>
    <row r="16" spans="1:29" ht="15.9" customHeight="1" x14ac:dyDescent="0.2">
      <c r="A16" s="175"/>
      <c r="AC16" s="176"/>
    </row>
    <row r="17" spans="1:29" ht="15.9" customHeight="1" x14ac:dyDescent="0.2">
      <c r="A17" s="175"/>
      <c r="AC17" s="176"/>
    </row>
    <row r="18" spans="1:29" ht="15.9" customHeight="1" x14ac:dyDescent="0.2">
      <c r="A18" s="175"/>
      <c r="AC18" s="176"/>
    </row>
    <row r="19" spans="1:29" ht="15.9" customHeight="1" x14ac:dyDescent="0.2">
      <c r="A19" s="175"/>
      <c r="AC19" s="176"/>
    </row>
    <row r="20" spans="1:29" ht="15.9" customHeight="1" x14ac:dyDescent="0.2">
      <c r="A20" s="175"/>
      <c r="AC20" s="176"/>
    </row>
    <row r="21" spans="1:29" ht="15.9" customHeight="1" x14ac:dyDescent="0.2">
      <c r="A21" s="175"/>
      <c r="AC21" s="176"/>
    </row>
    <row r="22" spans="1:29" ht="15.9" customHeight="1" x14ac:dyDescent="0.2">
      <c r="A22" s="175"/>
      <c r="AC22" s="176"/>
    </row>
    <row r="23" spans="1:29" ht="15.9" customHeight="1" x14ac:dyDescent="0.2">
      <c r="A23" s="175"/>
      <c r="AC23" s="176"/>
    </row>
    <row r="24" spans="1:29" ht="15.9" customHeight="1" x14ac:dyDescent="0.2">
      <c r="A24" s="175"/>
      <c r="AC24" s="176"/>
    </row>
    <row r="25" spans="1:29" ht="15.9" customHeight="1" x14ac:dyDescent="0.2">
      <c r="A25" s="175"/>
      <c r="AC25" s="176"/>
    </row>
    <row r="26" spans="1:29" ht="15.9" customHeight="1" x14ac:dyDescent="0.2">
      <c r="A26" s="175"/>
      <c r="AC26" s="176"/>
    </row>
    <row r="27" spans="1:29" ht="15.9" customHeight="1" x14ac:dyDescent="0.2">
      <c r="A27" s="175"/>
      <c r="AC27" s="176"/>
    </row>
    <row r="28" spans="1:29" ht="15.9" customHeight="1" x14ac:dyDescent="0.2">
      <c r="A28" s="175"/>
      <c r="AC28" s="176"/>
    </row>
    <row r="29" spans="1:29" ht="15.9" customHeight="1" x14ac:dyDescent="0.2">
      <c r="A29" s="175"/>
      <c r="AC29" s="176"/>
    </row>
    <row r="30" spans="1:29" ht="15.9" customHeight="1" x14ac:dyDescent="0.2">
      <c r="A30" s="175"/>
      <c r="AC30" s="176"/>
    </row>
    <row r="31" spans="1:29" ht="15.9" customHeight="1" x14ac:dyDescent="0.2">
      <c r="A31" s="175"/>
      <c r="AC31" s="176"/>
    </row>
    <row r="32" spans="1:29" ht="15.9" customHeight="1" x14ac:dyDescent="0.2">
      <c r="A32" s="177"/>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9"/>
    </row>
    <row r="33" spans="1:1" ht="15.9" customHeight="1" x14ac:dyDescent="0.2">
      <c r="A33" s="180" t="s">
        <v>372</v>
      </c>
    </row>
    <row r="34" spans="1:1" ht="15.9" customHeight="1" x14ac:dyDescent="0.2">
      <c r="A34" s="180" t="s">
        <v>373</v>
      </c>
    </row>
  </sheetData>
  <mergeCells count="2">
    <mergeCell ref="B5:E5"/>
    <mergeCell ref="F5:O5"/>
  </mergeCells>
  <phoneticPr fontId="5"/>
  <pageMargins left="0.78740157480314965" right="0.78740157480314965" top="0.68" bottom="0.53" header="0.51181102362204722" footer="0.51181102362204722"/>
  <pageSetup paperSize="9"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変更届提出書類関係</vt:lpstr>
      <vt:lpstr>指定（更新・変更）申請書（様式第一号）</vt:lpstr>
      <vt:lpstr>変更届出書（様式第二号） </vt:lpstr>
      <vt:lpstr>付表16</vt:lpstr>
      <vt:lpstr>付表17</vt:lpstr>
      <vt:lpstr>付表18</vt:lpstr>
      <vt:lpstr>付表19</vt:lpstr>
      <vt:lpstr>付表20</vt:lpstr>
      <vt:lpstr>県様式１</vt:lpstr>
      <vt:lpstr>県様式２</vt:lpstr>
      <vt:lpstr>県様式３</vt:lpstr>
      <vt:lpstr>県様式３－２</vt:lpstr>
      <vt:lpstr>県様式４</vt:lpstr>
      <vt:lpstr>標準様式１</vt:lpstr>
      <vt:lpstr>標準様式２</vt:lpstr>
      <vt:lpstr>標準様式３</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新規（更新）指定申請必要書類一覧</vt:lpstr>
      <vt:lpstr>加算等必要書類一覧 </vt:lpstr>
      <vt:lpstr>'加算等必要書類一覧 '!Print_Area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'勤務形態一覧表（保育所等訪問支援）'!Print_Area</vt:lpstr>
      <vt:lpstr>県様式３!Print_Area</vt:lpstr>
      <vt:lpstr>'県様式３－２'!Print_Area</vt:lpstr>
      <vt:lpstr>'指定（更新・変更）申請書（様式第一号）'!Print_Area</vt:lpstr>
      <vt:lpstr>'新規（更新）指定申請必要書類一覧'!Print_Area</vt:lpstr>
      <vt:lpstr>標準様式１!Print_Area</vt:lpstr>
      <vt:lpstr>標準様式２!Print_Area</vt:lpstr>
      <vt:lpstr>標準様式３!Print_Area</vt:lpstr>
      <vt:lpstr>付表16!Print_Area</vt:lpstr>
      <vt:lpstr>付表17!Print_Area</vt:lpstr>
      <vt:lpstr>付表18!Print_Area</vt:lpstr>
      <vt:lpstr>付表19!Print_Area</vt:lpstr>
      <vt:lpstr>付表20!Print_Area</vt:lpstr>
      <vt:lpstr>'変更届出書（様式第二号） '!Print_Area</vt:lpstr>
      <vt:lpstr>変更届提出書類関係!Print_Area</vt:lpstr>
      <vt:lpstr>'新規（更新）指定申請必要書類一覧'!Print_Titles</vt:lpstr>
      <vt:lpstr>変更届提出書類関係!Print_Titles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相川 恵理</dc:creator>
  <cp:keywords/>
  <dc:description/>
  <cp:lastModifiedBy>岩松 静香</cp:lastModifiedBy>
  <cp:revision/>
  <cp:lastPrinted>2026-03-05T15:54:58Z</cp:lastPrinted>
  <dcterms:created xsi:type="dcterms:W3CDTF">2018-09-14T07:57:16Z</dcterms:created>
  <dcterms:modified xsi:type="dcterms:W3CDTF">2026-04-07T11:02:55Z</dcterms:modified>
  <cp:category/>
  <cp:contentStatus/>
</cp:coreProperties>
</file>