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10.0.98.34\share\医療政策課\02_地域医療班\93_補助金＜国庫補助各種＞\21【R7補正】医療・介護等支援パッケージにおける医療分野における賃上げ・物価上昇に対する支援\00【県→医療機関】\03個別様式\03実績報告\"/>
    </mc:Choice>
  </mc:AlternateContent>
  <xr:revisionPtr revIDLastSave="0" documentId="13_ncr:1_{11F109DB-2766-401B-9EEF-3111FBD30563}" xr6:coauthVersionLast="47" xr6:coauthVersionMax="47" xr10:uidLastSave="{00000000-0000-0000-0000-000000000000}"/>
  <bookViews>
    <workbookView xWindow="-110" yWindow="-110" windowWidth="19420" windowHeight="11500" tabRatio="813" xr2:uid="{00000000-000D-0000-FFFF-FFFF00000000}"/>
  </bookViews>
  <sheets>
    <sheet name="【有床診】実績報告書" sheetId="96" r:id="rId1"/>
    <sheet name="都道府県リスト" sheetId="62" state="hidden" r:id="rId2"/>
  </sheets>
  <definedNames>
    <definedName name="_xlnm.Print_Area" localSheetId="0">【有床診】実績報告書!$A$1:$G$71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96" l="1"/>
  <c r="G51" i="96" s="1"/>
  <c r="C65" i="96"/>
  <c r="G65" i="96" s="1"/>
  <c r="G48" i="96" l="1"/>
  <c r="G68" i="96"/>
  <c r="G71" i="96" s="1"/>
  <c r="E8" i="96" s="1"/>
</calcChain>
</file>

<file path=xl/sharedStrings.xml><?xml version="1.0" encoding="utf-8"?>
<sst xmlns="http://schemas.openxmlformats.org/spreadsheetml/2006/main" count="112" uniqueCount="102">
  <si>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</si>
  <si>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</si>
  <si>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</si>
  <si>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</si>
  <si>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</si>
  <si>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</si>
  <si>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</si>
  <si>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</si>
  <si>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</si>
  <si>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</si>
  <si>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</si>
  <si>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</si>
  <si>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</si>
  <si>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</si>
  <si>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</si>
  <si>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</si>
  <si>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</si>
  <si>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</si>
  <si>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</si>
  <si>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</si>
  <si>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</si>
  <si>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</si>
  <si>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</si>
  <si>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</si>
  <si>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</si>
  <si>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</si>
  <si>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</si>
  <si>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</si>
  <si>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</si>
  <si>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</si>
  <si>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</si>
  <si>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</si>
  <si>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</si>
  <si>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</si>
  <si>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</si>
  <si>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</si>
  <si>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</si>
  <si>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</si>
  <si>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</si>
  <si>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</si>
  <si>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</si>
  <si>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</si>
  <si>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</si>
  <si>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</si>
  <si>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</si>
  <si>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</si>
  <si>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</si>
  <si>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</si>
  <si>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t>
    <phoneticPr fontId="32"/>
  </si>
  <si>
    <t>＝</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</si>
  <si>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</si>
  <si>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開設者：</t>
    <rPh sb="0" eb="3">
      <t>カイセツシャ</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</si>
  <si>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</si>
  <si>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職種①</t>
    <rPh sb="0" eb="2">
      <t>ショクシュ</t>
    </rPh>
    <phoneticPr fontId="31"/>
  </si>
  <si>
    <t>職種②</t>
    <rPh sb="0" eb="2">
      <t>ショクシュ</t>
    </rPh>
    <phoneticPr fontId="31"/>
  </si>
  <si>
    <t>職種③</t>
    <rPh sb="0" eb="2">
      <t>ショクシュ</t>
    </rPh>
    <phoneticPr fontId="31"/>
  </si>
  <si>
    <t>医師</t>
    <rPh sb="0" eb="2">
      <t>イシ</t>
    </rPh>
    <phoneticPr fontId="31"/>
  </si>
  <si>
    <t>歯科医師</t>
    <rPh sb="0" eb="4">
      <t>シカイシ</t>
    </rPh>
    <phoneticPr fontId="3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</si>
  <si>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1"/>
  </si>
  <si>
    <t>④：本事業の給付額を活用してベースアップを実施し、令和８年６月１日から当該ベースアップの水準を維持又は拡大する。</t>
    <phoneticPr fontId="32"/>
  </si>
  <si>
    <t>有床診療所の名称：</t>
    <rPh sb="0" eb="2">
      <t>ユウショウ</t>
    </rPh>
    <rPh sb="2" eb="5">
      <t>シンリョウジョ</t>
    </rPh>
    <rPh sb="6" eb="8">
      <t>メイショウ</t>
    </rPh>
    <phoneticPr fontId="32"/>
  </si>
  <si>
    <t>対象病床数
(自動計算)</t>
    <rPh sb="0" eb="2">
      <t>タイショウ</t>
    </rPh>
    <rPh sb="2" eb="5">
      <t>ビョウショウスウ</t>
    </rPh>
    <rPh sb="7" eb="9">
      <t>ジドウ</t>
    </rPh>
    <rPh sb="9" eb="11">
      <t>ケイサン</t>
    </rPh>
    <phoneticPr fontId="32"/>
  </si>
  <si>
    <t>使用許可病床数
（R7.8.1時点）</t>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</si>
  <si>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</si>
  <si>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⑦：本事業の給付額は④～⑥のために支出する。</t>
    <rPh sb="17" eb="19">
      <t>シシュツ</t>
    </rPh>
    <phoneticPr fontId="31"/>
  </si>
  <si>
    <t>⑥：令和７年度の対象職員のベースアップが令和７年３月31日時点の賃金水準と比較して2.0％を上回って実施しており、</t>
    <phoneticPr fontId="31"/>
  </si>
  <si>
    <t>⑤：賃金表等や給与規程等の変更に時間を要するため、本事業の給付額を活用して一時金又は特別手当を支給し、</t>
    <rPh sb="37" eb="40">
      <t>イチジキン</t>
    </rPh>
    <phoneticPr fontId="31"/>
  </si>
  <si>
    <t>　　令和８年６月１日から支給した対象職員のベースアップを実施する。</t>
    <rPh sb="16" eb="18">
      <t>タイショウ</t>
    </rPh>
    <phoneticPr fontId="31"/>
  </si>
  <si>
    <t>　　令和７年12月から令和８年５月までの間の当該2.0％を上回る部分に充てる。</t>
    <phoneticPr fontId="31"/>
  </si>
  <si>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</si>
  <si>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　　の水準を低下させていない。</t>
    <phoneticPr fontId="31"/>
  </si>
  <si>
    <t>⑨：著しく偏った配分は行っていない。</t>
    <rPh sb="2" eb="3">
      <t>イチジル</t>
    </rPh>
    <rPh sb="5" eb="6">
      <t>カタヨ</t>
    </rPh>
    <rPh sb="8" eb="10">
      <t>ハイブン</t>
    </rPh>
    <rPh sb="11" eb="12">
      <t>オコナ</t>
    </rPh>
    <phoneticPr fontId="31"/>
  </si>
  <si>
    <t>⑩：労働基準法、労働災害補償保険法、最低賃金法、労働安全衛生法、雇用保険法その他の労働に関する法令に違反し、</t>
    <phoneticPr fontId="31"/>
  </si>
  <si>
    <t>　　罰金以上の刑に処せられていない。</t>
    <phoneticPr fontId="31"/>
  </si>
  <si>
    <t>⑪：労働保険料の納付が適正に行われている。</t>
    <phoneticPr fontId="31"/>
  </si>
  <si>
    <t>　　令和８年６月１日時点で令和８年度診療報酬改定による見直し後のベースアップ評価料を届け出る。</t>
    <phoneticPr fontId="31"/>
  </si>
  <si>
    <t>保険医療機関ｺｰﾄﾞ：</t>
    <rPh sb="0" eb="6">
      <t>ホケンイリョウキカン</t>
    </rPh>
    <phoneticPr fontId="32"/>
  </si>
  <si>
    <t>●●●●●●●●●●</t>
    <phoneticPr fontId="31"/>
  </si>
  <si>
    <t>法人名（個人の場合は記載不要）</t>
  </si>
  <si>
    <t>●●クリニック</t>
  </si>
  <si>
    <t>令和7年4月1日から申請時点までの
診療報酬請求の実績の有無</t>
    <rPh sb="0" eb="2">
      <t>レイワ</t>
    </rPh>
    <rPh sb="3" eb="4">
      <t>ネン</t>
    </rPh>
    <rPh sb="5" eb="6">
      <t>ガツ</t>
    </rPh>
    <rPh sb="7" eb="8">
      <t>ニチ</t>
    </rPh>
    <rPh sb="10" eb="14">
      <t>シンセイジテン</t>
    </rPh>
    <rPh sb="18" eb="24">
      <t>シンリョウホウシュウセイキュウ</t>
    </rPh>
    <rPh sb="25" eb="27">
      <t>ジッセキ</t>
    </rPh>
    <rPh sb="28" eb="30">
      <t>ウム</t>
    </rPh>
    <phoneticPr fontId="32"/>
  </si>
  <si>
    <t>有り又は無し</t>
    <rPh sb="0" eb="1">
      <t>アリ</t>
    </rPh>
    <rPh sb="2" eb="3">
      <t>マタ</t>
    </rPh>
    <rPh sb="4" eb="5">
      <t>ナ</t>
    </rPh>
    <phoneticPr fontId="31"/>
  </si>
  <si>
    <t>①：令和８年３月１日時点において、別紙アに掲げる診療報酬のいずれかを届け出ている。</t>
    <rPh sb="2" eb="4">
      <t>レイワ</t>
    </rPh>
    <rPh sb="5" eb="6">
      <t>ネン</t>
    </rPh>
    <rPh sb="7" eb="8">
      <t>ガツ</t>
    </rPh>
    <rPh sb="9" eb="10">
      <t>ニチ</t>
    </rPh>
    <rPh sb="10" eb="12">
      <t>ジテン</t>
    </rPh>
    <rPh sb="17" eb="19">
      <t>ベッシ</t>
    </rPh>
    <rPh sb="21" eb="22">
      <t>カカ</t>
    </rPh>
    <rPh sb="24" eb="26">
      <t>シンリョウ</t>
    </rPh>
    <rPh sb="26" eb="28">
      <t>ホウシュウ</t>
    </rPh>
    <rPh sb="34" eb="35">
      <t>トド</t>
    </rPh>
    <rPh sb="36" eb="37">
      <t>デ</t>
    </rPh>
    <phoneticPr fontId="32"/>
  </si>
  <si>
    <t>基準額</t>
    <rPh sb="0" eb="2">
      <t>キジュン</t>
    </rPh>
    <rPh sb="2" eb="3">
      <t>ガク</t>
    </rPh>
    <phoneticPr fontId="32"/>
  </si>
  <si>
    <t>令和6年度補正予算病床数適正化支援事業による削減数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</si>
  <si>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別紙２－２（有床診療所）</t>
    <rPh sb="6" eb="8">
      <t>ユウショウ</t>
    </rPh>
    <rPh sb="8" eb="11">
      <t>シンリョウジョ</t>
    </rPh>
    <phoneticPr fontId="32"/>
  </si>
  <si>
    <t>実績額合計</t>
    <rPh sb="0" eb="2">
      <t>ジッセキ</t>
    </rPh>
    <rPh sb="2" eb="3">
      <t>ガク</t>
    </rPh>
    <rPh sb="3" eb="5">
      <t>ゴウケイ</t>
    </rPh>
    <phoneticPr fontId="31"/>
  </si>
  <si>
    <r>
      <t xml:space="preserve">実績額
</t>
    </r>
    <r>
      <rPr>
        <b/>
        <sz val="10"/>
        <color theme="1"/>
        <rFont val="ＭＳ ゴシック"/>
        <family val="3"/>
        <charset val="128"/>
      </rPr>
      <t>※基準額と所要額を比較し、小さい方</t>
    </r>
    <rPh sb="0" eb="2">
      <t>ジッセキ</t>
    </rPh>
    <rPh sb="2" eb="3">
      <t>ガク</t>
    </rPh>
    <rPh sb="5" eb="8">
      <t>キジュンガク</t>
    </rPh>
    <rPh sb="9" eb="12">
      <t>ショヨウガク</t>
    </rPh>
    <rPh sb="13" eb="15">
      <t>ヒカク</t>
    </rPh>
    <rPh sb="17" eb="18">
      <t>チイ</t>
    </rPh>
    <rPh sb="20" eb="21">
      <t>ホウ</t>
    </rPh>
    <phoneticPr fontId="32"/>
  </si>
  <si>
    <t>最大給付額
（３床以上の場合）</t>
    <rPh sb="0" eb="2">
      <t>サイダイ</t>
    </rPh>
    <rPh sb="2" eb="5">
      <t>キュウフガク</t>
    </rPh>
    <rPh sb="8" eb="9">
      <t>ユカ</t>
    </rPh>
    <rPh sb="9" eb="11">
      <t>イジョウ</t>
    </rPh>
    <rPh sb="12" eb="14">
      <t>バアイ</t>
    </rPh>
    <phoneticPr fontId="32"/>
  </si>
  <si>
    <t>最大給付額
（２床以下の場合）</t>
    <rPh sb="0" eb="2">
      <t>サイダイ</t>
    </rPh>
    <rPh sb="2" eb="5">
      <t>キュウフガク</t>
    </rPh>
    <rPh sb="8" eb="9">
      <t>ユカ</t>
    </rPh>
    <rPh sb="9" eb="11">
      <t>イカ</t>
    </rPh>
    <rPh sb="12" eb="14">
      <t>バアイ</t>
    </rPh>
    <phoneticPr fontId="32"/>
  </si>
  <si>
    <t>【実績額】</t>
    <rPh sb="1" eb="3">
      <t>ジッセキ</t>
    </rPh>
    <rPh sb="3" eb="4">
      <t>ガク</t>
    </rPh>
    <phoneticPr fontId="32"/>
  </si>
  <si>
    <t>支援額
（14床以上の場合）</t>
    <rPh sb="0" eb="2">
      <t>シエン</t>
    </rPh>
    <rPh sb="2" eb="3">
      <t>ガク</t>
    </rPh>
    <rPh sb="7" eb="8">
      <t>ユカ</t>
    </rPh>
    <rPh sb="8" eb="10">
      <t>イジョウ</t>
    </rPh>
    <rPh sb="11" eb="13">
      <t>バアイ</t>
    </rPh>
    <phoneticPr fontId="32"/>
  </si>
  <si>
    <t>支援額
（13床以下の場合）</t>
    <rPh sb="0" eb="2">
      <t>シエン</t>
    </rPh>
    <rPh sb="2" eb="3">
      <t>ガク</t>
    </rPh>
    <rPh sb="7" eb="8">
      <t>ユカ</t>
    </rPh>
    <rPh sb="8" eb="10">
      <t>イカ</t>
    </rPh>
    <rPh sb="11" eb="13">
      <t>バアイ</t>
    </rPh>
    <phoneticPr fontId="32"/>
  </si>
  <si>
    <t>　１．賃上げ支援事業</t>
    <phoneticPr fontId="32"/>
  </si>
  <si>
    <t>　２．物価支援事業</t>
    <phoneticPr fontId="32"/>
  </si>
  <si>
    <t>医療機関等処遇改善・物価高騰緊急支援事業実績報告書</t>
    <rPh sb="0" eb="2">
      <t>イリョウ</t>
    </rPh>
    <rPh sb="2" eb="4">
      <t>キカン</t>
    </rPh>
    <rPh sb="4" eb="5">
      <t>トウ</t>
    </rPh>
    <rPh sb="5" eb="7">
      <t>ショグウ</t>
    </rPh>
    <rPh sb="7" eb="9">
      <t>カイゼン</t>
    </rPh>
    <rPh sb="10" eb="12">
      <t>ブッカ</t>
    </rPh>
    <rPh sb="12" eb="14">
      <t>コウトウ</t>
    </rPh>
    <rPh sb="14" eb="16">
      <t>キンキュウ</t>
    </rPh>
    <rPh sb="16" eb="18">
      <t>シエン</t>
    </rPh>
    <rPh sb="18" eb="20">
      <t>ジギョウ</t>
    </rPh>
    <rPh sb="20" eb="25">
      <t>ジッセキホウコクショ</t>
    </rPh>
    <phoneticPr fontId="32"/>
  </si>
  <si>
    <t>実績額（＝所要額）</t>
    <rPh sb="0" eb="3">
      <t>ジッセキガク</t>
    </rPh>
    <rPh sb="5" eb="8">
      <t>ショヨウガク</t>
    </rPh>
    <phoneticPr fontId="32"/>
  </si>
  <si>
    <r>
      <t xml:space="preserve">所要額
</t>
    </r>
    <r>
      <rPr>
        <b/>
        <sz val="10"/>
        <color theme="1"/>
        <rFont val="ＭＳ ゴシック"/>
        <family val="3"/>
        <charset val="128"/>
      </rPr>
      <t>※別紙イ実績報告書❶賃金改善の総額</t>
    </r>
    <rPh sb="0" eb="2">
      <t>ショヨウ</t>
    </rPh>
    <rPh sb="2" eb="3">
      <t>ガク</t>
    </rPh>
    <rPh sb="5" eb="7">
      <t>ベッシ</t>
    </rPh>
    <rPh sb="8" eb="10">
      <t>ジッセキ</t>
    </rPh>
    <rPh sb="10" eb="13">
      <t>ホウコクショ</t>
    </rPh>
    <rPh sb="14" eb="18">
      <t>チンギンカイゼン</t>
    </rPh>
    <rPh sb="19" eb="21">
      <t>ソウガク</t>
    </rPh>
    <phoneticPr fontId="32"/>
  </si>
  <si>
    <t>③：②に該当する場合の職種構成は右表のとおり。（プルダウンで選択）</t>
    <rPh sb="4" eb="6">
      <t>ガイトウ</t>
    </rPh>
    <rPh sb="8" eb="10">
      <t>バアイ</t>
    </rPh>
    <rPh sb="11" eb="13">
      <t>ショクシュ</t>
    </rPh>
    <rPh sb="13" eb="15">
      <t>コウセイ</t>
    </rPh>
    <rPh sb="16" eb="18">
      <t>ウヒョウ</t>
    </rPh>
    <phoneticPr fontId="31"/>
  </si>
  <si>
    <t>⑫：診療報酬やその他の補助金を財源としている部分に充当していない。（その他の補助金には長崎県生産性向上・職場環境整備等</t>
    <rPh sb="15" eb="17">
      <t>ザイゲン</t>
    </rPh>
    <rPh sb="22" eb="24">
      <t>ブブン</t>
    </rPh>
    <rPh sb="25" eb="27">
      <t>ジュウトウ</t>
    </rPh>
    <phoneticPr fontId="31"/>
  </si>
  <si>
    <t>　　支援事業費補助金のうち、令和７年12月から令和８年３月までの賃上げ相当額や一時金も含む）</t>
    <phoneticPr fontId="31"/>
  </si>
  <si>
    <t>②：令和８年３月１日時点において、別紙アに掲げる診療報酬の対象外となる職種について、</t>
    <rPh sb="2" eb="4">
      <t>レイワ</t>
    </rPh>
    <rPh sb="5" eb="6">
      <t>ネン</t>
    </rPh>
    <rPh sb="7" eb="8">
      <t>ガツ</t>
    </rPh>
    <rPh sb="9" eb="10">
      <t>ニチ</t>
    </rPh>
    <rPh sb="10" eb="12">
      <t>ジテン</t>
    </rPh>
    <rPh sb="17" eb="19">
      <t>ベッシ</t>
    </rPh>
    <rPh sb="21" eb="22">
      <t>カカ</t>
    </rPh>
    <rPh sb="24" eb="26">
      <t>シンリョウ</t>
    </rPh>
    <rPh sb="26" eb="28">
      <t>ホウシュウ</t>
    </rPh>
    <rPh sb="29" eb="32">
      <t>タイショウガイ</t>
    </rPh>
    <rPh sb="35" eb="37">
      <t>ショクシュ</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</si>
</sst>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ゴシック"/>
      <family val="3"/>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u/>
      <sz val="9"/>
      <color theme="1"/>
      <name val="ＭＳ ゴシック"/>
      <family val="3"/>
      <charset val="128"/>
    </font>
    <font>
      <b/>
      <sz val="16"/>
      <color theme="1"/>
      <name val="ＭＳ ゴシック"/>
      <family val="3"/>
      <charset val="128"/>
    </font>
    <font>
      <b/>
      <sz val="10"/>
      <color theme="1"/>
      <name val="ＭＳ ゴシック"/>
      <family val="3"/>
      <charset val="128"/>
    </font>
    <font>
      <sz val="12"/>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s>
  <borders count="1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DotDot">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3" applyNumberFormat="0" applyAlignment="0" applyProtection="0">
      <alignment vertical="center"/>
    </xf>
    <xf numFmtId="0" fontId="18" fillId="27" borderId="0" applyNumberFormat="0" applyBorder="0" applyAlignment="0" applyProtection="0">
      <alignment vertical="center"/>
    </xf>
    <xf numFmtId="0" fontId="14" fillId="28" borderId="4" applyNumberFormat="0" applyFont="0" applyAlignment="0" applyProtection="0">
      <alignment vertical="center"/>
    </xf>
    <xf numFmtId="0" fontId="19" fillId="0" borderId="5" applyNumberFormat="0" applyFill="0" applyAlignment="0" applyProtection="0">
      <alignment vertical="center"/>
    </xf>
    <xf numFmtId="0" fontId="20" fillId="29" borderId="0" applyNumberFormat="0" applyBorder="0" applyAlignment="0" applyProtection="0">
      <alignment vertical="center"/>
    </xf>
    <xf numFmtId="0" fontId="21" fillId="30" borderId="6" applyNumberFormat="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30" borderId="11" applyNumberFormat="0" applyAlignment="0" applyProtection="0">
      <alignment vertical="center"/>
    </xf>
    <xf numFmtId="0" fontId="28" fillId="0" borderId="0" applyNumberFormat="0" applyFill="0" applyBorder="0" applyAlignment="0" applyProtection="0">
      <alignment vertical="center"/>
    </xf>
    <xf numFmtId="0" fontId="29" fillId="31" borderId="6"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5">
    <xf numFmtId="0" fontId="0" fillId="0" borderId="0" xfId="0">
      <alignment vertical="center"/>
    </xf>
    <xf numFmtId="0" fontId="9" fillId="0" borderId="0" xfId="57">
      <alignment vertical="center"/>
    </xf>
    <xf numFmtId="0" fontId="37" fillId="0" borderId="0" xfId="68" applyFont="1" applyProtection="1">
      <alignment vertical="center"/>
      <protection locked="0"/>
    </xf>
    <xf numFmtId="0" fontId="37" fillId="0" borderId="0" xfId="68" applyFont="1" applyAlignment="1" applyProtection="1">
      <alignment horizontal="center" vertical="center"/>
      <protection locked="0"/>
    </xf>
    <xf numFmtId="0" fontId="39" fillId="0" borderId="0" xfId="68" applyFont="1" applyProtection="1">
      <alignment vertical="center"/>
      <protection locked="0"/>
    </xf>
    <xf numFmtId="177" fontId="37" fillId="0" borderId="2" xfId="68" applyNumberFormat="1" applyFont="1" applyBorder="1">
      <alignment vertical="center"/>
    </xf>
    <xf numFmtId="0" fontId="37" fillId="0" borderId="0" xfId="68" applyFont="1" applyAlignment="1" applyProtection="1">
      <alignment vertical="center" wrapText="1"/>
      <protection locked="0"/>
    </xf>
    <xf numFmtId="0" fontId="37" fillId="0" borderId="2" xfId="68" applyFont="1" applyBorder="1" applyAlignment="1" applyProtection="1">
      <alignment vertical="center" wrapText="1"/>
      <protection locked="0"/>
    </xf>
    <xf numFmtId="0" fontId="37" fillId="0" borderId="2" xfId="68" applyFont="1" applyBorder="1" applyAlignment="1" applyProtection="1">
      <alignment horizontal="center" vertical="center" wrapText="1"/>
      <protection locked="0"/>
    </xf>
    <xf numFmtId="177" fontId="37" fillId="0" borderId="0" xfId="68" applyNumberFormat="1" applyFont="1" applyBorder="1">
      <alignment vertical="center"/>
    </xf>
    <xf numFmtId="177" fontId="37" fillId="0" borderId="0" xfId="68" applyNumberFormat="1" applyFont="1" applyBorder="1" applyProtection="1">
      <alignment vertical="center"/>
      <protection locked="0"/>
    </xf>
    <xf numFmtId="176" fontId="37" fillId="0" borderId="0" xfId="68" applyNumberFormat="1" applyFont="1" applyFill="1" applyBorder="1" applyProtection="1">
      <alignment vertical="center"/>
      <protection locked="0"/>
    </xf>
    <xf numFmtId="177" fontId="37" fillId="33" borderId="2" xfId="69" applyNumberFormat="1" applyFont="1" applyFill="1" applyBorder="1" applyProtection="1">
      <alignment vertical="center"/>
      <protection locked="0"/>
    </xf>
    <xf numFmtId="177" fontId="37" fillId="33" borderId="2" xfId="68" applyNumberFormat="1" applyFont="1" applyFill="1" applyBorder="1" applyProtection="1">
      <alignment vertical="center"/>
      <protection locked="0"/>
    </xf>
    <xf numFmtId="176" fontId="37" fillId="33" borderId="2" xfId="68" applyNumberFormat="1" applyFont="1" applyFill="1" applyBorder="1" applyProtection="1">
      <alignment vertical="center"/>
      <protection locked="0"/>
    </xf>
    <xf numFmtId="0" fontId="37" fillId="0" borderId="2" xfId="68" applyFont="1" applyFill="1" applyBorder="1" applyAlignment="1" applyProtection="1">
      <alignment horizontal="center" vertical="center"/>
      <protection locked="0"/>
    </xf>
    <xf numFmtId="0" fontId="40" fillId="0" borderId="0" xfId="68" applyFont="1" applyAlignment="1" applyProtection="1">
      <alignment vertical="center"/>
      <protection locked="0"/>
    </xf>
    <xf numFmtId="0" fontId="37" fillId="0" borderId="2" xfId="68" applyFont="1" applyBorder="1" applyAlignment="1" applyProtection="1">
      <alignment horizontal="center" vertical="center"/>
      <protection locked="0"/>
    </xf>
    <xf numFmtId="0" fontId="38" fillId="0" borderId="0" xfId="68" applyFont="1" applyAlignment="1" applyProtection="1">
      <alignment horizontal="right" vertical="center"/>
      <protection locked="0"/>
    </xf>
    <xf numFmtId="177" fontId="37" fillId="0" borderId="0" xfId="68" applyNumberFormat="1" applyFont="1" applyFill="1" applyBorder="1" applyProtection="1">
      <alignment vertical="center"/>
      <protection locked="0"/>
    </xf>
    <xf numFmtId="0" fontId="37" fillId="0" borderId="0" xfId="68" applyFont="1" applyFill="1" applyBorder="1" applyAlignment="1" applyProtection="1">
      <alignment vertical="center"/>
      <protection locked="0"/>
    </xf>
    <xf numFmtId="0" fontId="41" fillId="0" borderId="2" xfId="68" applyFont="1" applyBorder="1" applyAlignment="1" applyProtection="1">
      <alignment horizontal="center" vertical="center" wrapText="1"/>
      <protection locked="0"/>
    </xf>
    <xf numFmtId="0" fontId="42" fillId="0" borderId="2" xfId="68" applyFont="1" applyBorder="1" applyAlignment="1" applyProtection="1">
      <alignment horizontal="center" vertical="center" wrapText="1"/>
      <protection locked="0"/>
    </xf>
    <xf numFmtId="0" fontId="37" fillId="33" borderId="0" xfId="68" applyFont="1" applyFill="1" applyProtection="1">
      <alignment vertical="center"/>
      <protection locked="0"/>
    </xf>
    <xf numFmtId="0" fontId="37" fillId="0" borderId="0" xfId="68" applyFont="1" applyFill="1" applyProtection="1">
      <alignment vertical="center"/>
      <protection locked="0"/>
    </xf>
    <xf numFmtId="177" fontId="37" fillId="0" borderId="0" xfId="69" applyNumberFormat="1" applyFont="1" applyFill="1" applyBorder="1" applyProtection="1">
      <alignment vertical="center"/>
      <protection locked="0"/>
    </xf>
    <xf numFmtId="0" fontId="37" fillId="33" borderId="0" xfId="68" applyFont="1" applyFill="1" applyAlignment="1" applyProtection="1">
      <alignment vertical="center"/>
      <protection locked="0"/>
    </xf>
    <xf numFmtId="0" fontId="37" fillId="0" borderId="12" xfId="68" applyFont="1" applyBorder="1" applyProtection="1">
      <alignment vertical="center"/>
      <protection locked="0"/>
    </xf>
    <xf numFmtId="0" fontId="43" fillId="0" borderId="0" xfId="68" applyFont="1" applyAlignment="1" applyProtection="1">
      <alignment horizontal="right" vertical="top"/>
      <protection locked="0"/>
    </xf>
    <xf numFmtId="0" fontId="38" fillId="34" borderId="0" xfId="68" applyFont="1" applyFill="1" applyAlignment="1" applyProtection="1">
      <alignment horizontal="center" vertical="center"/>
      <protection locked="0"/>
    </xf>
    <xf numFmtId="0" fontId="38" fillId="34" borderId="0" xfId="68" applyFont="1" applyFill="1" applyAlignment="1" applyProtection="1">
      <alignment horizontal="left" vertical="center"/>
      <protection locked="0"/>
    </xf>
    <xf numFmtId="0" fontId="40" fillId="0" borderId="0" xfId="68" applyFont="1" applyAlignment="1" applyProtection="1">
      <alignment horizontal="center" vertical="center"/>
      <protection locked="0"/>
    </xf>
    <xf numFmtId="0" fontId="44" fillId="0" borderId="0" xfId="68" applyFont="1" applyAlignment="1" applyProtection="1">
      <alignment horizontal="right" vertical="center" wrapText="1"/>
      <protection locked="0"/>
    </xf>
    <xf numFmtId="0" fontId="45" fillId="0" borderId="0" xfId="68" applyFont="1" applyAlignment="1" applyProtection="1">
      <alignment horizontal="left" vertical="center"/>
      <protection locked="0"/>
    </xf>
    <xf numFmtId="0" fontId="45" fillId="0" borderId="13" xfId="68" applyFont="1" applyBorder="1" applyAlignment="1" applyProtection="1">
      <alignment horizontal="center" vertical="center"/>
      <protection locked="0"/>
    </xf>
    <xf numFmtId="0" fontId="37" fillId="0" borderId="2" xfId="68" applyFont="1" applyFill="1" applyBorder="1" applyAlignment="1" applyProtection="1">
      <alignment horizontal="center" vertical="center" wrapText="1"/>
      <protection locked="0"/>
    </xf>
    <xf numFmtId="0" fontId="37" fillId="0" borderId="14" xfId="68" applyFont="1" applyFill="1" applyBorder="1" applyAlignment="1" applyProtection="1">
      <alignment horizontal="center" vertical="center" wrapText="1"/>
      <protection locked="0"/>
    </xf>
    <xf numFmtId="177" fontId="37" fillId="33" borderId="15" xfId="69" applyNumberFormat="1" applyFont="1" applyFill="1" applyBorder="1" applyProtection="1">
      <alignment vertical="center"/>
      <protection locked="0"/>
    </xf>
    <xf numFmtId="0" fontId="38" fillId="0" borderId="0" xfId="68" applyFont="1" applyFill="1" applyAlignment="1" applyProtection="1">
      <alignment horizontal="left" vertical="center"/>
      <protection locked="0"/>
    </xf>
    <xf numFmtId="177" fontId="45" fillId="0" borderId="13" xfId="68" applyNumberFormat="1" applyFont="1" applyBorder="1" applyAlignment="1" applyProtection="1">
      <alignment vertical="center"/>
      <protection locked="0"/>
    </xf>
    <xf numFmtId="0" fontId="47" fillId="0" borderId="0" xfId="68" applyFont="1" applyProtection="1">
      <alignment vertical="center"/>
      <protection locked="0"/>
    </xf>
    <xf numFmtId="0" fontId="37" fillId="0" borderId="0" xfId="68" applyFont="1" applyAlignment="1" applyProtection="1">
      <alignment horizontal="left" vertical="center"/>
      <protection locked="0"/>
    </xf>
    <xf numFmtId="0" fontId="37" fillId="0" borderId="0" xfId="68" applyFont="1" applyAlignment="1" applyProtection="1">
      <alignment horizontal="left" vertical="center" wrapText="1"/>
      <protection locked="0"/>
    </xf>
    <xf numFmtId="0" fontId="40" fillId="0" borderId="0" xfId="68" applyFont="1" applyAlignment="1" applyProtection="1">
      <alignment horizontal="center" vertical="center"/>
      <protection locked="0"/>
    </xf>
    <xf numFmtId="0" fontId="37" fillId="0" borderId="1" xfId="68" applyFont="1" applyBorder="1" applyAlignment="1" applyProtection="1">
      <alignment horizontal="left" vertical="center" wrapText="1"/>
      <protection locked="0"/>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3" xfId="71"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71</xdr:row>
          <xdr:rowOff>0</xdr:rowOff>
        </xdr:from>
        <xdr:to>
          <xdr:col>1</xdr:col>
          <xdr:colOff>533400</xdr:colOff>
          <xdr:row>72</xdr:row>
          <xdr:rowOff>133350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71</xdr:row>
          <xdr:rowOff>0</xdr:rowOff>
        </xdr:from>
        <xdr:to>
          <xdr:col>1</xdr:col>
          <xdr:colOff>546100</xdr:colOff>
          <xdr:row>72</xdr:row>
          <xdr:rowOff>127000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71</xdr:row>
          <xdr:rowOff>0</xdr:rowOff>
        </xdr:from>
        <xdr:to>
          <xdr:col>1</xdr:col>
          <xdr:colOff>533400</xdr:colOff>
          <xdr:row>72</xdr:row>
          <xdr:rowOff>133350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71</xdr:row>
          <xdr:rowOff>0</xdr:rowOff>
        </xdr:from>
        <xdr:to>
          <xdr:col>1</xdr:col>
          <xdr:colOff>552450</xdr:colOff>
          <xdr:row>72</xdr:row>
          <xdr:rowOff>127000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71</xdr:row>
          <xdr:rowOff>0</xdr:rowOff>
        </xdr:from>
        <xdr:to>
          <xdr:col>1</xdr:col>
          <xdr:colOff>546100</xdr:colOff>
          <xdr:row>72</xdr:row>
          <xdr:rowOff>139700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71</xdr:row>
          <xdr:rowOff>0</xdr:rowOff>
        </xdr:from>
        <xdr:to>
          <xdr:col>1</xdr:col>
          <xdr:colOff>552450</xdr:colOff>
          <xdr:row>72</xdr:row>
          <xdr:rowOff>120650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71</xdr:row>
          <xdr:rowOff>0</xdr:rowOff>
        </xdr:from>
        <xdr:to>
          <xdr:col>1</xdr:col>
          <xdr:colOff>565150</xdr:colOff>
          <xdr:row>72</xdr:row>
          <xdr:rowOff>120650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71</xdr:row>
          <xdr:rowOff>0</xdr:rowOff>
        </xdr:from>
        <xdr:to>
          <xdr:col>1</xdr:col>
          <xdr:colOff>571500</xdr:colOff>
          <xdr:row>72</xdr:row>
          <xdr:rowOff>120650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71</xdr:row>
          <xdr:rowOff>0</xdr:rowOff>
        </xdr:from>
        <xdr:to>
          <xdr:col>1</xdr:col>
          <xdr:colOff>533400</xdr:colOff>
          <xdr:row>72</xdr:row>
          <xdr:rowOff>133350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71</xdr:row>
          <xdr:rowOff>0</xdr:rowOff>
        </xdr:from>
        <xdr:to>
          <xdr:col>1</xdr:col>
          <xdr:colOff>546100</xdr:colOff>
          <xdr:row>72</xdr:row>
          <xdr:rowOff>127000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71</xdr:row>
          <xdr:rowOff>0</xdr:rowOff>
        </xdr:from>
        <xdr:to>
          <xdr:col>1</xdr:col>
          <xdr:colOff>552450</xdr:colOff>
          <xdr:row>72</xdr:row>
          <xdr:rowOff>139700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71</xdr:row>
          <xdr:rowOff>0</xdr:rowOff>
        </xdr:from>
        <xdr:to>
          <xdr:col>1</xdr:col>
          <xdr:colOff>571500</xdr:colOff>
          <xdr:row>72</xdr:row>
          <xdr:rowOff>120650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xdr:row>
          <xdr:rowOff>133350</xdr:rowOff>
        </xdr:from>
        <xdr:to>
          <xdr:col>1</xdr:col>
          <xdr:colOff>533400</xdr:colOff>
          <xdr:row>14</xdr:row>
          <xdr:rowOff>88900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14</xdr:row>
          <xdr:rowOff>146050</xdr:rowOff>
        </xdr:from>
        <xdr:to>
          <xdr:col>1</xdr:col>
          <xdr:colOff>546100</xdr:colOff>
          <xdr:row>16</xdr:row>
          <xdr:rowOff>25400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23</xdr:row>
          <xdr:rowOff>133350</xdr:rowOff>
        </xdr:from>
        <xdr:to>
          <xdr:col>1</xdr:col>
          <xdr:colOff>533400</xdr:colOff>
          <xdr:row>25</xdr:row>
          <xdr:rowOff>88900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31</xdr:row>
          <xdr:rowOff>107950</xdr:rowOff>
        </xdr:from>
        <xdr:to>
          <xdr:col>1</xdr:col>
          <xdr:colOff>552450</xdr:colOff>
          <xdr:row>33</xdr:row>
          <xdr:rowOff>57150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19</xdr:row>
          <xdr:rowOff>266700</xdr:rowOff>
        </xdr:from>
        <xdr:to>
          <xdr:col>1</xdr:col>
          <xdr:colOff>546100</xdr:colOff>
          <xdr:row>19</xdr:row>
          <xdr:rowOff>584200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33</xdr:row>
          <xdr:rowOff>133350</xdr:rowOff>
        </xdr:from>
        <xdr:to>
          <xdr:col>1</xdr:col>
          <xdr:colOff>552450</xdr:colOff>
          <xdr:row>35</xdr:row>
          <xdr:rowOff>76200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35</xdr:row>
          <xdr:rowOff>146050</xdr:rowOff>
        </xdr:from>
        <xdr:to>
          <xdr:col>1</xdr:col>
          <xdr:colOff>565150</xdr:colOff>
          <xdr:row>37</xdr:row>
          <xdr:rowOff>88900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39</xdr:row>
          <xdr:rowOff>127000</xdr:rowOff>
        </xdr:from>
        <xdr:to>
          <xdr:col>1</xdr:col>
          <xdr:colOff>571500</xdr:colOff>
          <xdr:row>41</xdr:row>
          <xdr:rowOff>69850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23</xdr:row>
          <xdr:rowOff>133350</xdr:rowOff>
        </xdr:from>
        <xdr:to>
          <xdr:col>1</xdr:col>
          <xdr:colOff>533400</xdr:colOff>
          <xdr:row>25</xdr:row>
          <xdr:rowOff>88900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25</xdr:row>
          <xdr:rowOff>146050</xdr:rowOff>
        </xdr:from>
        <xdr:to>
          <xdr:col>1</xdr:col>
          <xdr:colOff>546100</xdr:colOff>
          <xdr:row>27</xdr:row>
          <xdr:rowOff>95250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28</xdr:row>
          <xdr:rowOff>133350</xdr:rowOff>
        </xdr:from>
        <xdr:to>
          <xdr:col>1</xdr:col>
          <xdr:colOff>552450</xdr:colOff>
          <xdr:row>30</xdr:row>
          <xdr:rowOff>95250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37</xdr:row>
          <xdr:rowOff>146050</xdr:rowOff>
        </xdr:from>
        <xdr:to>
          <xdr:col>1</xdr:col>
          <xdr:colOff>571500</xdr:colOff>
          <xdr:row>39</xdr:row>
          <xdr:rowOff>88900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40</xdr:row>
          <xdr:rowOff>127000</xdr:rowOff>
        </xdr:from>
        <xdr:to>
          <xdr:col>1</xdr:col>
          <xdr:colOff>571500</xdr:colOff>
          <xdr:row>42</xdr:row>
          <xdr:rowOff>69850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1096819</xdr:colOff>
      <xdr:row>20</xdr:row>
      <xdr:rowOff>80818</xdr:rowOff>
    </xdr:from>
    <xdr:to>
      <xdr:col>5</xdr:col>
      <xdr:colOff>1099707</xdr:colOff>
      <xdr:row>23</xdr:row>
      <xdr:rowOff>164524</xdr:rowOff>
    </xdr:to>
    <xdr:sp macro="" textlink="">
      <xdr:nvSpPr>
        <xdr:cNvPr id="2" name="正方形/長方形 1">
          <a:extLst>
            <a:ext uri="{FF2B5EF4-FFF2-40B4-BE49-F238E27FC236}">
              <a16:creationId xmlns:a16="http://schemas.microsoft.com/office/drawing/2014/main" id="{D8B3C482-2B4A-45F9-B55A-0958BAA092BE}"/>
            </a:ext>
          </a:extLst>
        </xdr:cNvPr>
        <xdr:cNvSpPr/>
      </xdr:nvSpPr>
      <xdr:spPr bwMode="auto">
        <a:xfrm>
          <a:off x="3382819" y="5530273"/>
          <a:ext cx="3356843" cy="516660"/>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200" b="1" kern="1200">
              <a:solidFill>
                <a:srgbClr val="FF0000"/>
              </a:solidFill>
            </a:rPr>
            <a:t>※</a:t>
          </a:r>
          <a:r>
            <a:rPr kumimoji="1" lang="ja-JP" altLang="en-US" sz="1200" b="1" kern="1200" baseline="0">
              <a:solidFill>
                <a:srgbClr val="FF0000"/>
              </a:solidFill>
            </a:rPr>
            <a:t> </a:t>
          </a:r>
          <a:r>
            <a:rPr kumimoji="1" lang="ja-JP" altLang="en-US" sz="1200" b="1" kern="1200">
              <a:solidFill>
                <a:srgbClr val="FF0000"/>
              </a:solidFill>
            </a:rPr>
            <a:t>④、⑤、⑥は重複選択可です。</a:t>
          </a:r>
          <a:endParaRPr kumimoji="1" lang="en-US" altLang="ja-JP" sz="1200" b="1" kern="1200">
            <a:solidFill>
              <a:srgbClr val="FF0000"/>
            </a:solidFill>
          </a:endParaRPr>
        </a:p>
        <a:p>
          <a:pPr algn="l"/>
          <a:r>
            <a:rPr kumimoji="1" lang="en-US" altLang="ja-JP" sz="1200" b="1" kern="1200">
              <a:solidFill>
                <a:srgbClr val="FF0000"/>
              </a:solidFill>
            </a:rPr>
            <a:t>※</a:t>
          </a:r>
          <a:r>
            <a:rPr kumimoji="1" lang="ja-JP" altLang="en-US" sz="1200" b="1" kern="1200">
              <a:solidFill>
                <a:srgbClr val="FF0000"/>
              </a:solidFill>
            </a:rPr>
            <a:t>⑦～⑫は該当するものにチェックしてください。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B1EA-6765-4CF3-8F70-F39E72E1408C}">
  <sheetPr>
    <tabColor rgb="FF00B050"/>
  </sheetPr>
  <dimension ref="B1:L71"/>
  <sheetViews>
    <sheetView showGridLines="0" tabSelected="1" view="pageBreakPreview" topLeftCell="A13" zoomScale="110" zoomScaleNormal="90" zoomScaleSheetLayoutView="110" workbookViewId="0">
      <selection activeCell="G20" sqref="G20"/>
    </sheetView>
  </sheetViews>
  <sheetFormatPr defaultColWidth="9" defaultRowHeight="14"/>
  <cols>
    <col min="1" max="1" width="2.7265625" style="2" customWidth="1"/>
    <col min="2" max="2" width="9.7265625" style="2" customWidth="1"/>
    <col min="3" max="3" width="20.26953125" style="2" customWidth="1"/>
    <col min="4" max="4" width="19" style="2" customWidth="1"/>
    <col min="5" max="5" width="29" style="2" customWidth="1"/>
    <col min="6" max="6" width="29.90625" style="2" customWidth="1"/>
    <col min="7" max="7" width="33.26953125" style="2" customWidth="1"/>
    <col min="8" max="8" width="8.36328125" style="2" customWidth="1"/>
    <col min="9" max="11" width="9" style="2"/>
    <col min="12" max="12" width="49.7265625" style="2" customWidth="1"/>
    <col min="13" max="16384" width="9" style="2"/>
  </cols>
  <sheetData>
    <row r="1" spans="2:8" ht="24.75" customHeight="1">
      <c r="B1" s="41" t="s">
        <v>85</v>
      </c>
      <c r="C1" s="41"/>
      <c r="D1" s="41"/>
      <c r="E1" s="41"/>
      <c r="F1" s="18" t="s">
        <v>51</v>
      </c>
      <c r="G1" s="29" t="s">
        <v>78</v>
      </c>
    </row>
    <row r="2" spans="2:8" ht="23.25" customHeight="1">
      <c r="F2" s="18" t="s">
        <v>60</v>
      </c>
      <c r="G2" s="30" t="s">
        <v>79</v>
      </c>
    </row>
    <row r="3" spans="2:8" ht="26.25" customHeight="1">
      <c r="F3" s="18" t="s">
        <v>76</v>
      </c>
      <c r="G3" s="30" t="s">
        <v>77</v>
      </c>
    </row>
    <row r="4" spans="2:8" ht="26.25" customHeight="1">
      <c r="F4" s="32" t="s">
        <v>80</v>
      </c>
      <c r="G4" s="30" t="s">
        <v>81</v>
      </c>
    </row>
    <row r="5" spans="2:8" ht="15.5" customHeight="1">
      <c r="F5" s="32"/>
      <c r="G5" s="38"/>
    </row>
    <row r="6" spans="2:8" ht="24.75" customHeight="1">
      <c r="B6" s="43" t="s">
        <v>95</v>
      </c>
      <c r="C6" s="43"/>
      <c r="D6" s="43"/>
      <c r="E6" s="43"/>
      <c r="F6" s="43"/>
      <c r="G6" s="43"/>
      <c r="H6" s="16"/>
    </row>
    <row r="7" spans="2:8" ht="24.75" customHeight="1" thickBot="1">
      <c r="B7" s="31"/>
      <c r="C7" s="31"/>
      <c r="D7" s="31"/>
      <c r="E7" s="31"/>
      <c r="F7" s="31"/>
      <c r="G7" s="31"/>
      <c r="H7" s="31"/>
    </row>
    <row r="8" spans="2:8" ht="24.75" customHeight="1" thickBot="1">
      <c r="B8" s="31"/>
      <c r="C8" s="31"/>
      <c r="D8" s="34" t="s">
        <v>86</v>
      </c>
      <c r="E8" s="39">
        <f>G57+G71</f>
        <v>0</v>
      </c>
      <c r="F8" s="33"/>
      <c r="G8" s="31"/>
      <c r="H8" s="31"/>
    </row>
    <row r="10" spans="2:8" ht="23.25" customHeight="1">
      <c r="B10" s="42" t="s">
        <v>93</v>
      </c>
      <c r="C10" s="42"/>
      <c r="D10" s="42"/>
      <c r="E10" s="42"/>
      <c r="F10" s="42"/>
      <c r="G10" s="42"/>
      <c r="H10" s="42"/>
    </row>
    <row r="11" spans="2:8" ht="7.5" customHeight="1"/>
    <row r="12" spans="2:8" ht="18" customHeight="1">
      <c r="B12" s="4" t="s">
        <v>50</v>
      </c>
    </row>
    <row r="14" spans="2:8">
      <c r="B14" s="23"/>
      <c r="C14" s="2" t="s">
        <v>82</v>
      </c>
    </row>
    <row r="16" spans="2:8" ht="20.25" customHeight="1">
      <c r="B16" s="23"/>
      <c r="C16" s="2" t="s">
        <v>101</v>
      </c>
    </row>
    <row r="17" spans="2:12" ht="21.75" customHeight="1">
      <c r="C17" s="2" t="s">
        <v>75</v>
      </c>
      <c r="J17" s="2" t="s">
        <v>56</v>
      </c>
      <c r="K17" s="2" t="s">
        <v>57</v>
      </c>
      <c r="L17" s="6" t="s">
        <v>58</v>
      </c>
    </row>
    <row r="18" spans="2:12" ht="9.75" customHeight="1">
      <c r="L18" s="6"/>
    </row>
    <row r="19" spans="2:12">
      <c r="E19" s="17" t="s">
        <v>53</v>
      </c>
      <c r="F19" s="17" t="s">
        <v>54</v>
      </c>
      <c r="G19" s="17" t="s">
        <v>55</v>
      </c>
    </row>
    <row r="20" spans="2:12" ht="55" customHeight="1">
      <c r="B20" s="26"/>
      <c r="C20" s="42" t="s">
        <v>98</v>
      </c>
      <c r="D20" s="44"/>
      <c r="E20" s="7"/>
      <c r="F20" s="7"/>
      <c r="G20" s="7"/>
    </row>
    <row r="22" spans="2:12" ht="2.25" customHeight="1"/>
    <row r="23" spans="2:12" ht="18" customHeight="1">
      <c r="B23" s="4" t="s">
        <v>52</v>
      </c>
    </row>
    <row r="25" spans="2:12">
      <c r="B25" s="23"/>
      <c r="C25" s="2" t="s">
        <v>59</v>
      </c>
    </row>
    <row r="26" spans="2:12">
      <c r="B26" s="23"/>
      <c r="C26" s="28"/>
    </row>
    <row r="27" spans="2:12">
      <c r="B27" s="23"/>
      <c r="C27" s="2" t="s">
        <v>66</v>
      </c>
    </row>
    <row r="28" spans="2:12">
      <c r="B28" s="23"/>
      <c r="C28" s="2" t="s">
        <v>67</v>
      </c>
    </row>
    <row r="29" spans="2:12">
      <c r="B29" s="23"/>
      <c r="C29" s="28"/>
    </row>
    <row r="30" spans="2:12">
      <c r="B30" s="23"/>
      <c r="C30" s="2" t="s">
        <v>65</v>
      </c>
    </row>
    <row r="31" spans="2:12">
      <c r="B31" s="23"/>
      <c r="C31" s="2" t="s">
        <v>68</v>
      </c>
    </row>
    <row r="32" spans="2:12">
      <c r="B32" s="23"/>
      <c r="C32" s="28"/>
    </row>
    <row r="33" spans="2:7">
      <c r="B33" s="23"/>
      <c r="C33" s="2" t="s">
        <v>64</v>
      </c>
    </row>
    <row r="34" spans="2:7">
      <c r="B34" s="23"/>
    </row>
    <row r="35" spans="2:7">
      <c r="B35" s="23"/>
      <c r="C35" s="2" t="s">
        <v>69</v>
      </c>
    </row>
    <row r="36" spans="2:7">
      <c r="B36" s="23"/>
      <c r="C36" s="2" t="s">
        <v>70</v>
      </c>
    </row>
    <row r="37" spans="2:7">
      <c r="B37" s="23"/>
      <c r="C37" s="2" t="s">
        <v>71</v>
      </c>
    </row>
    <row r="38" spans="2:7">
      <c r="B38" s="23"/>
    </row>
    <row r="39" spans="2:7">
      <c r="B39" s="23"/>
      <c r="C39" s="2" t="s">
        <v>72</v>
      </c>
    </row>
    <row r="40" spans="2:7">
      <c r="B40" s="23"/>
      <c r="C40" s="2" t="s">
        <v>73</v>
      </c>
    </row>
    <row r="41" spans="2:7">
      <c r="B41" s="23"/>
      <c r="C41" s="2" t="s">
        <v>74</v>
      </c>
    </row>
    <row r="42" spans="2:7">
      <c r="B42" s="23"/>
      <c r="C42" s="40" t="s">
        <v>99</v>
      </c>
    </row>
    <row r="43" spans="2:7">
      <c r="B43" s="23"/>
      <c r="C43" s="40" t="s">
        <v>100</v>
      </c>
    </row>
    <row r="44" spans="2:7">
      <c r="B44" s="24"/>
    </row>
    <row r="45" spans="2:7">
      <c r="B45" s="4" t="s">
        <v>90</v>
      </c>
    </row>
    <row r="46" spans="2:7">
      <c r="B46" s="4"/>
    </row>
    <row r="47" spans="2:7" ht="30" customHeight="1">
      <c r="C47" s="8" t="s">
        <v>61</v>
      </c>
      <c r="D47" s="3"/>
      <c r="E47" s="8" t="s">
        <v>88</v>
      </c>
      <c r="F47" s="3"/>
      <c r="G47" s="15" t="s">
        <v>83</v>
      </c>
    </row>
    <row r="48" spans="2:7" ht="25" customHeight="1">
      <c r="C48" s="14">
        <f>C51-C54</f>
        <v>0</v>
      </c>
      <c r="D48" s="3" t="s">
        <v>48</v>
      </c>
      <c r="E48" s="5">
        <v>72000</v>
      </c>
      <c r="F48" s="3" t="s">
        <v>49</v>
      </c>
      <c r="G48" s="13">
        <f>IF(AND(C48&gt;=3,C48&lt;=19),C48*E48,0)</f>
        <v>0</v>
      </c>
    </row>
    <row r="49" spans="2:8">
      <c r="C49" s="11"/>
      <c r="D49" s="3"/>
      <c r="E49" s="9"/>
      <c r="F49" s="3"/>
      <c r="G49" s="19"/>
    </row>
    <row r="50" spans="2:8" ht="30" customHeight="1">
      <c r="C50" s="21" t="s">
        <v>62</v>
      </c>
      <c r="D50" s="3"/>
      <c r="E50" s="8" t="s">
        <v>89</v>
      </c>
      <c r="F50" s="3"/>
      <c r="G50" s="15" t="s">
        <v>83</v>
      </c>
    </row>
    <row r="51" spans="2:8" ht="25" customHeight="1">
      <c r="C51" s="14"/>
      <c r="D51" s="3"/>
      <c r="E51" s="5">
        <v>150000</v>
      </c>
      <c r="F51" s="3" t="s">
        <v>49</v>
      </c>
      <c r="G51" s="13">
        <f>IF(AND(C48&lt;=2,1&lt;=C48),150000,0)</f>
        <v>0</v>
      </c>
    </row>
    <row r="52" spans="2:8">
      <c r="C52" s="11"/>
      <c r="D52" s="3"/>
      <c r="E52" s="9"/>
      <c r="F52" s="3"/>
      <c r="G52" s="10"/>
    </row>
    <row r="53" spans="2:8" ht="32" customHeight="1">
      <c r="C53" s="21" t="s">
        <v>84</v>
      </c>
      <c r="D53" s="3"/>
      <c r="E53" s="9"/>
      <c r="F53" s="3"/>
      <c r="G53" s="35" t="s">
        <v>97</v>
      </c>
    </row>
    <row r="54" spans="2:8" ht="25" customHeight="1">
      <c r="B54" s="20"/>
      <c r="C54" s="14">
        <v>0</v>
      </c>
      <c r="D54" s="20"/>
      <c r="E54" s="20"/>
      <c r="F54" s="20"/>
      <c r="G54" s="12"/>
    </row>
    <row r="55" spans="2:8" s="24" customFormat="1" ht="14" customHeight="1" thickBot="1">
      <c r="B55" s="20"/>
      <c r="C55" s="11"/>
      <c r="D55" s="20"/>
      <c r="E55" s="20"/>
      <c r="F55" s="20"/>
      <c r="G55" s="25"/>
    </row>
    <row r="56" spans="2:8" ht="30.5" customHeight="1">
      <c r="G56" s="36" t="s">
        <v>87</v>
      </c>
    </row>
    <row r="57" spans="2:8" ht="25.5" customHeight="1" thickBot="1">
      <c r="G57" s="37"/>
    </row>
    <row r="58" spans="2:8">
      <c r="B58" s="27"/>
      <c r="C58" s="27"/>
      <c r="D58" s="27"/>
      <c r="E58" s="27"/>
      <c r="F58" s="27"/>
      <c r="G58" s="27"/>
      <c r="H58" s="27"/>
    </row>
    <row r="59" spans="2:8" ht="6.5" customHeight="1"/>
    <row r="60" spans="2:8" ht="20.5" customHeight="1">
      <c r="B60" s="42" t="s">
        <v>94</v>
      </c>
      <c r="C60" s="42"/>
      <c r="D60" s="42"/>
      <c r="E60" s="42"/>
      <c r="F60" s="42"/>
      <c r="G60" s="42"/>
      <c r="H60" s="42"/>
    </row>
    <row r="61" spans="2:8" ht="6" customHeight="1"/>
    <row r="62" spans="2:8">
      <c r="B62" s="4" t="s">
        <v>90</v>
      </c>
    </row>
    <row r="63" spans="2:8">
      <c r="B63" s="4"/>
    </row>
    <row r="64" spans="2:8" ht="30" customHeight="1">
      <c r="C64" s="8" t="s">
        <v>61</v>
      </c>
      <c r="D64" s="3"/>
      <c r="E64" s="8" t="s">
        <v>91</v>
      </c>
      <c r="F64" s="3"/>
      <c r="G64" s="15" t="s">
        <v>83</v>
      </c>
    </row>
    <row r="65" spans="2:7" ht="25" customHeight="1">
      <c r="C65" s="14">
        <f>C68-C71</f>
        <v>0</v>
      </c>
      <c r="D65" s="3" t="s">
        <v>48</v>
      </c>
      <c r="E65" s="5">
        <v>13000</v>
      </c>
      <c r="F65" s="3" t="s">
        <v>49</v>
      </c>
      <c r="G65" s="13">
        <f>IF(AND(C65&gt;=14,C65&lt;=19),C65*E65,0)</f>
        <v>0</v>
      </c>
    </row>
    <row r="66" spans="2:7">
      <c r="C66" s="11"/>
      <c r="D66" s="3"/>
      <c r="E66" s="9"/>
      <c r="F66" s="3"/>
      <c r="G66" s="19"/>
    </row>
    <row r="67" spans="2:7" ht="30" customHeight="1">
      <c r="C67" s="22" t="s">
        <v>62</v>
      </c>
      <c r="D67" s="3"/>
      <c r="E67" s="8" t="s">
        <v>92</v>
      </c>
      <c r="F67" s="3"/>
      <c r="G67" s="15" t="s">
        <v>83</v>
      </c>
    </row>
    <row r="68" spans="2:7" ht="25" customHeight="1">
      <c r="C68" s="14"/>
      <c r="D68" s="3"/>
      <c r="E68" s="5">
        <v>170000</v>
      </c>
      <c r="F68" s="3" t="s">
        <v>49</v>
      </c>
      <c r="G68" s="13">
        <f>IF(AND(C65&lt;=13,1&lt;=C65),170000,0)</f>
        <v>0</v>
      </c>
    </row>
    <row r="69" spans="2:7">
      <c r="C69" s="11"/>
      <c r="D69" s="3"/>
      <c r="E69" s="9"/>
      <c r="F69" s="3"/>
      <c r="G69" s="10"/>
    </row>
    <row r="70" spans="2:7" ht="32.25" customHeight="1">
      <c r="C70" s="21" t="s">
        <v>63</v>
      </c>
      <c r="D70" s="3"/>
      <c r="E70" s="9"/>
      <c r="F70" s="3"/>
      <c r="G70" s="15" t="s">
        <v>96</v>
      </c>
    </row>
    <row r="71" spans="2:7" ht="25" customHeight="1">
      <c r="B71" s="20"/>
      <c r="C71" s="14">
        <v>0</v>
      </c>
      <c r="D71" s="20"/>
      <c r="E71" s="20"/>
      <c r="F71" s="20"/>
      <c r="G71" s="12">
        <f>MAX(G65,G68)</f>
        <v>0</v>
      </c>
    </row>
  </sheetData>
  <mergeCells count="5">
    <mergeCell ref="B1:E1"/>
    <mergeCell ref="B60:H60"/>
    <mergeCell ref="B6:G6"/>
    <mergeCell ref="B10:H10"/>
    <mergeCell ref="C20:D20"/>
  </mergeCells>
  <phoneticPr fontId="31"/>
  <dataValidations count="1">
    <dataValidation type="list" allowBlank="1" showInputMessage="1" showErrorMessage="1" sqref="E20:G20" xr:uid="{7C8E2ACB-2FD9-45E5-99EE-1F43F25DF0F9}">
      <formula1>$J$17:$L$17</formula1>
    </dataValidation>
  </dataValidations>
  <printOptions horizontalCentered="1"/>
  <pageMargins left="0.23622047244094491" right="0.23622047244094491" top="0.74803149606299213" bottom="0.74803149606299213" header="0.31496062992125984" footer="0.31496062992125984"/>
  <pageSetup paperSize="9" scale="59" orientation="portrait" r:id="rId1"/>
  <colBreaks count="1" manualBreakCount="1">
    <brk id="7"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304800</xdr:colOff>
                    <xdr:row>71</xdr:row>
                    <xdr:rowOff>0</xdr:rowOff>
                  </from>
                  <to>
                    <xdr:col>1</xdr:col>
                    <xdr:colOff>533400</xdr:colOff>
                    <xdr:row>72</xdr:row>
                    <xdr:rowOff>133350</xdr:rowOff>
                  </to>
                </anchor>
              </controlPr>
            </control>
          </mc:Choice>
        </mc:AlternateContent>
        <mc:AlternateContent xmlns:mc="http://schemas.openxmlformats.org/markup-compatibility/2006">
          <mc:Choice Requires="x14">
            <control shapeId="13326" r:id="rId5" name="Check Box 14">
              <controlPr defaultSize="0" autoFill="0" autoLine="0" autoPict="0">
                <anchor moveWithCells="1">
                  <from>
                    <xdr:col>1</xdr:col>
                    <xdr:colOff>317500</xdr:colOff>
                    <xdr:row>71</xdr:row>
                    <xdr:rowOff>0</xdr:rowOff>
                  </from>
                  <to>
                    <xdr:col>1</xdr:col>
                    <xdr:colOff>546100</xdr:colOff>
                    <xdr:row>72</xdr:row>
                    <xdr:rowOff>127000</xdr:rowOff>
                  </to>
                </anchor>
              </controlPr>
            </control>
          </mc:Choice>
        </mc:AlternateContent>
        <mc:AlternateContent xmlns:mc="http://schemas.openxmlformats.org/markup-compatibility/2006">
          <mc:Choice Requires="x14">
            <control shapeId="13329" r:id="rId6" name="Check Box 17">
              <controlPr defaultSize="0" autoFill="0" autoLine="0" autoPict="0">
                <anchor moveWithCells="1">
                  <from>
                    <xdr:col>1</xdr:col>
                    <xdr:colOff>304800</xdr:colOff>
                    <xdr:row>71</xdr:row>
                    <xdr:rowOff>0</xdr:rowOff>
                  </from>
                  <to>
                    <xdr:col>1</xdr:col>
                    <xdr:colOff>533400</xdr:colOff>
                    <xdr:row>72</xdr:row>
                    <xdr:rowOff>133350</xdr:rowOff>
                  </to>
                </anchor>
              </controlPr>
            </control>
          </mc:Choice>
        </mc:AlternateContent>
        <mc:AlternateContent xmlns:mc="http://schemas.openxmlformats.org/markup-compatibility/2006">
          <mc:Choice Requires="x14">
            <control shapeId="13330" r:id="rId7" name="Check Box 18">
              <controlPr defaultSize="0" autoFill="0" autoLine="0" autoPict="0">
                <anchor moveWithCells="1">
                  <from>
                    <xdr:col>1</xdr:col>
                    <xdr:colOff>323850</xdr:colOff>
                    <xdr:row>71</xdr:row>
                    <xdr:rowOff>0</xdr:rowOff>
                  </from>
                  <to>
                    <xdr:col>1</xdr:col>
                    <xdr:colOff>552450</xdr:colOff>
                    <xdr:row>72</xdr:row>
                    <xdr:rowOff>127000</xdr:rowOff>
                  </to>
                </anchor>
              </controlPr>
            </control>
          </mc:Choice>
        </mc:AlternateContent>
        <mc:AlternateContent xmlns:mc="http://schemas.openxmlformats.org/markup-compatibility/2006">
          <mc:Choice Requires="x14">
            <control shapeId="13334" r:id="rId8" name="Check Box 22">
              <controlPr defaultSize="0" autoFill="0" autoLine="0" autoPict="0">
                <anchor moveWithCells="1">
                  <from>
                    <xdr:col>1</xdr:col>
                    <xdr:colOff>317500</xdr:colOff>
                    <xdr:row>71</xdr:row>
                    <xdr:rowOff>0</xdr:rowOff>
                  </from>
                  <to>
                    <xdr:col>1</xdr:col>
                    <xdr:colOff>546100</xdr:colOff>
                    <xdr:row>72</xdr:row>
                    <xdr:rowOff>139700</xdr:rowOff>
                  </to>
                </anchor>
              </controlPr>
            </control>
          </mc:Choice>
        </mc:AlternateContent>
        <mc:AlternateContent xmlns:mc="http://schemas.openxmlformats.org/markup-compatibility/2006">
          <mc:Choice Requires="x14">
            <control shapeId="13338" r:id="rId9" name="Check Box 26">
              <controlPr defaultSize="0" autoFill="0" autoLine="0" autoPict="0">
                <anchor moveWithCells="1">
                  <from>
                    <xdr:col>1</xdr:col>
                    <xdr:colOff>323850</xdr:colOff>
                    <xdr:row>71</xdr:row>
                    <xdr:rowOff>0</xdr:rowOff>
                  </from>
                  <to>
                    <xdr:col>1</xdr:col>
                    <xdr:colOff>552450</xdr:colOff>
                    <xdr:row>72</xdr:row>
                    <xdr:rowOff>120650</xdr:rowOff>
                  </to>
                </anchor>
              </controlPr>
            </control>
          </mc:Choice>
        </mc:AlternateContent>
        <mc:AlternateContent xmlns:mc="http://schemas.openxmlformats.org/markup-compatibility/2006">
          <mc:Choice Requires="x14">
            <control shapeId="13339" r:id="rId10" name="Check Box 27">
              <controlPr defaultSize="0" autoFill="0" autoLine="0" autoPict="0">
                <anchor moveWithCells="1">
                  <from>
                    <xdr:col>1</xdr:col>
                    <xdr:colOff>336550</xdr:colOff>
                    <xdr:row>71</xdr:row>
                    <xdr:rowOff>0</xdr:rowOff>
                  </from>
                  <to>
                    <xdr:col>1</xdr:col>
                    <xdr:colOff>565150</xdr:colOff>
                    <xdr:row>72</xdr:row>
                    <xdr:rowOff>120650</xdr:rowOff>
                  </to>
                </anchor>
              </controlPr>
            </control>
          </mc:Choice>
        </mc:AlternateContent>
        <mc:AlternateContent xmlns:mc="http://schemas.openxmlformats.org/markup-compatibility/2006">
          <mc:Choice Requires="x14">
            <control shapeId="13341" r:id="rId11" name="Check Box 29">
              <controlPr defaultSize="0" autoFill="0" autoLine="0" autoPict="0">
                <anchor moveWithCells="1">
                  <from>
                    <xdr:col>1</xdr:col>
                    <xdr:colOff>342900</xdr:colOff>
                    <xdr:row>71</xdr:row>
                    <xdr:rowOff>0</xdr:rowOff>
                  </from>
                  <to>
                    <xdr:col>1</xdr:col>
                    <xdr:colOff>571500</xdr:colOff>
                    <xdr:row>72</xdr:row>
                    <xdr:rowOff>120650</xdr:rowOff>
                  </to>
                </anchor>
              </controlPr>
            </control>
          </mc:Choice>
        </mc:AlternateContent>
        <mc:AlternateContent xmlns:mc="http://schemas.openxmlformats.org/markup-compatibility/2006">
          <mc:Choice Requires="x14">
            <control shapeId="13343" r:id="rId12" name="Check Box 31">
              <controlPr defaultSize="0" autoFill="0" autoLine="0" autoPict="0">
                <anchor moveWithCells="1">
                  <from>
                    <xdr:col>1</xdr:col>
                    <xdr:colOff>304800</xdr:colOff>
                    <xdr:row>71</xdr:row>
                    <xdr:rowOff>0</xdr:rowOff>
                  </from>
                  <to>
                    <xdr:col>1</xdr:col>
                    <xdr:colOff>533400</xdr:colOff>
                    <xdr:row>72</xdr:row>
                    <xdr:rowOff>133350</xdr:rowOff>
                  </to>
                </anchor>
              </controlPr>
            </control>
          </mc:Choice>
        </mc:AlternateContent>
        <mc:AlternateContent xmlns:mc="http://schemas.openxmlformats.org/markup-compatibility/2006">
          <mc:Choice Requires="x14">
            <control shapeId="13344" r:id="rId13" name="Check Box 32">
              <controlPr defaultSize="0" autoFill="0" autoLine="0" autoPict="0">
                <anchor moveWithCells="1">
                  <from>
                    <xdr:col>1</xdr:col>
                    <xdr:colOff>317500</xdr:colOff>
                    <xdr:row>71</xdr:row>
                    <xdr:rowOff>0</xdr:rowOff>
                  </from>
                  <to>
                    <xdr:col>1</xdr:col>
                    <xdr:colOff>546100</xdr:colOff>
                    <xdr:row>72</xdr:row>
                    <xdr:rowOff>127000</xdr:rowOff>
                  </to>
                </anchor>
              </controlPr>
            </control>
          </mc:Choice>
        </mc:AlternateContent>
        <mc:AlternateContent xmlns:mc="http://schemas.openxmlformats.org/markup-compatibility/2006">
          <mc:Choice Requires="x14">
            <control shapeId="13345" r:id="rId14" name="Check Box 33">
              <controlPr defaultSize="0" autoFill="0" autoLine="0" autoPict="0">
                <anchor moveWithCells="1">
                  <from>
                    <xdr:col>1</xdr:col>
                    <xdr:colOff>323850</xdr:colOff>
                    <xdr:row>71</xdr:row>
                    <xdr:rowOff>0</xdr:rowOff>
                  </from>
                  <to>
                    <xdr:col>1</xdr:col>
                    <xdr:colOff>552450</xdr:colOff>
                    <xdr:row>72</xdr:row>
                    <xdr:rowOff>139700</xdr:rowOff>
                  </to>
                </anchor>
              </controlPr>
            </control>
          </mc:Choice>
        </mc:AlternateContent>
        <mc:AlternateContent xmlns:mc="http://schemas.openxmlformats.org/markup-compatibility/2006">
          <mc:Choice Requires="x14">
            <control shapeId="13346" r:id="rId15" name="Check Box 34">
              <controlPr defaultSize="0" autoFill="0" autoLine="0" autoPict="0">
                <anchor moveWithCells="1">
                  <from>
                    <xdr:col>1</xdr:col>
                    <xdr:colOff>342900</xdr:colOff>
                    <xdr:row>71</xdr:row>
                    <xdr:rowOff>0</xdr:rowOff>
                  </from>
                  <to>
                    <xdr:col>1</xdr:col>
                    <xdr:colOff>571500</xdr:colOff>
                    <xdr:row>72</xdr:row>
                    <xdr:rowOff>120650</xdr:rowOff>
                  </to>
                </anchor>
              </controlPr>
            </control>
          </mc:Choice>
        </mc:AlternateContent>
        <mc:AlternateContent xmlns:mc="http://schemas.openxmlformats.org/markup-compatibility/2006">
          <mc:Choice Requires="x14">
            <control shapeId="13347" r:id="rId16" name="Check Box 35">
              <controlPr defaultSize="0" autoFill="0" autoLine="0" autoPict="0">
                <anchor moveWithCells="1">
                  <from>
                    <xdr:col>1</xdr:col>
                    <xdr:colOff>304800</xdr:colOff>
                    <xdr:row>12</xdr:row>
                    <xdr:rowOff>133350</xdr:rowOff>
                  </from>
                  <to>
                    <xdr:col>1</xdr:col>
                    <xdr:colOff>533400</xdr:colOff>
                    <xdr:row>14</xdr:row>
                    <xdr:rowOff>88900</xdr:rowOff>
                  </to>
                </anchor>
              </controlPr>
            </control>
          </mc:Choice>
        </mc:AlternateContent>
        <mc:AlternateContent xmlns:mc="http://schemas.openxmlformats.org/markup-compatibility/2006">
          <mc:Choice Requires="x14">
            <control shapeId="13348" r:id="rId17" name="Check Box 36">
              <controlPr defaultSize="0" autoFill="0" autoLine="0" autoPict="0">
                <anchor moveWithCells="1">
                  <from>
                    <xdr:col>1</xdr:col>
                    <xdr:colOff>317500</xdr:colOff>
                    <xdr:row>14</xdr:row>
                    <xdr:rowOff>146050</xdr:rowOff>
                  </from>
                  <to>
                    <xdr:col>1</xdr:col>
                    <xdr:colOff>546100</xdr:colOff>
                    <xdr:row>16</xdr:row>
                    <xdr:rowOff>25400</xdr:rowOff>
                  </to>
                </anchor>
              </controlPr>
            </control>
          </mc:Choice>
        </mc:AlternateContent>
        <mc:AlternateContent xmlns:mc="http://schemas.openxmlformats.org/markup-compatibility/2006">
          <mc:Choice Requires="x14">
            <control shapeId="13349" r:id="rId18" name="Check Box 37">
              <controlPr defaultSize="0" autoFill="0" autoLine="0" autoPict="0">
                <anchor moveWithCells="1">
                  <from>
                    <xdr:col>1</xdr:col>
                    <xdr:colOff>304800</xdr:colOff>
                    <xdr:row>23</xdr:row>
                    <xdr:rowOff>133350</xdr:rowOff>
                  </from>
                  <to>
                    <xdr:col>1</xdr:col>
                    <xdr:colOff>533400</xdr:colOff>
                    <xdr:row>25</xdr:row>
                    <xdr:rowOff>88900</xdr:rowOff>
                  </to>
                </anchor>
              </controlPr>
            </control>
          </mc:Choice>
        </mc:AlternateContent>
        <mc:AlternateContent xmlns:mc="http://schemas.openxmlformats.org/markup-compatibility/2006">
          <mc:Choice Requires="x14">
            <control shapeId="13350" r:id="rId19" name="Check Box 38">
              <controlPr defaultSize="0" autoFill="0" autoLine="0" autoPict="0">
                <anchor moveWithCells="1">
                  <from>
                    <xdr:col>1</xdr:col>
                    <xdr:colOff>323850</xdr:colOff>
                    <xdr:row>31</xdr:row>
                    <xdr:rowOff>107950</xdr:rowOff>
                  </from>
                  <to>
                    <xdr:col>1</xdr:col>
                    <xdr:colOff>552450</xdr:colOff>
                    <xdr:row>33</xdr:row>
                    <xdr:rowOff>57150</xdr:rowOff>
                  </to>
                </anchor>
              </controlPr>
            </control>
          </mc:Choice>
        </mc:AlternateContent>
        <mc:AlternateContent xmlns:mc="http://schemas.openxmlformats.org/markup-compatibility/2006">
          <mc:Choice Requires="x14">
            <control shapeId="13351" r:id="rId20" name="Check Box 39">
              <controlPr defaultSize="0" autoFill="0" autoLine="0" autoPict="0">
                <anchor moveWithCells="1">
                  <from>
                    <xdr:col>1</xdr:col>
                    <xdr:colOff>317500</xdr:colOff>
                    <xdr:row>19</xdr:row>
                    <xdr:rowOff>266700</xdr:rowOff>
                  </from>
                  <to>
                    <xdr:col>1</xdr:col>
                    <xdr:colOff>546100</xdr:colOff>
                    <xdr:row>19</xdr:row>
                    <xdr:rowOff>584200</xdr:rowOff>
                  </to>
                </anchor>
              </controlPr>
            </control>
          </mc:Choice>
        </mc:AlternateContent>
        <mc:AlternateContent xmlns:mc="http://schemas.openxmlformats.org/markup-compatibility/2006">
          <mc:Choice Requires="x14">
            <control shapeId="13352" r:id="rId21" name="Check Box 40">
              <controlPr defaultSize="0" autoFill="0" autoLine="0" autoPict="0">
                <anchor moveWithCells="1">
                  <from>
                    <xdr:col>1</xdr:col>
                    <xdr:colOff>323850</xdr:colOff>
                    <xdr:row>33</xdr:row>
                    <xdr:rowOff>133350</xdr:rowOff>
                  </from>
                  <to>
                    <xdr:col>1</xdr:col>
                    <xdr:colOff>552450</xdr:colOff>
                    <xdr:row>35</xdr:row>
                    <xdr:rowOff>76200</xdr:rowOff>
                  </to>
                </anchor>
              </controlPr>
            </control>
          </mc:Choice>
        </mc:AlternateContent>
        <mc:AlternateContent xmlns:mc="http://schemas.openxmlformats.org/markup-compatibility/2006">
          <mc:Choice Requires="x14">
            <control shapeId="13353" r:id="rId22" name="Check Box 41">
              <controlPr defaultSize="0" autoFill="0" autoLine="0" autoPict="0">
                <anchor moveWithCells="1">
                  <from>
                    <xdr:col>1</xdr:col>
                    <xdr:colOff>336550</xdr:colOff>
                    <xdr:row>35</xdr:row>
                    <xdr:rowOff>146050</xdr:rowOff>
                  </from>
                  <to>
                    <xdr:col>1</xdr:col>
                    <xdr:colOff>565150</xdr:colOff>
                    <xdr:row>37</xdr:row>
                    <xdr:rowOff>88900</xdr:rowOff>
                  </to>
                </anchor>
              </controlPr>
            </control>
          </mc:Choice>
        </mc:AlternateContent>
        <mc:AlternateContent xmlns:mc="http://schemas.openxmlformats.org/markup-compatibility/2006">
          <mc:Choice Requires="x14">
            <control shapeId="13354" r:id="rId23" name="Check Box 42">
              <controlPr defaultSize="0" autoFill="0" autoLine="0" autoPict="0">
                <anchor moveWithCells="1">
                  <from>
                    <xdr:col>1</xdr:col>
                    <xdr:colOff>342900</xdr:colOff>
                    <xdr:row>39</xdr:row>
                    <xdr:rowOff>127000</xdr:rowOff>
                  </from>
                  <to>
                    <xdr:col>1</xdr:col>
                    <xdr:colOff>571500</xdr:colOff>
                    <xdr:row>41</xdr:row>
                    <xdr:rowOff>69850</xdr:rowOff>
                  </to>
                </anchor>
              </controlPr>
            </control>
          </mc:Choice>
        </mc:AlternateContent>
        <mc:AlternateContent xmlns:mc="http://schemas.openxmlformats.org/markup-compatibility/2006">
          <mc:Choice Requires="x14">
            <control shapeId="13355" r:id="rId24" name="Check Box 43">
              <controlPr defaultSize="0" autoFill="0" autoLine="0" autoPict="0">
                <anchor moveWithCells="1">
                  <from>
                    <xdr:col>1</xdr:col>
                    <xdr:colOff>304800</xdr:colOff>
                    <xdr:row>23</xdr:row>
                    <xdr:rowOff>133350</xdr:rowOff>
                  </from>
                  <to>
                    <xdr:col>1</xdr:col>
                    <xdr:colOff>533400</xdr:colOff>
                    <xdr:row>25</xdr:row>
                    <xdr:rowOff>88900</xdr:rowOff>
                  </to>
                </anchor>
              </controlPr>
            </control>
          </mc:Choice>
        </mc:AlternateContent>
        <mc:AlternateContent xmlns:mc="http://schemas.openxmlformats.org/markup-compatibility/2006">
          <mc:Choice Requires="x14">
            <control shapeId="13356" r:id="rId25" name="Check Box 44">
              <controlPr defaultSize="0" autoFill="0" autoLine="0" autoPict="0">
                <anchor moveWithCells="1">
                  <from>
                    <xdr:col>1</xdr:col>
                    <xdr:colOff>317500</xdr:colOff>
                    <xdr:row>25</xdr:row>
                    <xdr:rowOff>146050</xdr:rowOff>
                  </from>
                  <to>
                    <xdr:col>1</xdr:col>
                    <xdr:colOff>546100</xdr:colOff>
                    <xdr:row>27</xdr:row>
                    <xdr:rowOff>95250</xdr:rowOff>
                  </to>
                </anchor>
              </controlPr>
            </control>
          </mc:Choice>
        </mc:AlternateContent>
        <mc:AlternateContent xmlns:mc="http://schemas.openxmlformats.org/markup-compatibility/2006">
          <mc:Choice Requires="x14">
            <control shapeId="13357" r:id="rId26" name="Check Box 45">
              <controlPr defaultSize="0" autoFill="0" autoLine="0" autoPict="0">
                <anchor moveWithCells="1">
                  <from>
                    <xdr:col>1</xdr:col>
                    <xdr:colOff>323850</xdr:colOff>
                    <xdr:row>28</xdr:row>
                    <xdr:rowOff>133350</xdr:rowOff>
                  </from>
                  <to>
                    <xdr:col>1</xdr:col>
                    <xdr:colOff>552450</xdr:colOff>
                    <xdr:row>30</xdr:row>
                    <xdr:rowOff>95250</xdr:rowOff>
                  </to>
                </anchor>
              </controlPr>
            </control>
          </mc:Choice>
        </mc:AlternateContent>
        <mc:AlternateContent xmlns:mc="http://schemas.openxmlformats.org/markup-compatibility/2006">
          <mc:Choice Requires="x14">
            <control shapeId="13358" r:id="rId27" name="Check Box 46">
              <controlPr defaultSize="0" autoFill="0" autoLine="0" autoPict="0">
                <anchor moveWithCells="1">
                  <from>
                    <xdr:col>1</xdr:col>
                    <xdr:colOff>342900</xdr:colOff>
                    <xdr:row>37</xdr:row>
                    <xdr:rowOff>146050</xdr:rowOff>
                  </from>
                  <to>
                    <xdr:col>1</xdr:col>
                    <xdr:colOff>571500</xdr:colOff>
                    <xdr:row>39</xdr:row>
                    <xdr:rowOff>88900</xdr:rowOff>
                  </to>
                </anchor>
              </controlPr>
            </control>
          </mc:Choice>
        </mc:AlternateContent>
        <mc:AlternateContent xmlns:mc="http://schemas.openxmlformats.org/markup-compatibility/2006">
          <mc:Choice Requires="x14">
            <control shapeId="13359" r:id="rId28" name="Check Box 47">
              <controlPr defaultSize="0" autoFill="0" autoLine="0" autoPict="0">
                <anchor moveWithCells="1">
                  <from>
                    <xdr:col>1</xdr:col>
                    <xdr:colOff>342900</xdr:colOff>
                    <xdr:row>40</xdr:row>
                    <xdr:rowOff>127000</xdr:rowOff>
                  </from>
                  <to>
                    <xdr:col>1</xdr:col>
                    <xdr:colOff>571500</xdr:colOff>
                    <xdr:row>42</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【有床診】実績報告書</vt:lpstr>
      <vt:lpstr>都道府県リスト</vt:lpstr>
      <vt:lpstr>【有床診】実績報告書!Print_Area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村井 香世子</cp:lastModifiedBy>
  <cp:revision>2</cp:revision>
  <cp:lastPrinted>2026-02-03T02:30:54Z</cp:lastPrinted>
  <dcterms:created xsi:type="dcterms:W3CDTF">2017-10-26T07:12:00Z</dcterms:created>
  <dcterms:modified xsi:type="dcterms:W3CDTF">2026-03-11T08:06:06Z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