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9.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10.0.101.31\障害福祉課\010_自立班\（し）【指定申請】様式等変更作業\02-1　申請・届出様式\★R7.10.1～公表用（標準様式への変更）\HP掲載用ファイル\HPアップ用\就労関係サービス\02 就労継続支援A型・B型\"/>
    </mc:Choice>
  </mc:AlternateContent>
  <xr:revisionPtr revIDLastSave="0" documentId="8_{4F2B1526-09C2-4318-93F6-15106E553221}" xr6:coauthVersionLast="47" xr6:coauthVersionMax="47" xr10:uidLastSave="{00000000-0000-0000-0000-000000000000}"/>
  <bookViews>
    <workbookView xWindow="28680" yWindow="-120" windowWidth="29040" windowHeight="15720" tabRatio="1000" xr2:uid="{00000000-000D-0000-FFFF-FFFF00000000}"/>
  </bookViews>
  <sheets>
    <sheet name="【必要書類一覧】A型" sheetId="191" r:id="rId1"/>
    <sheet name="様式第５号（届出書） " sheetId="188" r:id="rId2"/>
    <sheet name="別紙１（体制等状況一覧表）【新】" sheetId="177" r:id="rId3"/>
    <sheet name="別紙1（体制等状況一覧表）【旧】" sheetId="135" r:id="rId4"/>
    <sheet name="別紙　勤務形態一覧表（就労継続支援A型）" sheetId="181" r:id="rId5"/>
    <sheet name="別紙57（スコアの公表状況に関する届出書）" sheetId="194" r:id="rId6"/>
    <sheet name="【様式2-1】スコア（全体表)" sheetId="197" r:id="rId7"/>
    <sheet name="【様式2-1】スコア（全体表）＜作成用＞" sheetId="198" r:id="rId8"/>
    <sheet name="【様式2-2】スコア（実績）" sheetId="199" r:id="rId9"/>
    <sheet name="【様式2-2】スコア（実績）＜作成用＞" sheetId="200" r:id="rId10"/>
    <sheet name="【様式１】地域連携活動実施状況報告書" sheetId="195" r:id="rId11"/>
    <sheet name="【様式２】利用者の知識・能力向上に係る実施状況報告書" sheetId="196" r:id="rId12"/>
    <sheet name="別紙3-1（福祉専門職員配置加算）" sheetId="158" r:id="rId13"/>
    <sheet name="別紙3-2（福祉専門職員配置一覧）" sheetId="161" r:id="rId14"/>
    <sheet name="別紙6-1 (視覚・聴覚言語障害者支援加算Ⅰ)" sheetId="175" r:id="rId15"/>
    <sheet name="別紙6-2 (視覚・聴覚言語障害者支援加算Ⅱ)" sheetId="176" r:id="rId16"/>
    <sheet name="別紙53（重度者支援体制加算）" sheetId="168" r:id="rId17"/>
    <sheet name="別紙51-２（就労移行支援体制加算）" sheetId="193" r:id="rId18"/>
    <sheet name="別紙31（賃金向上達成指導員配置加算）" sheetId="192" r:id="rId19"/>
    <sheet name="別紙48（送迎加算）" sheetId="166" r:id="rId20"/>
    <sheet name="別紙10（食事提供体制加算）" sheetId="162" r:id="rId21"/>
    <sheet name="別紙26（社会生活支援特別加算）" sheetId="163" r:id="rId22"/>
    <sheet name="別紙47（地域生活支援拠点等）" sheetId="165" r:id="rId23"/>
    <sheet name="別紙７ (高次脳機能障害者支援加算)" sheetId="187" r:id="rId24"/>
    <sheet name="選択肢" sheetId="180" r:id="rId25"/>
  </sheets>
  <externalReferences>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s>
  <definedNames>
    <definedName name="_____________________________________________________________________kk29" localSheetId="13">#REF!</definedName>
    <definedName name="_____________________________________________________________________kk29">#REF!</definedName>
    <definedName name="____________________________________________________________________kk29" localSheetId="13">#REF!</definedName>
    <definedName name="____________________________________________________________________kk29" localSheetId="1">#REF!</definedName>
    <definedName name="____________________________________________________________________kk29">#REF!</definedName>
    <definedName name="___________________________________________________________________kk29" localSheetId="1">#REF!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1">#REF!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 localSheetId="13">#REF!</definedName>
    <definedName name="__kk06" localSheetId="5">#REF!</definedName>
    <definedName name="__kk06">#REF!</definedName>
    <definedName name="__kk29" localSheetId="13">#REF!</definedName>
    <definedName name="__kk29" localSheetId="5">#REF!</definedName>
    <definedName name="__kk29">#REF!</definedName>
    <definedName name="_xlnm._FilterDatabase" localSheetId="3" hidden="1">'別紙1（体制等状況一覧表）【旧】'!$A$7:$BH$332</definedName>
    <definedName name="_xlnm._FilterDatabase" localSheetId="2" hidden="1">'別紙１（体制等状況一覧表）【新】'!$A$7:$BH$350</definedName>
    <definedName name="_kk06" localSheetId="13">#REF!</definedName>
    <definedName name="_kk06" localSheetId="5">#REF!</definedName>
    <definedName name="_kk06" localSheetId="1">#REF!</definedName>
    <definedName name="_kk06">#REF!</definedName>
    <definedName name="_kk1">#REF!</definedName>
    <definedName name="_kk29" localSheetId="13">#REF!</definedName>
    <definedName name="_kk29" localSheetId="1">#REF!</definedName>
    <definedName name="_kk29">#REF!</definedName>
    <definedName name="_new1" localSheetId="13">#REF!</definedName>
    <definedName name="_new1">#REF!</definedName>
    <definedName name="▼選択してください。">#REF!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 localSheetId="13">#REF!</definedName>
    <definedName name="b">#REF!</definedName>
    <definedName name="chiba">#REF!</definedName>
    <definedName name="CSV_サービス情報" localSheetId="13">#REF!</definedName>
    <definedName name="CSV_サービス情報">#REF!</definedName>
    <definedName name="CSV_口座振込依頼書" localSheetId="13">#REF!</definedName>
    <definedName name="CSV_口座振込依頼書">#REF!</definedName>
    <definedName name="CSV_追加情報" localSheetId="13">#REF!</definedName>
    <definedName name="CSV_追加情報">#REF!</definedName>
    <definedName name="CSV_付表１" localSheetId="13">#REF!</definedName>
    <definedName name="CSV_付表１">#REF!</definedName>
    <definedName name="CSV_付表１＿２" localSheetId="13">#REF!</definedName>
    <definedName name="CSV_付表１＿２">#REF!</definedName>
    <definedName name="CSV_付表１０" localSheetId="13">#REF!</definedName>
    <definedName name="CSV_付表１０">#REF!</definedName>
    <definedName name="CSV_付表１０＿２" localSheetId="13">#REF!</definedName>
    <definedName name="CSV_付表１０＿２">#REF!</definedName>
    <definedName name="CSV_付表１１" localSheetId="13">#REF!</definedName>
    <definedName name="CSV_付表１１">#REF!</definedName>
    <definedName name="CSV_付表１１＿２" localSheetId="13">#REF!</definedName>
    <definedName name="CSV_付表１１＿２">#REF!</definedName>
    <definedName name="CSV_付表１２" localSheetId="13">#REF!</definedName>
    <definedName name="CSV_付表１２">#REF!</definedName>
    <definedName name="CSV_付表１２＿２" localSheetId="13">#REF!</definedName>
    <definedName name="CSV_付表１２＿２">#REF!</definedName>
    <definedName name="CSV_付表１３その１" localSheetId="13">#REF!</definedName>
    <definedName name="CSV_付表１３その１">#REF!</definedName>
    <definedName name="CSV_付表１３その２" localSheetId="13">#REF!</definedName>
    <definedName name="CSV_付表１３その２">#REF!</definedName>
    <definedName name="CSV_付表１４" localSheetId="13">#REF!</definedName>
    <definedName name="CSV_付表１４">#REF!</definedName>
    <definedName name="CSV_付表２" localSheetId="13">#REF!</definedName>
    <definedName name="CSV_付表２">#REF!</definedName>
    <definedName name="CSV_付表３" localSheetId="13">#REF!</definedName>
    <definedName name="CSV_付表３">#REF!</definedName>
    <definedName name="CSV_付表３＿２" localSheetId="13">#REF!</definedName>
    <definedName name="CSV_付表３＿２">#REF!</definedName>
    <definedName name="CSV_付表４" localSheetId="13">#REF!</definedName>
    <definedName name="CSV_付表４">#REF!</definedName>
    <definedName name="CSV_付表５" localSheetId="13">#REF!</definedName>
    <definedName name="CSV_付表５">#REF!</definedName>
    <definedName name="CSV_付表６" localSheetId="13">#REF!</definedName>
    <definedName name="CSV_付表６">#REF!</definedName>
    <definedName name="CSV_付表７" localSheetId="13">#REF!</definedName>
    <definedName name="CSV_付表７">#REF!</definedName>
    <definedName name="CSV_付表８その１" localSheetId="13">#REF!</definedName>
    <definedName name="CSV_付表８その１">#REF!</definedName>
    <definedName name="CSV_付表８その２" localSheetId="13">#REF!</definedName>
    <definedName name="CSV_付表８その２">#REF!</definedName>
    <definedName name="CSV_付表８その３" localSheetId="13">#REF!</definedName>
    <definedName name="CSV_付表８その３">#REF!</definedName>
    <definedName name="CSV_付表９" localSheetId="13">#REF!</definedName>
    <definedName name="CSV_付表９">#REF!</definedName>
    <definedName name="CSV_付表９＿２" localSheetId="13">#REF!</definedName>
    <definedName name="CSV_付表９＿２">#REF!</definedName>
    <definedName name="CSV_様式第１号" localSheetId="13">#REF!</definedName>
    <definedName name="CSV_様式第１号">#REF!</definedName>
    <definedName name="d" localSheetId="13">#REF!</definedName>
    <definedName name="d">#REF!</definedName>
    <definedName name="DaihyoFurigana" localSheetId="13">#REF!</definedName>
    <definedName name="DaihyoFurigana">#REF!</definedName>
    <definedName name="DaihyoJyusho" localSheetId="13">#REF!</definedName>
    <definedName name="DaihyoJyusho">#REF!</definedName>
    <definedName name="DaihyoShimei" localSheetId="13">#REF!</definedName>
    <definedName name="DaihyoShimei">#REF!</definedName>
    <definedName name="DaihyoShokumei" localSheetId="13">#REF!</definedName>
    <definedName name="DaihyoShokumei">#REF!</definedName>
    <definedName name="DaihyoYubin" localSheetId="13">#REF!</definedName>
    <definedName name="DaihyoYubin">#REF!</definedName>
    <definedName name="data">#REF!</definedName>
    <definedName name="e">#REF!</definedName>
    <definedName name="erea" localSheetId="13">#REF!</definedName>
    <definedName name="erea">#REF!</definedName>
    <definedName name="Excel_BuiltIn_Print_Area" localSheetId="14">'別紙6-1 (視覚・聴覚言語障害者支援加算Ⅰ)'!$A$4:$AK$49</definedName>
    <definedName name="Excel_BuiltIn_Print_Area" localSheetId="15">'別紙6-2 (視覚・聴覚言語障害者支援加算Ⅱ)'!$A$4:$AK$49</definedName>
    <definedName name="Excel_BuiltIn_Print_Area" localSheetId="23">'別紙７ (高次脳機能障害者支援加算)'!$A$4:$AM$35</definedName>
    <definedName name="g">#REF!</definedName>
    <definedName name="h">#REF!</definedName>
    <definedName name="houjin" localSheetId="13">#REF!</definedName>
    <definedName name="houjin" localSheetId="1">#REF!</definedName>
    <definedName name="houjin">#REF!</definedName>
    <definedName name="HoujinShokatsu" localSheetId="13">#REF!</definedName>
    <definedName name="HoujinShokatsu">#REF!</definedName>
    <definedName name="HoujinSyubetsu" localSheetId="13">#REF!</definedName>
    <definedName name="HoujinSyubetsu">#REF!</definedName>
    <definedName name="HoujinSyubetu" localSheetId="13">#REF!</definedName>
    <definedName name="HoujinSyubetu">#REF!</definedName>
    <definedName name="i">#REF!</definedName>
    <definedName name="j">#REF!</definedName>
    <definedName name="JigyoFax" localSheetId="13">#REF!</definedName>
    <definedName name="JigyoFax">#REF!</definedName>
    <definedName name="jigyoFurigana" localSheetId="13">#REF!</definedName>
    <definedName name="jigyoFurigana">#REF!</definedName>
    <definedName name="JigyoMeisyo" localSheetId="13">#REF!</definedName>
    <definedName name="JigyoMeisyo">#REF!</definedName>
    <definedName name="JigyoShozai" localSheetId="13">#REF!</definedName>
    <definedName name="JigyoShozai">#REF!</definedName>
    <definedName name="JigyoShozaiKana" localSheetId="13">#REF!</definedName>
    <definedName name="JigyoShozaiKana">#REF!</definedName>
    <definedName name="JigyosyoFurigana" localSheetId="13">#REF!</definedName>
    <definedName name="JigyosyoFurigana">#REF!</definedName>
    <definedName name="JigyosyoMei" localSheetId="13">#REF!</definedName>
    <definedName name="JigyosyoMei">#REF!</definedName>
    <definedName name="JigyosyoSyozai" localSheetId="13">#REF!</definedName>
    <definedName name="JigyosyoSyozai">#REF!</definedName>
    <definedName name="JigyosyoYubin" localSheetId="13">#REF!</definedName>
    <definedName name="JigyosyoYubin">#REF!</definedName>
    <definedName name="JigyoTel" localSheetId="13">#REF!</definedName>
    <definedName name="JigyoTel">#REF!</definedName>
    <definedName name="jigyoumeishou">#REF!</definedName>
    <definedName name="JigyoYubin" localSheetId="13">#REF!</definedName>
    <definedName name="JigyoYubin">#REF!</definedName>
    <definedName name="jiritu">#REF!</definedName>
    <definedName name="ｋ" localSheetId="13">#N/A</definedName>
    <definedName name="ｋ" localSheetId="1">#N/A</definedName>
    <definedName name="ｋ">#N/A</definedName>
    <definedName name="kanagawaken" localSheetId="13">#REF!</definedName>
    <definedName name="kanagawaken" localSheetId="1">#REF!</definedName>
    <definedName name="kanagawaken">#REF!</definedName>
    <definedName name="KanriJyusyo" localSheetId="13">#REF!</definedName>
    <definedName name="KanriJyusyo" localSheetId="1">#REF!</definedName>
    <definedName name="KanriJyusyo">#REF!</definedName>
    <definedName name="KanriJyusyoKana" localSheetId="13">#REF!</definedName>
    <definedName name="KanriJyusyoKana">#REF!</definedName>
    <definedName name="KanriShimei" localSheetId="13">#REF!</definedName>
    <definedName name="KanriShimei">#REF!</definedName>
    <definedName name="KanriYubin" localSheetId="13">#REF!</definedName>
    <definedName name="KanriYubin">#REF!</definedName>
    <definedName name="kawasaki">#REF!</definedName>
    <definedName name="KenmuJigyoMei" localSheetId="13">#REF!</definedName>
    <definedName name="KenmuJigyoMei">#REF!</definedName>
    <definedName name="KenmuJikan" localSheetId="13">#REF!</definedName>
    <definedName name="KenmuJikan">#REF!</definedName>
    <definedName name="KenmuShokushu" localSheetId="13">#REF!</definedName>
    <definedName name="KenmuShokushu">#REF!</definedName>
    <definedName name="KenmuUmu" localSheetId="13">#REF!</definedName>
    <definedName name="KenmuUmu">#REF!</definedName>
    <definedName name="kk">#REF!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l">#REF!</definedName>
    <definedName name="nemu" localSheetId="13">#REF!</definedName>
    <definedName name="nemu">#REF!</definedName>
    <definedName name="new" localSheetId="13">#REF!</definedName>
    <definedName name="new">#REF!</definedName>
    <definedName name="nn">#REF!</definedName>
    <definedName name="o">#REF!</definedName>
    <definedName name="_xlnm.Print_Area" localSheetId="0">【必要書類一覧】A型!$A$1:$G$47</definedName>
    <definedName name="_xlnm.Print_Area" localSheetId="10">【様式１】地域連携活動実施状況報告書!$A$1:$T$44</definedName>
    <definedName name="_xlnm.Print_Area" localSheetId="11">【様式２】利用者の知識・能力向上に係る実施状況報告書!$A$1:$T$44</definedName>
    <definedName name="_xlnm.Print_Area" localSheetId="6">'【様式2-1】スコア（全体表)'!$A$1:$V$62</definedName>
    <definedName name="_xlnm.Print_Area" localSheetId="7">'【様式2-1】スコア（全体表）＜作成用＞'!$A$1:$V$62</definedName>
    <definedName name="_xlnm.Print_Area" localSheetId="8">'【様式2-2】スコア（実績）'!$A$1:$AS$83</definedName>
    <definedName name="_xlnm.Print_Area" localSheetId="9">'【様式2-2】スコア（実績）＜作成用＞'!$A$1:$AS$84</definedName>
    <definedName name="_xlnm.Print_Area" localSheetId="4">'別紙　勤務形態一覧表（就労継続支援A型）'!$A$1:$AN$85</definedName>
    <definedName name="_xlnm.Print_Area" localSheetId="3">'別紙1（体制等状況一覧表）【旧】'!$A$1:$BE$360</definedName>
    <definedName name="_xlnm.Print_Area" localSheetId="2">'別紙１（体制等状況一覧表）【新】'!$A$1:$BE$374</definedName>
    <definedName name="_xlnm.Print_Area" localSheetId="20">'別紙10（食事提供体制加算）'!$A$1:$AK$27</definedName>
    <definedName name="_xlnm.Print_Area" localSheetId="21">'別紙26（社会生活支援特別加算）'!$A$1:$H$16</definedName>
    <definedName name="_xlnm.Print_Area" localSheetId="18">'別紙31（賃金向上達成指導員配置加算）'!$A$1:$AL$11</definedName>
    <definedName name="_xlnm.Print_Area" localSheetId="12">'別紙3-1（福祉専門職員配置加算）'!$B$2:$I$38</definedName>
    <definedName name="_xlnm.Print_Area" localSheetId="13">'別紙3-2（福祉専門職員配置一覧）'!$A$1:$K$29</definedName>
    <definedName name="_xlnm.Print_Area" localSheetId="22">'別紙47（地域生活支援拠点等）'!$B$2:$AB$28</definedName>
    <definedName name="_xlnm.Print_Area" localSheetId="19">'別紙48（送迎加算）'!$A$1:$F$18</definedName>
    <definedName name="_xlnm.Print_Area" localSheetId="17">'別紙51-２（就労移行支援体制加算）'!$A$1:$J$48</definedName>
    <definedName name="_xlnm.Print_Area" localSheetId="16">'別紙53（重度者支援体制加算）'!$A$1:$Z$52</definedName>
    <definedName name="_xlnm.Print_Area" localSheetId="5">'別紙57（スコアの公表状況に関する届出書）'!$A$1:$N$22</definedName>
    <definedName name="_xlnm.Print_Area" localSheetId="14">'別紙6-1 (視覚・聴覚言語障害者支援加算Ⅰ)'!$A$1:$AK$48</definedName>
    <definedName name="_xlnm.Print_Area" localSheetId="15">'別紙6-2 (視覚・聴覚言語障害者支援加算Ⅱ)'!$A$1:$AK$48</definedName>
    <definedName name="_xlnm.Print_Area" localSheetId="23">'別紙７ (高次脳機能障害者支援加算)'!$A$1:$AM$35</definedName>
    <definedName name="_xlnm.Print_Area" localSheetId="1">'様式第５号（届出書） '!$A$1:$AJ$109</definedName>
    <definedName name="_xlnm.Print_Titles" localSheetId="3">'別紙1（体制等状況一覧表）【旧】'!$5:$6</definedName>
    <definedName name="_xlnm.Print_Titles" localSheetId="2">'別紙１（体制等状況一覧表）【新】'!$5:$6</definedName>
    <definedName name="prtNo" localSheetId="5">[1]main!#REF!</definedName>
    <definedName name="prtNo">[1]main!#REF!</definedName>
    <definedName name="q">#REF!</definedName>
    <definedName name="QK_Excel出力_体制加算データ_指定">#REF!</definedName>
    <definedName name="qq">#REF!</definedName>
    <definedName name="qwerty">#REF!</definedName>
    <definedName name="Roman_01" localSheetId="5">#REF!</definedName>
    <definedName name="Roman_01" localSheetId="1">#REF!</definedName>
    <definedName name="Roman_01">#REF!</definedName>
    <definedName name="Roman_02">#REF!</definedName>
    <definedName name="Roman_03" localSheetId="5">#REF!</definedName>
    <definedName name="Roman_03">#REF!</definedName>
    <definedName name="Roman_04" localSheetId="5">#REF!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 localSheetId="13">#REF!</definedName>
    <definedName name="SasekiFuri">#REF!</definedName>
    <definedName name="SasekiJyusyo" localSheetId="13">#REF!</definedName>
    <definedName name="SasekiJyusyo">#REF!</definedName>
    <definedName name="SasekiShimei" localSheetId="13">#REF!</definedName>
    <definedName name="SasekiShimei">#REF!</definedName>
    <definedName name="SasekiYubin" localSheetId="13">#REF!</definedName>
    <definedName name="SasekiYubin">#REF!</definedName>
    <definedName name="sdsgfsgfs">#REF!</definedName>
    <definedName name="serv">#REF!</definedName>
    <definedName name="serv_">#REF!</definedName>
    <definedName name="Serv_LIST">#REF!</definedName>
    <definedName name="servo1">#REF!</definedName>
    <definedName name="ShinseiFax" localSheetId="13">#REF!</definedName>
    <definedName name="ShinseiFax">#REF!</definedName>
    <definedName name="ShinseiMeisyo" localSheetId="13">#REF!</definedName>
    <definedName name="ShinseiMeisyo">#REF!</definedName>
    <definedName name="ShinseiMeisyoKana" localSheetId="13">#REF!</definedName>
    <definedName name="ShinseiMeisyoKana">#REF!</definedName>
    <definedName name="ShinseiSyozai" localSheetId="13">#REF!</definedName>
    <definedName name="ShinseiSyozai">#REF!</definedName>
    <definedName name="ShinseiTel" localSheetId="13">#REF!</definedName>
    <definedName name="ShinseiTel">#REF!</definedName>
    <definedName name="ShinseiYubin" localSheetId="13">#REF!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13">#REF!</definedName>
    <definedName name="swwww">#REF!</definedName>
    <definedName name="t" localSheetId="13">#REF!</definedName>
    <definedName name="t">#REF!</definedName>
    <definedName name="ｔａｂｉｅ＿04" localSheetId="5">#REF!</definedName>
    <definedName name="ｔａｂｉｅ＿04" localSheetId="1">#REF!</definedName>
    <definedName name="ｔａｂｉｅ＿04">#REF!</definedName>
    <definedName name="table_03" localSheetId="5">#REF!</definedName>
    <definedName name="table_03" localSheetId="1">#REF!</definedName>
    <definedName name="table_03">#REF!</definedName>
    <definedName name="table_06" localSheetId="5">#REF!</definedName>
    <definedName name="table_06" localSheetId="1">#REF!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 localSheetId="13">#REF!</definedName>
    <definedName name="www">#REF!</definedName>
    <definedName name="wwwwwwww">#REF!</definedName>
    <definedName name="xx">#REF!</definedName>
    <definedName name="xxx">#REF!</definedName>
    <definedName name="y">#REF!</definedName>
    <definedName name="yokohama">#REF!</definedName>
    <definedName name="z">#REF!</definedName>
    <definedName name="zaa">#REF!</definedName>
    <definedName name="ア">#REF!</definedName>
    <definedName name="あ">#REF!</definedName>
    <definedName name="アア">#REF!</definedName>
    <definedName name="あああ">[1]main!#REF!</definedName>
    <definedName name="アアアア">#REF!</definedName>
    <definedName name="ああああああああああああ">#REF!</definedName>
    <definedName name="あいう">#REF!</definedName>
    <definedName name="か" localSheetId="13">#REF!</definedName>
    <definedName name="か">#REF!</definedName>
    <definedName name="かながわ" localSheetId="13">#REF!</definedName>
    <definedName name="かながわ">#REF!</definedName>
    <definedName name="こ">#REF!</definedName>
    <definedName name="サービス" localSheetId="13">#REF!</definedName>
    <definedName name="サービス">#REF!</definedName>
    <definedName name="サービス２" localSheetId="13">#REF!</definedName>
    <definedName name="サービス２">#REF!</definedName>
    <definedName name="サービス種別" localSheetId="2">[3]サービス種類一覧!$B$4:$B$20</definedName>
    <definedName name="サービス種別" localSheetId="20">[3]サービス種類一覧!$B$4:$B$20</definedName>
    <definedName name="サービス種別" localSheetId="21">[3]サービス種類一覧!$B$4:$B$20</definedName>
    <definedName name="サービス種別" localSheetId="18">[3]サービス種類一覧!$B$4:$B$20</definedName>
    <definedName name="サービス種別" localSheetId="12">[3]サービス種類一覧!$B$4:$B$20</definedName>
    <definedName name="サービス種別" localSheetId="13">[4]サービス種類一覧!$B$4:$B$20</definedName>
    <definedName name="サービス種別" localSheetId="22">[3]サービス種類一覧!$B$4:$B$20</definedName>
    <definedName name="サービス種別" localSheetId="19">[3]サービス種類一覧!$B$4:$B$20</definedName>
    <definedName name="サービス種別" localSheetId="17">[3]サービス種類一覧!$B$4:$B$20</definedName>
    <definedName name="サービス種別" localSheetId="16">[3]サービス種類一覧!$B$4:$B$20</definedName>
    <definedName name="サービス種別" localSheetId="5">[3]サービス種類一覧!$B$4:$B$20</definedName>
    <definedName name="サービス種別" localSheetId="14">[3]サービス種類一覧!$B$4:$B$20</definedName>
    <definedName name="サービス種別" localSheetId="15">[3]サービス種類一覧!$B$4:$B$20</definedName>
    <definedName name="サービス種別" localSheetId="23">[3]サービス種類一覧!$B$4:$B$20</definedName>
    <definedName name="サービス種別" localSheetId="1">[4]サービス種類一覧!$B$4:$B$20</definedName>
    <definedName name="サービス種別">[4]サービス種類一覧!$B$4:$B$20</definedName>
    <definedName name="サービス種類" localSheetId="2">[3]サービス種類一覧!$C$4:$C$20</definedName>
    <definedName name="サービス種類" localSheetId="20">[3]サービス種類一覧!$C$4:$C$20</definedName>
    <definedName name="サービス種類" localSheetId="21">[3]サービス種類一覧!$C$4:$C$20</definedName>
    <definedName name="サービス種類" localSheetId="18">[3]サービス種類一覧!$C$4:$C$20</definedName>
    <definedName name="サービス種類" localSheetId="12">[3]サービス種類一覧!$C$4:$C$20</definedName>
    <definedName name="サービス種類" localSheetId="13">#REF!</definedName>
    <definedName name="サービス種類" localSheetId="22">[3]サービス種類一覧!$C$4:$C$20</definedName>
    <definedName name="サービス種類" localSheetId="19">[3]サービス種類一覧!$C$4:$C$20</definedName>
    <definedName name="サービス種類" localSheetId="17">[3]サービス種類一覧!$C$4:$C$20</definedName>
    <definedName name="サービス種類" localSheetId="16">[3]サービス種類一覧!$C$4:$C$20</definedName>
    <definedName name="サービス種類" localSheetId="5">[3]サービス種類一覧!$C$4:$C$20</definedName>
    <definedName name="サービス種類" localSheetId="14">[3]サービス種類一覧!$C$4:$C$20</definedName>
    <definedName name="サービス種類" localSheetId="15">[3]サービス種類一覧!$C$4:$C$20</definedName>
    <definedName name="サービス種類" localSheetId="23">[3]サービス種類一覧!$C$4:$C$20</definedName>
    <definedName name="サービス種類" localSheetId="1">#REF!</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医療型障害児入所施設">選択肢!$B$32:$K$32</definedName>
    <definedName name="一般相談支援事業">選択肢!$B$22:$K$22</definedName>
    <definedName name="一覧">[6]加算率一覧!$A$4:$A$25</definedName>
    <definedName name="加算">#REF!</definedName>
    <definedName name="確認">#N/A</definedName>
    <definedName name="看護時間" localSheetId="13">#REF!</definedName>
    <definedName name="看護時間" localSheetId="1">#REF!</definedName>
    <definedName name="看護時間">#REF!</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参考様式１４">#REF!</definedName>
    <definedName name="山口県" localSheetId="13">#REF!</definedName>
    <definedName name="山口県" localSheetId="1">#REF!</definedName>
    <definedName name="山口県">#REF!</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己評価" localSheetId="13">#REF!</definedName>
    <definedName name="自己評価">#REF!</definedName>
    <definedName name="自立生活援助">選択肢!$B$24:$K$24</definedName>
    <definedName name="種類" localSheetId="2">[3]サービス種類一覧!$A$4:$A$20</definedName>
    <definedName name="種類" localSheetId="20">[3]サービス種類一覧!$A$4:$A$20</definedName>
    <definedName name="種類" localSheetId="21">[3]サービス種類一覧!$A$4:$A$20</definedName>
    <definedName name="種類" localSheetId="18">[3]サービス種類一覧!$A$4:$A$20</definedName>
    <definedName name="種類" localSheetId="12">[3]サービス種類一覧!$A$4:$A$20</definedName>
    <definedName name="種類" localSheetId="13">[7]サービス種類一覧!$A$4:$A$20</definedName>
    <definedName name="種類" localSheetId="22">[3]サービス種類一覧!$A$4:$A$20</definedName>
    <definedName name="種類" localSheetId="19">[3]サービス種類一覧!$A$4:$A$20</definedName>
    <definedName name="種類" localSheetId="17">[3]サービス種類一覧!$A$4:$A$20</definedName>
    <definedName name="種類" localSheetId="16">[3]サービス種類一覧!$A$4:$A$20</definedName>
    <definedName name="種類" localSheetId="5">[3]サービス種類一覧!$A$4:$A$20</definedName>
    <definedName name="種類" localSheetId="14">[3]サービス種類一覧!$A$4:$A$20</definedName>
    <definedName name="種類" localSheetId="15">[3]サービス種類一覧!$A$4:$A$20</definedName>
    <definedName name="種類" localSheetId="23">[3]サービス種類一覧!$A$4:$A$20</definedName>
    <definedName name="種類" localSheetId="1">[7]サービス種類一覧!$A$4:$A$20</definedName>
    <definedName name="種類">[7]サービス種類一覧!$A$4:$A$20</definedName>
    <definedName name="就労移行支援">選択肢!$B$19:$K$19</definedName>
    <definedName name="就労継続支援Ａ型">選択肢!$B$21:$K$21</definedName>
    <definedName name="就労継続支援Ａ型・B型">選択肢!$B$21:$K$21</definedName>
    <definedName name="就労継続支援Ｂ型" localSheetId="24">選択肢!$B$21:$K$21</definedName>
    <definedName name="就労継続支援Ｂ型" localSheetId="13">[8]選択肢!#REF!</definedName>
    <definedName name="就労継続支援Ｂ型" localSheetId="1">[9]選択肢!#REF!</definedName>
    <definedName name="就労継続支援Ｂ型">[10]選択肢!#REF!</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祝い日">'[11]別紙54-2'!$OE$3:$OE$23</definedName>
    <definedName name="祝日">#REF!</definedName>
    <definedName name="障害者支援施設">選択肢!$B$15:$L$15</definedName>
    <definedName name="食事" localSheetId="13">#REF!</definedName>
    <definedName name="食事" localSheetId="1">#REF!</definedName>
    <definedName name="食事">#REF!</definedName>
    <definedName name="生活介護">選択肢!$B$7:$K$7</definedName>
    <definedName name="生活訓練">選択肢!$B$17:$K$17</definedName>
    <definedName name="体制等状況一覧" localSheetId="13">#REF!</definedName>
    <definedName name="体制等状況一覧" localSheetId="1">#REF!</definedName>
    <definedName name="体制等状況一覧">#REF!</definedName>
    <definedName name="台帳">[12]D台帳!$A$6:$AF$3439</definedName>
    <definedName name="短期入所・空床利用型">選択肢!$B$9:$K$9</definedName>
    <definedName name="短期入所・単独型">選択肢!$B$10:$K$10</definedName>
    <definedName name="短期入所・併設型">選択肢!$B$8:$K$8</definedName>
    <definedName name="町っ油" localSheetId="13">#REF!</definedName>
    <definedName name="町っ油" localSheetId="1">#REF!</definedName>
    <definedName name="町っ油">#REF!</definedName>
    <definedName name="同行援護">選択肢!$B$4:$K$4</definedName>
    <definedName name="特定" localSheetId="13">#REF!</definedName>
    <definedName name="特定">#REF!</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夜勤職員">#REF!</definedName>
    <definedName name="利用日数記入例" localSheetId="13">#REF!</definedName>
    <definedName name="利用日数記入例" localSheetId="1">#REF!</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2" i="198" l="1"/>
  <c r="I36" i="198" s="1"/>
  <c r="U45" i="198"/>
  <c r="U40" i="198"/>
  <c r="U35" i="198"/>
  <c r="T32" i="198"/>
  <c r="U12" i="198" s="1"/>
  <c r="I22" i="198"/>
  <c r="I12" i="198"/>
  <c r="U12" i="197"/>
  <c r="O57" i="198" l="1"/>
  <c r="S18" i="187" l="1"/>
  <c r="S13" i="187"/>
  <c r="S12" i="187"/>
  <c r="AL48" i="181" l="1"/>
  <c r="AL52" i="181" s="1"/>
  <c r="AG48" i="181"/>
  <c r="AG52" i="181" s="1"/>
  <c r="AA48" i="181"/>
  <c r="AA52" i="181" s="1"/>
  <c r="U48" i="181"/>
  <c r="U52" i="181" s="1"/>
  <c r="O48" i="181"/>
  <c r="R51" i="181" s="1"/>
  <c r="I48" i="181"/>
  <c r="L51" i="181" s="1"/>
  <c r="E48" i="181"/>
  <c r="F51" i="181" s="1"/>
  <c r="C48" i="181"/>
  <c r="D51" i="181" s="1"/>
  <c r="AJ41" i="181"/>
  <c r="AJ40" i="181"/>
  <c r="AL40" i="181" s="1"/>
  <c r="C45" i="181" s="1"/>
  <c r="AJ32" i="181"/>
  <c r="AI32" i="181"/>
  <c r="AH32" i="181"/>
  <c r="AG32" i="181"/>
  <c r="AF32" i="181"/>
  <c r="AE32" i="181"/>
  <c r="AD32" i="181"/>
  <c r="AC32" i="181"/>
  <c r="AB32" i="181"/>
  <c r="AA32" i="181"/>
  <c r="Z32" i="181"/>
  <c r="Y32" i="181"/>
  <c r="X32" i="181"/>
  <c r="W32" i="181"/>
  <c r="V32" i="181"/>
  <c r="U32" i="181"/>
  <c r="T32" i="181"/>
  <c r="S32" i="181"/>
  <c r="R32" i="181"/>
  <c r="Q32" i="181"/>
  <c r="P32" i="181"/>
  <c r="O32" i="181"/>
  <c r="N32" i="181"/>
  <c r="M32" i="181"/>
  <c r="L32" i="181"/>
  <c r="K32" i="181"/>
  <c r="J32" i="181"/>
  <c r="I32" i="181"/>
  <c r="H32" i="181"/>
  <c r="G32" i="181"/>
  <c r="F32" i="181"/>
  <c r="AK31" i="181"/>
  <c r="AL31" i="181" s="1"/>
  <c r="AL30" i="181"/>
  <c r="AK30" i="181"/>
  <c r="AK29" i="181"/>
  <c r="AL29" i="181" s="1"/>
  <c r="AK28" i="181"/>
  <c r="AL28" i="181" s="1"/>
  <c r="AK27" i="181"/>
  <c r="AL27" i="181" s="1"/>
  <c r="AL26" i="181"/>
  <c r="AK26" i="181"/>
  <c r="AK25" i="181"/>
  <c r="AL25" i="181" s="1"/>
  <c r="AK24" i="181"/>
  <c r="AL24" i="181" s="1"/>
  <c r="AK23" i="181"/>
  <c r="AL23" i="181" s="1"/>
  <c r="AL22" i="181"/>
  <c r="AK22" i="181"/>
  <c r="AK21" i="181"/>
  <c r="AL21" i="181" s="1"/>
  <c r="AK20" i="181"/>
  <c r="AL20" i="181" s="1"/>
  <c r="AK19" i="181"/>
  <c r="AL19" i="181" s="1"/>
  <c r="AL18" i="181"/>
  <c r="AK18" i="181"/>
  <c r="AK17" i="181"/>
  <c r="AL17" i="181" s="1"/>
  <c r="AK16" i="181"/>
  <c r="AL16" i="181" s="1"/>
  <c r="AK15" i="181"/>
  <c r="AL15" i="181" s="1"/>
  <c r="AK14" i="181"/>
  <c r="AL14" i="181" s="1"/>
  <c r="AK13" i="181"/>
  <c r="AL13" i="181" s="1"/>
  <c r="AK12" i="181"/>
  <c r="AL12" i="181" s="1"/>
  <c r="AG11" i="181"/>
  <c r="AF11" i="181"/>
  <c r="AE11" i="181"/>
  <c r="AD11" i="181"/>
  <c r="AC11" i="181"/>
  <c r="AB11" i="181"/>
  <c r="AA11" i="181"/>
  <c r="Z11" i="181"/>
  <c r="Y11" i="181"/>
  <c r="X11" i="181"/>
  <c r="W11" i="181"/>
  <c r="V11" i="181"/>
  <c r="U11" i="181"/>
  <c r="T11" i="181"/>
  <c r="S11" i="181"/>
  <c r="R11" i="181"/>
  <c r="Q11" i="181"/>
  <c r="P11" i="181"/>
  <c r="O11" i="181"/>
  <c r="N11" i="181"/>
  <c r="M11" i="181"/>
  <c r="L11" i="181"/>
  <c r="K11" i="181"/>
  <c r="J11" i="181"/>
  <c r="I11" i="181"/>
  <c r="H11" i="181"/>
  <c r="G11" i="181"/>
  <c r="F11" i="181"/>
  <c r="AJ11" i="181" s="1"/>
  <c r="AG10" i="181"/>
  <c r="AF10" i="181"/>
  <c r="AE10" i="181"/>
  <c r="AD10" i="181"/>
  <c r="AC10" i="181"/>
  <c r="AB10" i="181"/>
  <c r="AA10" i="181"/>
  <c r="Z10" i="181"/>
  <c r="Y10" i="181"/>
  <c r="X10" i="181"/>
  <c r="W10" i="181"/>
  <c r="V10" i="181"/>
  <c r="U10" i="181"/>
  <c r="T10" i="181"/>
  <c r="S10" i="181"/>
  <c r="R10" i="181"/>
  <c r="Q10" i="181"/>
  <c r="P10" i="181"/>
  <c r="O10" i="181"/>
  <c r="N10" i="181"/>
  <c r="M10" i="181"/>
  <c r="L10" i="181"/>
  <c r="K10" i="181"/>
  <c r="J10" i="181"/>
  <c r="I10" i="181"/>
  <c r="H10" i="181"/>
  <c r="G10" i="181"/>
  <c r="F10" i="181"/>
  <c r="AJ10" i="181" s="1"/>
  <c r="AH11" i="181" l="1"/>
  <c r="AI11" i="181"/>
  <c r="AK32" i="181"/>
  <c r="AL32" i="181" s="1"/>
  <c r="C50" i="181"/>
  <c r="U50" i="181"/>
  <c r="C51" i="181"/>
  <c r="U51" i="181"/>
  <c r="C52" i="181"/>
  <c r="E45" i="181"/>
  <c r="AH10" i="181"/>
  <c r="AI10" i="181"/>
  <c r="D50" i="181"/>
  <c r="X50" i="181"/>
  <c r="X51" i="181"/>
  <c r="E52" i="181"/>
  <c r="E50" i="181"/>
  <c r="AA50" i="181"/>
  <c r="E51" i="181"/>
  <c r="AA51" i="181"/>
  <c r="I52" i="181"/>
  <c r="F50" i="181"/>
  <c r="AD50" i="181"/>
  <c r="AD51" i="181"/>
  <c r="O52" i="181"/>
  <c r="I50" i="181"/>
  <c r="AG50" i="181"/>
  <c r="I51" i="181"/>
  <c r="AG51" i="181"/>
  <c r="L50" i="181"/>
  <c r="AJ50" i="181"/>
  <c r="AJ51" i="181"/>
  <c r="O50" i="181"/>
  <c r="AL50" i="181"/>
  <c r="O51" i="181"/>
  <c r="AL51" i="181"/>
  <c r="R50" i="181"/>
  <c r="AM50" i="181"/>
  <c r="AM51" i="181"/>
  <c r="S28" i="176" l="1"/>
  <c r="AE25" i="176"/>
  <c r="S13" i="176" s="1"/>
  <c r="S12" i="176"/>
  <c r="S28" i="175"/>
  <c r="AE25" i="175"/>
  <c r="S13" i="175"/>
  <c r="S12" i="175"/>
  <c r="U10" i="168" l="1"/>
  <c r="H24" i="161"/>
  <c r="G24" i="161"/>
  <c r="F24" i="161"/>
  <c r="E24" i="161"/>
  <c r="D24" i="161"/>
  <c r="C24" i="16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7" authorId="0" shapeId="0" xr:uid="{ABACF265-AF07-4E7D-82B0-1FA0D1C65F1A}">
      <text>
        <r>
          <rPr>
            <b/>
            <sz val="10"/>
            <color indexed="10"/>
            <rFont val="ＭＳ ゴシック"/>
            <family val="3"/>
            <charset val="128"/>
          </rPr>
          <t>法人所在地、法人名称、代表者の職・氏名を記載してください。</t>
        </r>
      </text>
    </comment>
    <comment ref="P12" authorId="0" shapeId="0" xr:uid="{CCA5EB1D-2666-4C95-972E-7FEA7105A51A}">
      <text>
        <r>
          <rPr>
            <sz val="11"/>
            <color indexed="81"/>
            <rFont val="MS P ゴシック"/>
            <family val="3"/>
            <charset val="128"/>
          </rPr>
          <t>書類作成担当者と連絡先を記載してください。</t>
        </r>
      </text>
    </comment>
    <comment ref="A16" authorId="0" shapeId="0" xr:uid="{566505C2-8BBE-4AFD-B447-FD1E50E3EA2C}">
      <text>
        <r>
          <rPr>
            <b/>
            <sz val="12"/>
            <color indexed="10"/>
            <rFont val="ＭＳ ゴシック"/>
            <family val="3"/>
            <charset val="128"/>
          </rPr>
          <t>事業所番号ごとに作成してください。</t>
        </r>
      </text>
    </comment>
    <comment ref="J24" authorId="0" shapeId="0" xr:uid="{EBA23FB9-8639-4497-925D-3E6C88891C3C}">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sharedStrings.xml><?xml version="1.0" encoding="utf-8"?>
<sst xmlns="http://schemas.openxmlformats.org/spreadsheetml/2006/main" count="3215" uniqueCount="1072">
  <si>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10"/>
  </si>
  <si>
    <t xml:space="preserve">長 崎 県 知 事　様
</t>
    <rPh sb="0" eb="1">
      <t>チョウ</t>
    </rPh>
    <rPh sb="2" eb="3">
      <t>サキ</t>
    </rPh>
    <rPh sb="4" eb="5">
      <t>ケン</t>
    </rPh>
    <rPh sb="6" eb="7">
      <t>チ</t>
    </rPh>
    <rPh sb="8" eb="9">
      <t>コト</t>
    </rPh>
    <rPh sb="10" eb="11">
      <t>サマ</t>
    </rPh>
    <phoneticPr fontId="10"/>
  </si>
  <si>
    <t>令和</t>
    <rPh sb="0" eb="2">
      <t>レイワ</t>
    </rPh>
    <phoneticPr fontId="10"/>
  </si>
  <si>
    <t>年</t>
    <rPh sb="0" eb="1">
      <t>ネン</t>
    </rPh>
    <phoneticPr fontId="10"/>
  </si>
  <si>
    <t>月</t>
    <rPh sb="0" eb="1">
      <t>ツキ</t>
    </rPh>
    <phoneticPr fontId="10"/>
  </si>
  <si>
    <t>日</t>
    <rPh sb="0" eb="1">
      <t>ニチ</t>
    </rPh>
    <phoneticPr fontId="10"/>
  </si>
  <si>
    <t>届出者</t>
    <rPh sb="0" eb="2">
      <t>トドケデ</t>
    </rPh>
    <rPh sb="2" eb="3">
      <t>シャ</t>
    </rPh>
    <phoneticPr fontId="10"/>
  </si>
  <si>
    <t>主たる事務所
の所在地</t>
    <rPh sb="0" eb="1">
      <t>シュ</t>
    </rPh>
    <rPh sb="3" eb="5">
      <t>ジム</t>
    </rPh>
    <rPh sb="5" eb="6">
      <t>ショ</t>
    </rPh>
    <rPh sb="8" eb="11">
      <t>ショザイチ</t>
    </rPh>
    <phoneticPr fontId="10"/>
  </si>
  <si>
    <t>：</t>
    <phoneticPr fontId="10"/>
  </si>
  <si>
    <t>名　　称</t>
    <rPh sb="0" eb="1">
      <t>ナ</t>
    </rPh>
    <rPh sb="3" eb="4">
      <t>ショウ</t>
    </rPh>
    <phoneticPr fontId="10"/>
  </si>
  <si>
    <t>代表者の職・氏名</t>
    <rPh sb="0" eb="3">
      <t>ダイヒョウシャ</t>
    </rPh>
    <rPh sb="4" eb="5">
      <t>ショク</t>
    </rPh>
    <rPh sb="6" eb="8">
      <t>シメイ</t>
    </rPh>
    <phoneticPr fontId="10"/>
  </si>
  <si>
    <t>　このことについて、関係書類を添えて以下のとおり届け出ます。</t>
    <rPh sb="10" eb="12">
      <t>カンケイ</t>
    </rPh>
    <rPh sb="12" eb="14">
      <t>ショルイ</t>
    </rPh>
    <rPh sb="15" eb="16">
      <t>ソ</t>
    </rPh>
    <rPh sb="18" eb="20">
      <t>イカ</t>
    </rPh>
    <rPh sb="24" eb="25">
      <t>トド</t>
    </rPh>
    <rPh sb="26" eb="27">
      <t>デ</t>
    </rPh>
    <phoneticPr fontId="10"/>
  </si>
  <si>
    <t>事業所番号</t>
    <rPh sb="0" eb="3">
      <t>ジギョウショ</t>
    </rPh>
    <rPh sb="3" eb="5">
      <t>バンゴウ</t>
    </rPh>
    <phoneticPr fontId="10"/>
  </si>
  <si>
    <t>主たる事業所
（施設）の名称</t>
    <rPh sb="0" eb="1">
      <t>シュ</t>
    </rPh>
    <rPh sb="3" eb="6">
      <t>ジギョウショ</t>
    </rPh>
    <rPh sb="8" eb="10">
      <t>シセツ</t>
    </rPh>
    <rPh sb="12" eb="14">
      <t>メイショウ</t>
    </rPh>
    <phoneticPr fontId="10"/>
  </si>
  <si>
    <t>（ﾌﾘｶﾞﾅ）</t>
    <phoneticPr fontId="10"/>
  </si>
  <si>
    <t>事業所（施設）　　　の所在地</t>
    <rPh sb="0" eb="3">
      <t>ジギョウショ</t>
    </rPh>
    <rPh sb="4" eb="6">
      <t>シセツ</t>
    </rPh>
    <rPh sb="11" eb="14">
      <t>ショザイチ</t>
    </rPh>
    <phoneticPr fontId="10"/>
  </si>
  <si>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10"/>
  </si>
  <si>
    <t>実施
事業</t>
    <rPh sb="0" eb="2">
      <t>ジッシ</t>
    </rPh>
    <rPh sb="3" eb="5">
      <t>ジギョウ</t>
    </rPh>
    <phoneticPr fontId="10"/>
  </si>
  <si>
    <t>異動等の区分</t>
    <rPh sb="0" eb="2">
      <t>イドウ</t>
    </rPh>
    <rPh sb="2" eb="3">
      <t>トウ</t>
    </rPh>
    <rPh sb="4" eb="6">
      <t>クブン</t>
    </rPh>
    <phoneticPr fontId="10"/>
  </si>
  <si>
    <t>異動年月日</t>
    <rPh sb="0" eb="2">
      <t>イドウ</t>
    </rPh>
    <rPh sb="2" eb="5">
      <t>ネンガッピ</t>
    </rPh>
    <phoneticPr fontId="10"/>
  </si>
  <si>
    <t>介　　　　護　　　　給　　　　付</t>
    <rPh sb="0" eb="1">
      <t>スケ</t>
    </rPh>
    <rPh sb="5" eb="6">
      <t>ユズル</t>
    </rPh>
    <rPh sb="10" eb="11">
      <t>キュウ</t>
    </rPh>
    <rPh sb="15" eb="16">
      <t>ヅケ</t>
    </rPh>
    <phoneticPr fontId="10"/>
  </si>
  <si>
    <t>居宅介護</t>
    <rPh sb="0" eb="2">
      <t>キョタク</t>
    </rPh>
    <rPh sb="2" eb="4">
      <t>カイゴ</t>
    </rPh>
    <phoneticPr fontId="10"/>
  </si>
  <si>
    <t>１ 新規</t>
    <rPh sb="2" eb="4">
      <t>シンキ</t>
    </rPh>
    <phoneticPr fontId="10"/>
  </si>
  <si>
    <t>２ 変更</t>
    <rPh sb="2" eb="4">
      <t>ヘンコウ</t>
    </rPh>
    <phoneticPr fontId="10"/>
  </si>
  <si>
    <t>３ 終了</t>
    <rPh sb="2" eb="4">
      <t>シュウリョウ</t>
    </rPh>
    <phoneticPr fontId="10"/>
  </si>
  <si>
    <t>令和</t>
    <rPh sb="0" eb="1">
      <t>レイ</t>
    </rPh>
    <rPh sb="1" eb="2">
      <t>ワ</t>
    </rPh>
    <phoneticPr fontId="10"/>
  </si>
  <si>
    <t>重度訪問介護</t>
    <rPh sb="0" eb="2">
      <t>ジュウド</t>
    </rPh>
    <rPh sb="2" eb="4">
      <t>ホウモン</t>
    </rPh>
    <rPh sb="4" eb="6">
      <t>カイゴ</t>
    </rPh>
    <phoneticPr fontId="10"/>
  </si>
  <si>
    <t>同行援護</t>
    <rPh sb="0" eb="2">
      <t>ドウコウ</t>
    </rPh>
    <rPh sb="2" eb="4">
      <t>エンゴ</t>
    </rPh>
    <phoneticPr fontId="10"/>
  </si>
  <si>
    <t>行動援護</t>
    <rPh sb="0" eb="2">
      <t>コウドウ</t>
    </rPh>
    <rPh sb="2" eb="4">
      <t>エンゴ</t>
    </rPh>
    <phoneticPr fontId="10"/>
  </si>
  <si>
    <t>療養介護</t>
    <rPh sb="0" eb="2">
      <t>リョウヨウ</t>
    </rPh>
    <rPh sb="2" eb="4">
      <t>カイゴ</t>
    </rPh>
    <phoneticPr fontId="10"/>
  </si>
  <si>
    <t>生活介護</t>
    <rPh sb="0" eb="2">
      <t>セイカツ</t>
    </rPh>
    <rPh sb="2" eb="4">
      <t>カイゴ</t>
    </rPh>
    <phoneticPr fontId="10"/>
  </si>
  <si>
    <t>短期入所</t>
    <rPh sb="0" eb="2">
      <t>タンキ</t>
    </rPh>
    <rPh sb="2" eb="4">
      <t>ニュウショ</t>
    </rPh>
    <phoneticPr fontId="10"/>
  </si>
  <si>
    <t>重度障害者等包括支援</t>
    <rPh sb="0" eb="2">
      <t>ジュウド</t>
    </rPh>
    <rPh sb="2" eb="5">
      <t>ショウガイシャ</t>
    </rPh>
    <rPh sb="5" eb="6">
      <t>トウ</t>
    </rPh>
    <rPh sb="6" eb="8">
      <t>ホウカツ</t>
    </rPh>
    <rPh sb="8" eb="10">
      <t>シエン</t>
    </rPh>
    <phoneticPr fontId="10"/>
  </si>
  <si>
    <t>施設入所支援</t>
    <rPh sb="0" eb="2">
      <t>シセツ</t>
    </rPh>
    <rPh sb="2" eb="4">
      <t>ニュウショ</t>
    </rPh>
    <rPh sb="4" eb="6">
      <t>シエン</t>
    </rPh>
    <phoneticPr fontId="10"/>
  </si>
  <si>
    <t>訓練等給付</t>
    <rPh sb="0" eb="3">
      <t>クンレントウ</t>
    </rPh>
    <rPh sb="3" eb="5">
      <t>キュウフ</t>
    </rPh>
    <phoneticPr fontId="10"/>
  </si>
  <si>
    <t>自立訓練（機能訓練）</t>
    <rPh sb="0" eb="2">
      <t>ジリツ</t>
    </rPh>
    <rPh sb="2" eb="4">
      <t>クンレン</t>
    </rPh>
    <rPh sb="5" eb="7">
      <t>キノウ</t>
    </rPh>
    <rPh sb="7" eb="9">
      <t>クンレン</t>
    </rPh>
    <phoneticPr fontId="10"/>
  </si>
  <si>
    <t>宿泊型自立訓練</t>
    <rPh sb="0" eb="3">
      <t>シュクハクガタ</t>
    </rPh>
    <rPh sb="3" eb="5">
      <t>ジリツ</t>
    </rPh>
    <rPh sb="5" eb="7">
      <t>クンレン</t>
    </rPh>
    <phoneticPr fontId="10"/>
  </si>
  <si>
    <t>自立訓練（生活訓練）</t>
    <rPh sb="0" eb="2">
      <t>ジリツ</t>
    </rPh>
    <rPh sb="2" eb="4">
      <t>クンレン</t>
    </rPh>
    <rPh sb="5" eb="7">
      <t>セイカツ</t>
    </rPh>
    <rPh sb="7" eb="9">
      <t>クンレン</t>
    </rPh>
    <phoneticPr fontId="10"/>
  </si>
  <si>
    <t>就労移行支援</t>
    <rPh sb="0" eb="2">
      <t>シュウロウ</t>
    </rPh>
    <rPh sb="2" eb="4">
      <t>イコウ</t>
    </rPh>
    <rPh sb="4" eb="6">
      <t>シエン</t>
    </rPh>
    <phoneticPr fontId="10"/>
  </si>
  <si>
    <t>就労継続支援（Ａ型）</t>
    <rPh sb="0" eb="2">
      <t>シュウロウ</t>
    </rPh>
    <rPh sb="2" eb="4">
      <t>ケイゾク</t>
    </rPh>
    <rPh sb="4" eb="6">
      <t>シエン</t>
    </rPh>
    <rPh sb="8" eb="9">
      <t>カタ</t>
    </rPh>
    <phoneticPr fontId="10"/>
  </si>
  <si>
    <t>就労継続支援（Ｂ型）</t>
    <rPh sb="0" eb="2">
      <t>シュウロウ</t>
    </rPh>
    <rPh sb="2" eb="4">
      <t>ケイゾク</t>
    </rPh>
    <rPh sb="4" eb="6">
      <t>シエン</t>
    </rPh>
    <rPh sb="8" eb="9">
      <t>カタ</t>
    </rPh>
    <phoneticPr fontId="10"/>
  </si>
  <si>
    <t>就労定着支援</t>
    <rPh sb="0" eb="2">
      <t>シュウロウ</t>
    </rPh>
    <rPh sb="2" eb="4">
      <t>テイチャク</t>
    </rPh>
    <rPh sb="4" eb="6">
      <t>シエン</t>
    </rPh>
    <phoneticPr fontId="10"/>
  </si>
  <si>
    <t>自立生活援助</t>
    <rPh sb="0" eb="2">
      <t>ジリツ</t>
    </rPh>
    <rPh sb="2" eb="4">
      <t>セイカツ</t>
    </rPh>
    <rPh sb="4" eb="6">
      <t>エンジョ</t>
    </rPh>
    <phoneticPr fontId="10"/>
  </si>
  <si>
    <t>共同生活援助</t>
    <rPh sb="0" eb="2">
      <t>キョウドウ</t>
    </rPh>
    <rPh sb="2" eb="4">
      <t>セイカツ</t>
    </rPh>
    <rPh sb="4" eb="6">
      <t>エンジョ</t>
    </rPh>
    <phoneticPr fontId="10"/>
  </si>
  <si>
    <t>地域相談支援
(地域移行支援）</t>
    <rPh sb="0" eb="2">
      <t>チイキ</t>
    </rPh>
    <rPh sb="2" eb="4">
      <t>ソウダン</t>
    </rPh>
    <rPh sb="4" eb="6">
      <t>シエン</t>
    </rPh>
    <rPh sb="8" eb="10">
      <t>チイキ</t>
    </rPh>
    <rPh sb="10" eb="12">
      <t>イコウ</t>
    </rPh>
    <rPh sb="12" eb="14">
      <t>シエン</t>
    </rPh>
    <phoneticPr fontId="10"/>
  </si>
  <si>
    <t>地域相談支援
(地域定着支援）</t>
    <rPh sb="0" eb="2">
      <t>チイキ</t>
    </rPh>
    <rPh sb="2" eb="4">
      <t>ソウダン</t>
    </rPh>
    <rPh sb="4" eb="6">
      <t>シエン</t>
    </rPh>
    <rPh sb="8" eb="10">
      <t>チイキ</t>
    </rPh>
    <rPh sb="10" eb="12">
      <t>テイチャク</t>
    </rPh>
    <rPh sb="12" eb="14">
      <t>シエン</t>
    </rPh>
    <phoneticPr fontId="10"/>
  </si>
  <si>
    <t>提供サービス</t>
    <rPh sb="0" eb="2">
      <t>テイキョウ</t>
    </rPh>
    <phoneticPr fontId="10"/>
  </si>
  <si>
    <t>定員数</t>
    <rPh sb="0" eb="2">
      <t>テイイン</t>
    </rPh>
    <rPh sb="2" eb="3">
      <t>スウ</t>
    </rPh>
    <phoneticPr fontId="10"/>
  </si>
  <si>
    <t>定員規模</t>
    <rPh sb="0" eb="2">
      <t>テイイン</t>
    </rPh>
    <rPh sb="2" eb="4">
      <t>キボ</t>
    </rPh>
    <phoneticPr fontId="10"/>
  </si>
  <si>
    <t>多機能型等
　　定員区分（※1）</t>
    <rPh sb="0" eb="3">
      <t>タキノウ</t>
    </rPh>
    <rPh sb="3" eb="4">
      <t>ガタ</t>
    </rPh>
    <rPh sb="4" eb="5">
      <t>トウ</t>
    </rPh>
    <rPh sb="8" eb="10">
      <t>テイイン</t>
    </rPh>
    <rPh sb="10" eb="12">
      <t>クブン</t>
    </rPh>
    <phoneticPr fontId="10"/>
  </si>
  <si>
    <t>人員配置区分
（※2）</t>
    <rPh sb="0" eb="2">
      <t>ジンイン</t>
    </rPh>
    <rPh sb="2" eb="4">
      <t>ハイチ</t>
    </rPh>
    <rPh sb="4" eb="6">
      <t>クブン</t>
    </rPh>
    <phoneticPr fontId="10"/>
  </si>
  <si>
    <t>その他該当する体制等</t>
    <rPh sb="2" eb="3">
      <t>タ</t>
    </rPh>
    <rPh sb="3" eb="5">
      <t>ガイトウ</t>
    </rPh>
    <rPh sb="7" eb="9">
      <t>タイセイ</t>
    </rPh>
    <rPh sb="9" eb="10">
      <t>トウ</t>
    </rPh>
    <phoneticPr fontId="10"/>
  </si>
  <si>
    <t>適用開始日</t>
    <rPh sb="0" eb="2">
      <t>テキヨウ</t>
    </rPh>
    <rPh sb="2" eb="5">
      <t>カイシビ</t>
    </rPh>
    <phoneticPr fontId="10"/>
  </si>
  <si>
    <t>各サービス共通</t>
    <rPh sb="0" eb="1">
      <t>カク</t>
    </rPh>
    <rPh sb="5" eb="7">
      <t>キョウツウ</t>
    </rPh>
    <phoneticPr fontId="10"/>
  </si>
  <si>
    <t>地域区分</t>
    <rPh sb="0" eb="2">
      <t>チイキ</t>
    </rPh>
    <rPh sb="2" eb="4">
      <t>クブン</t>
    </rPh>
    <phoneticPr fontId="10"/>
  </si>
  <si>
    <t>　　１．一級地　２．二級地　３．三級地　４．四級地　５．五級地  　
　　６．六級地　７．七級地　２０．その他</t>
    <rPh sb="45" eb="46">
      <t>ナナ</t>
    </rPh>
    <rPh sb="46" eb="47">
      <t>キュウ</t>
    </rPh>
    <rPh sb="47" eb="48">
      <t>チ</t>
    </rPh>
    <phoneticPr fontId="10"/>
  </si>
  <si>
    <t>介護給付費</t>
    <rPh sb="0" eb="2">
      <t>カイゴ</t>
    </rPh>
    <rPh sb="2" eb="4">
      <t>キュウフ</t>
    </rPh>
    <rPh sb="4" eb="5">
      <t>ヒ</t>
    </rPh>
    <phoneticPr fontId="10"/>
  </si>
  <si>
    <t>身体拘束廃止未実施</t>
    <rPh sb="0" eb="2">
      <t>シンタイ</t>
    </rPh>
    <rPh sb="2" eb="4">
      <t>コウソク</t>
    </rPh>
    <rPh sb="4" eb="6">
      <t>ハイシ</t>
    </rPh>
    <rPh sb="6" eb="9">
      <t>ミジッシ</t>
    </rPh>
    <phoneticPr fontId="10"/>
  </si>
  <si>
    <t>　１．なし　　２．あり</t>
    <phoneticPr fontId="52"/>
  </si>
  <si>
    <t>虐待防止措置未実施</t>
    <rPh sb="0" eb="2">
      <t>ギャクタイ</t>
    </rPh>
    <rPh sb="2" eb="4">
      <t>ボウシ</t>
    </rPh>
    <rPh sb="4" eb="6">
      <t>ソチ</t>
    </rPh>
    <rPh sb="6" eb="7">
      <t>ミ</t>
    </rPh>
    <rPh sb="7" eb="9">
      <t>ジッシ</t>
    </rPh>
    <phoneticPr fontId="10"/>
  </si>
  <si>
    <t>　１．なし　　２．あり</t>
    <phoneticPr fontId="10"/>
  </si>
  <si>
    <t>情報公表未報告</t>
    <phoneticPr fontId="10"/>
  </si>
  <si>
    <t>特定事業所</t>
    <rPh sb="0" eb="2">
      <t>トクテイ</t>
    </rPh>
    <rPh sb="2" eb="5">
      <t>ジギョウショ</t>
    </rPh>
    <phoneticPr fontId="10"/>
  </si>
  <si>
    <t>　１．なし　　２．Ⅰ　　３．Ⅱ　　４．Ⅲ　　５．Ⅳ</t>
    <phoneticPr fontId="10"/>
  </si>
  <si>
    <t>　１．非該当　　２．該当</t>
    <phoneticPr fontId="10"/>
  </si>
  <si>
    <t>　</t>
    <phoneticPr fontId="10"/>
  </si>
  <si>
    <t>共生型サービス対象区分</t>
    <rPh sb="0" eb="3">
      <t>キョウセイガタ</t>
    </rPh>
    <rPh sb="7" eb="9">
      <t>タイショウ</t>
    </rPh>
    <rPh sb="9" eb="11">
      <t>クブン</t>
    </rPh>
    <phoneticPr fontId="10"/>
  </si>
  <si>
    <t>　１．非該当　　２．該当</t>
    <rPh sb="3" eb="6">
      <t>ヒガイトウ</t>
    </rPh>
    <rPh sb="10" eb="12">
      <t>ガイトウ</t>
    </rPh>
    <phoneticPr fontId="10"/>
  </si>
  <si>
    <t>地域生活支援拠点等</t>
    <rPh sb="6" eb="8">
      <t>キョテン</t>
    </rPh>
    <rPh sb="8" eb="9">
      <t>トウ</t>
    </rPh>
    <phoneticPr fontId="10"/>
  </si>
  <si>
    <t>身体拘束廃止未実施</t>
    <phoneticPr fontId="10"/>
  </si>
  <si>
    <t>１．なし　　２．あり</t>
    <phoneticPr fontId="52"/>
  </si>
  <si>
    <t>１．なし　　２．あり</t>
    <phoneticPr fontId="10"/>
  </si>
  <si>
    <t>　１．なし　　２．Ⅰ　　３．Ⅱ　　４．Ⅲ</t>
    <phoneticPr fontId="10"/>
  </si>
  <si>
    <t>１．40人以下
２．41人以上60人以下
３．61人以上80人以下
４．81人以上</t>
    <phoneticPr fontId="10"/>
  </si>
  <si>
    <t>１．Ⅰ型
２．Ⅱ型
３．Ⅲ型
４．Ⅳ型
５．Ⅴ型</t>
    <phoneticPr fontId="10"/>
  </si>
  <si>
    <t>業務継続計画未策定</t>
    <phoneticPr fontId="10"/>
  </si>
  <si>
    <t>特例対象（※5）</t>
    <rPh sb="0" eb="2">
      <t>トクレイ</t>
    </rPh>
    <rPh sb="2" eb="4">
      <t>タイショウ</t>
    </rPh>
    <phoneticPr fontId="10"/>
  </si>
  <si>
    <t>定員超過</t>
    <rPh sb="0" eb="2">
      <t>テイイン</t>
    </rPh>
    <rPh sb="2" eb="4">
      <t>チョウカ</t>
    </rPh>
    <phoneticPr fontId="10"/>
  </si>
  <si>
    <t>職員欠如</t>
    <rPh sb="0" eb="2">
      <t>ショクイン</t>
    </rPh>
    <rPh sb="2" eb="4">
      <t>ケツジョ</t>
    </rPh>
    <phoneticPr fontId="10"/>
  </si>
  <si>
    <t>サービス管理責任者欠如</t>
    <rPh sb="4" eb="6">
      <t>カンリ</t>
    </rPh>
    <rPh sb="6" eb="8">
      <t>セキニン</t>
    </rPh>
    <rPh sb="8" eb="9">
      <t>シャ</t>
    </rPh>
    <rPh sb="9" eb="11">
      <t>ケツジョ</t>
    </rPh>
    <phoneticPr fontId="10"/>
  </si>
  <si>
    <t>福祉専門職員配置等</t>
    <rPh sb="8" eb="9">
      <t>トウ</t>
    </rPh>
    <phoneticPr fontId="10"/>
  </si>
  <si>
    <t>　１．なし　　３．Ⅱ　　４．Ⅲ　　５．Ⅰ</t>
    <phoneticPr fontId="10"/>
  </si>
  <si>
    <t>人員配置体制</t>
    <rPh sb="0" eb="2">
      <t>ジンイン</t>
    </rPh>
    <rPh sb="2" eb="4">
      <t>ハイチ</t>
    </rPh>
    <rPh sb="4" eb="6">
      <t>タイセイ</t>
    </rPh>
    <phoneticPr fontId="10"/>
  </si>
  <si>
    <t>指定管理者制度適用区分</t>
    <rPh sb="0" eb="2">
      <t>シテイ</t>
    </rPh>
    <rPh sb="2" eb="5">
      <t>カンリシャ</t>
    </rPh>
    <rPh sb="5" eb="7">
      <t>セイド</t>
    </rPh>
    <rPh sb="7" eb="9">
      <t>テキヨウ</t>
    </rPh>
    <rPh sb="9" eb="11">
      <t>クブン</t>
    </rPh>
    <phoneticPr fontId="10"/>
  </si>
  <si>
    <t>生活介護</t>
    <rPh sb="0" eb="2">
      <t>セイカツ</t>
    </rPh>
    <rPh sb="2" eb="4">
      <t>カイゴ</t>
    </rPh>
    <phoneticPr fontId="52"/>
  </si>
  <si>
    <t>４．81人以上
５．20人以下
６．21人以上30人以下
７．31人以上40人以下
８．41人以上50人以下
９．51人以上60人以下
１０．61人以上70人以下
１１．71人以上80人以下</t>
    <phoneticPr fontId="10"/>
  </si>
  <si>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10"/>
  </si>
  <si>
    <t>１．Ⅱ型(1.7:1)
２．Ⅲ型(2:1)
３．Ⅳ型(2.5:1)
４．Ⅴ型(3:1)
５．Ⅵ型(3.5:1)
６．Ⅶ型(4:1)
７．Ⅷ型(4.5:1)
８．Ⅸ型(5:1)
９．Ⅹ型(5.5:1)
10．Ⅺ型(6:1)
11．Ⅰ型(1.5:1)</t>
    <rPh sb="115" eb="116">
      <t>ガタ</t>
    </rPh>
    <phoneticPr fontId="10"/>
  </si>
  <si>
    <t>施設区分</t>
    <rPh sb="0" eb="2">
      <t>シセツ</t>
    </rPh>
    <rPh sb="2" eb="4">
      <t>クブン</t>
    </rPh>
    <phoneticPr fontId="10"/>
  </si>
  <si>
    <t>　１．一般　　２．小規模多機能</t>
    <rPh sb="3" eb="5">
      <t>イッパン</t>
    </rPh>
    <rPh sb="9" eb="12">
      <t>ショウキボ</t>
    </rPh>
    <rPh sb="12" eb="15">
      <t>タキノウ</t>
    </rPh>
    <phoneticPr fontId="10"/>
  </si>
  <si>
    <t>開所時間減算</t>
    <rPh sb="0" eb="2">
      <t>カイショ</t>
    </rPh>
    <rPh sb="2" eb="4">
      <t>ジカン</t>
    </rPh>
    <rPh sb="4" eb="6">
      <t>ゲンサン</t>
    </rPh>
    <phoneticPr fontId="10"/>
  </si>
  <si>
    <t>１．４時間未満　　２．４時間以上６時間未満</t>
    <rPh sb="3" eb="5">
      <t>ジカン</t>
    </rPh>
    <rPh sb="5" eb="7">
      <t>ミマン</t>
    </rPh>
    <phoneticPr fontId="10"/>
  </si>
  <si>
    <t>短時間利用減算</t>
    <rPh sb="0" eb="3">
      <t>タンジカン</t>
    </rPh>
    <rPh sb="3" eb="5">
      <t>リヨウ</t>
    </rPh>
    <rPh sb="5" eb="7">
      <t>ゲンザン</t>
    </rPh>
    <phoneticPr fontId="10"/>
  </si>
  <si>
    <t>大規模事業所</t>
    <rPh sb="3" eb="6">
      <t>ジギョウショ</t>
    </rPh>
    <phoneticPr fontId="10"/>
  </si>
  <si>
    <t>　１．なし　　５．定員81人以上</t>
    <rPh sb="9" eb="11">
      <t>テイイン</t>
    </rPh>
    <rPh sb="13" eb="14">
      <t>ニン</t>
    </rPh>
    <rPh sb="14" eb="16">
      <t>イジョウ</t>
    </rPh>
    <phoneticPr fontId="10"/>
  </si>
  <si>
    <t>医師配置</t>
    <rPh sb="0" eb="2">
      <t>イシ</t>
    </rPh>
    <rPh sb="2" eb="4">
      <t>ハイチ</t>
    </rPh>
    <phoneticPr fontId="10"/>
  </si>
  <si>
    <t>１．なし　２．あり（障害者支援施設以外）　３．あり（障害者支援施設）</t>
    <phoneticPr fontId="52"/>
  </si>
  <si>
    <t>福祉専門職員配置等</t>
    <phoneticPr fontId="10"/>
  </si>
  <si>
    <t>　１．なし　　３．Ⅱ　　４．Ⅲ　　５．Ⅰ　　６．Ⅰ・Ⅲ　　７．Ⅱ・Ⅲ</t>
    <phoneticPr fontId="10"/>
  </si>
  <si>
    <t>常勤看護職員等配置</t>
    <rPh sb="0" eb="2">
      <t>ジョウキン</t>
    </rPh>
    <rPh sb="2" eb="4">
      <t>カンゴ</t>
    </rPh>
    <rPh sb="4" eb="6">
      <t>ショクイン</t>
    </rPh>
    <rPh sb="6" eb="7">
      <t>トウ</t>
    </rPh>
    <rPh sb="7" eb="9">
      <t>ハイチ</t>
    </rPh>
    <phoneticPr fontId="10"/>
  </si>
  <si>
    <t>看護職員常勤換算員数（　　）</t>
    <rPh sb="4" eb="6">
      <t>ジョウキン</t>
    </rPh>
    <rPh sb="6" eb="8">
      <t>カンサン</t>
    </rPh>
    <rPh sb="8" eb="10">
      <t>インスウ</t>
    </rPh>
    <phoneticPr fontId="10"/>
  </si>
  <si>
    <t>視覚・聴覚等支援体制</t>
    <rPh sb="0" eb="2">
      <t>シカク</t>
    </rPh>
    <rPh sb="3" eb="5">
      <t>チョウカク</t>
    </rPh>
    <rPh sb="5" eb="6">
      <t>トウ</t>
    </rPh>
    <rPh sb="6" eb="8">
      <t>シエン</t>
    </rPh>
    <rPh sb="8" eb="10">
      <t>タイセイ</t>
    </rPh>
    <phoneticPr fontId="10"/>
  </si>
  <si>
    <t>重度障害者支援Ⅰ体制</t>
    <rPh sb="0" eb="2">
      <t>ジュウド</t>
    </rPh>
    <rPh sb="2" eb="5">
      <t>ショウガイシャ</t>
    </rPh>
    <rPh sb="5" eb="7">
      <t>シエン</t>
    </rPh>
    <rPh sb="8" eb="10">
      <t>タイセイ</t>
    </rPh>
    <phoneticPr fontId="10"/>
  </si>
  <si>
    <t>重度障害者支援Ⅱ・Ⅲ体制</t>
    <rPh sb="0" eb="2">
      <t>ジュウド</t>
    </rPh>
    <rPh sb="2" eb="5">
      <t>ショウガイシャ</t>
    </rPh>
    <rPh sb="5" eb="7">
      <t>シエン</t>
    </rPh>
    <rPh sb="10" eb="12">
      <t>タイセイ</t>
    </rPh>
    <phoneticPr fontId="10"/>
  </si>
  <si>
    <t>リハビリテーション加算</t>
    <rPh sb="9" eb="11">
      <t>カサン</t>
    </rPh>
    <phoneticPr fontId="10"/>
  </si>
  <si>
    <t>食事提供体制</t>
    <rPh sb="0" eb="2">
      <t>ショクジ</t>
    </rPh>
    <rPh sb="2" eb="4">
      <t>テイキョウ</t>
    </rPh>
    <rPh sb="4" eb="6">
      <t>タイセイ</t>
    </rPh>
    <phoneticPr fontId="10"/>
  </si>
  <si>
    <t>延長支援体制</t>
    <rPh sb="0" eb="2">
      <t>エンチョウ</t>
    </rPh>
    <rPh sb="2" eb="4">
      <t>シエン</t>
    </rPh>
    <rPh sb="4" eb="6">
      <t>タイセイ</t>
    </rPh>
    <phoneticPr fontId="10"/>
  </si>
  <si>
    <t>送迎体制</t>
    <rPh sb="0" eb="2">
      <t>ソウゲイ</t>
    </rPh>
    <rPh sb="2" eb="4">
      <t>タイセイ</t>
    </rPh>
    <phoneticPr fontId="10"/>
  </si>
  <si>
    <t>　１．なし　　３．Ⅰ　　４．Ⅱ</t>
    <phoneticPr fontId="10"/>
  </si>
  <si>
    <t>送迎体制（重度）</t>
    <rPh sb="0" eb="2">
      <t>ソウゲイ</t>
    </rPh>
    <rPh sb="2" eb="4">
      <t>タイセイ</t>
    </rPh>
    <rPh sb="5" eb="7">
      <t>ジュウド</t>
    </rPh>
    <phoneticPr fontId="10"/>
  </si>
  <si>
    <t>就労移行支援体制</t>
    <rPh sb="0" eb="2">
      <t>シュウロウ</t>
    </rPh>
    <rPh sb="2" eb="4">
      <t>イコウ</t>
    </rPh>
    <rPh sb="4" eb="6">
      <t>シエン</t>
    </rPh>
    <rPh sb="6" eb="8">
      <t>タイセイ</t>
    </rPh>
    <phoneticPr fontId="10"/>
  </si>
  <si>
    <t>就労移行支援体制（就労定着者数）</t>
    <rPh sb="0" eb="2">
      <t>シュウロウ</t>
    </rPh>
    <rPh sb="2" eb="4">
      <t>イコウ</t>
    </rPh>
    <rPh sb="4" eb="6">
      <t>シエン</t>
    </rPh>
    <rPh sb="6" eb="8">
      <t>タイセイ</t>
    </rPh>
    <phoneticPr fontId="10"/>
  </si>
  <si>
    <t>就労定着者数（　　）</t>
    <phoneticPr fontId="10"/>
  </si>
  <si>
    <t>入浴支援体制</t>
    <rPh sb="0" eb="2">
      <t>ニュウヨク</t>
    </rPh>
    <rPh sb="2" eb="4">
      <t>シエン</t>
    </rPh>
    <rPh sb="4" eb="6">
      <t>タイセイ</t>
    </rPh>
    <phoneticPr fontId="52"/>
  </si>
  <si>
    <t>栄養改善体制</t>
    <rPh sb="0" eb="2">
      <t>エイヨウ</t>
    </rPh>
    <rPh sb="2" eb="4">
      <t>カイゼン</t>
    </rPh>
    <rPh sb="4" eb="6">
      <t>タイセイ</t>
    </rPh>
    <phoneticPr fontId="52"/>
  </si>
  <si>
    <t>中核的人材配置体制</t>
    <rPh sb="7" eb="9">
      <t>タイセイ</t>
    </rPh>
    <phoneticPr fontId="52"/>
  </si>
  <si>
    <t>高次脳機能障害者支援体制</t>
    <rPh sb="0" eb="2">
      <t>コウジ</t>
    </rPh>
    <rPh sb="2" eb="3">
      <t>ノウ</t>
    </rPh>
    <rPh sb="3" eb="5">
      <t>キノウ</t>
    </rPh>
    <rPh sb="5" eb="8">
      <t>ショウガイシャ</t>
    </rPh>
    <rPh sb="8" eb="10">
      <t>シエン</t>
    </rPh>
    <rPh sb="10" eb="12">
      <t>タイセイ</t>
    </rPh>
    <phoneticPr fontId="52"/>
  </si>
  <si>
    <t>　１．福祉型　　２．医療型　　３．福祉型（強化）</t>
    <rPh sb="3" eb="6">
      <t>フクシガタ</t>
    </rPh>
    <rPh sb="10" eb="12">
      <t>イリョウ</t>
    </rPh>
    <rPh sb="12" eb="13">
      <t>ガタ</t>
    </rPh>
    <rPh sb="17" eb="20">
      <t>フクシガタ</t>
    </rPh>
    <rPh sb="21" eb="23">
      <t>キョウカ</t>
    </rPh>
    <phoneticPr fontId="10"/>
  </si>
  <si>
    <t>定員超過</t>
    <phoneticPr fontId="10"/>
  </si>
  <si>
    <t>職員欠如</t>
    <phoneticPr fontId="10"/>
  </si>
  <si>
    <t>大規模減算</t>
    <rPh sb="0" eb="3">
      <t>ダイキボ</t>
    </rPh>
    <rPh sb="3" eb="5">
      <t>ゲンザン</t>
    </rPh>
    <phoneticPr fontId="10"/>
  </si>
  <si>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10"/>
  </si>
  <si>
    <t>単独型加算</t>
    <rPh sb="0" eb="2">
      <t>タンドク</t>
    </rPh>
    <rPh sb="2" eb="3">
      <t>ガタ</t>
    </rPh>
    <rPh sb="3" eb="5">
      <t>カサン</t>
    </rPh>
    <phoneticPr fontId="10"/>
  </si>
  <si>
    <t>医療連携体制加算（Ⅸ）</t>
    <phoneticPr fontId="10"/>
  </si>
  <si>
    <t>栄養士配置</t>
    <rPh sb="0" eb="2">
      <t>エイヨウ</t>
    </rPh>
    <rPh sb="2" eb="3">
      <t>シ</t>
    </rPh>
    <rPh sb="3" eb="5">
      <t>ハイチ</t>
    </rPh>
    <phoneticPr fontId="10"/>
  </si>
  <si>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10"/>
  </si>
  <si>
    <t>日中活動支援体制</t>
    <rPh sb="0" eb="2">
      <t>ニッチュウ</t>
    </rPh>
    <rPh sb="2" eb="4">
      <t>カツドウ</t>
    </rPh>
    <rPh sb="4" eb="6">
      <t>シエン</t>
    </rPh>
    <rPh sb="6" eb="8">
      <t>タイセイ</t>
    </rPh>
    <phoneticPr fontId="10"/>
  </si>
  <si>
    <t>　１．なし　　２．Ⅰ　　３．Ⅱ</t>
    <phoneticPr fontId="10"/>
  </si>
  <si>
    <t>虐待防止措置未実施</t>
    <phoneticPr fontId="10"/>
  </si>
  <si>
    <t>送迎体制</t>
    <phoneticPr fontId="10"/>
  </si>
  <si>
    <t>地域生活移行個別支援</t>
    <phoneticPr fontId="10"/>
  </si>
  <si>
    <t>精神障害者地域移行体制</t>
    <phoneticPr fontId="10"/>
  </si>
  <si>
    <t>強度行動障害者地域移行体制</t>
    <phoneticPr fontId="10"/>
  </si>
  <si>
    <t>１．40人以下
４．81人以上
５．41人以上50人以下
６．51人以上60人以下
７．61人以上70人以下
８．71人以上80人以下</t>
    <phoneticPr fontId="10"/>
  </si>
  <si>
    <t>栄養士配置減算対象</t>
    <rPh sb="0" eb="2">
      <t>エイヨウ</t>
    </rPh>
    <rPh sb="2" eb="3">
      <t>シ</t>
    </rPh>
    <rPh sb="3" eb="5">
      <t>ハイチ</t>
    </rPh>
    <rPh sb="5" eb="7">
      <t>ゲンサン</t>
    </rPh>
    <rPh sb="7" eb="9">
      <t>タイショウ</t>
    </rPh>
    <phoneticPr fontId="10"/>
  </si>
  <si>
    <t>１．なし　　２．非常勤栄養士　　３．栄養士未配置</t>
    <rPh sb="8" eb="11">
      <t>ヒジョウキン</t>
    </rPh>
    <rPh sb="11" eb="14">
      <t>エイヨウシ</t>
    </rPh>
    <rPh sb="18" eb="21">
      <t>エイヨウシ</t>
    </rPh>
    <rPh sb="21" eb="22">
      <t>ミ</t>
    </rPh>
    <rPh sb="22" eb="24">
      <t>ハイチ</t>
    </rPh>
    <phoneticPr fontId="10"/>
  </si>
  <si>
    <t>夜勤職員配置体制</t>
    <rPh sb="0" eb="2">
      <t>ヤキン</t>
    </rPh>
    <rPh sb="2" eb="4">
      <t>ショクイン</t>
    </rPh>
    <rPh sb="4" eb="6">
      <t>ハイチ</t>
    </rPh>
    <rPh sb="6" eb="8">
      <t>タイセイ</t>
    </rPh>
    <phoneticPr fontId="10"/>
  </si>
  <si>
    <t>重度障害者支援Ⅰ体制（重度）</t>
    <rPh sb="0" eb="2">
      <t>ジュウド</t>
    </rPh>
    <rPh sb="2" eb="5">
      <t>ショウガイシャ</t>
    </rPh>
    <rPh sb="5" eb="7">
      <t>シエン</t>
    </rPh>
    <rPh sb="8" eb="10">
      <t>タイセイ</t>
    </rPh>
    <rPh sb="11" eb="13">
      <t>ジュウド</t>
    </rPh>
    <phoneticPr fontId="10"/>
  </si>
  <si>
    <t>夜間看護体制</t>
    <rPh sb="0" eb="2">
      <t>ヤカン</t>
    </rPh>
    <rPh sb="2" eb="4">
      <t>カンゴ</t>
    </rPh>
    <rPh sb="4" eb="6">
      <t>タイセイ</t>
    </rPh>
    <phoneticPr fontId="10"/>
  </si>
  <si>
    <t>１を超えて配置した看護職員配置数（　　）</t>
    <rPh sb="9" eb="11">
      <t>カンゴ</t>
    </rPh>
    <rPh sb="11" eb="13">
      <t>ショクイン</t>
    </rPh>
    <rPh sb="13" eb="15">
      <t>ハイチ</t>
    </rPh>
    <rPh sb="15" eb="16">
      <t>スウ</t>
    </rPh>
    <phoneticPr fontId="10"/>
  </si>
  <si>
    <t>地域生活移行個別支援</t>
    <rPh sb="0" eb="2">
      <t>チイキ</t>
    </rPh>
    <rPh sb="2" eb="4">
      <t>セイカツ</t>
    </rPh>
    <rPh sb="4" eb="6">
      <t>イコウ</t>
    </rPh>
    <rPh sb="6" eb="8">
      <t>コベツ</t>
    </rPh>
    <rPh sb="8" eb="10">
      <t>シエン</t>
    </rPh>
    <phoneticPr fontId="10"/>
  </si>
  <si>
    <t>口腔衛生管理体制</t>
    <phoneticPr fontId="52"/>
  </si>
  <si>
    <t>地域移行支援体制</t>
    <phoneticPr fontId="52"/>
  </si>
  <si>
    <t>地域移行支援体制（定員減少数）</t>
    <rPh sb="9" eb="11">
      <t>テイイン</t>
    </rPh>
    <rPh sb="11" eb="13">
      <t>ゲンショウ</t>
    </rPh>
    <rPh sb="13" eb="14">
      <t>スウ</t>
    </rPh>
    <phoneticPr fontId="10"/>
  </si>
  <si>
    <t>定員減少数（　　）</t>
    <rPh sb="0" eb="4">
      <t>テイインゲンショウ</t>
    </rPh>
    <phoneticPr fontId="10"/>
  </si>
  <si>
    <t>障害者支援施設等感染対策向上体制</t>
    <rPh sb="14" eb="16">
      <t>タイセイ</t>
    </rPh>
    <phoneticPr fontId="52"/>
  </si>
  <si>
    <t>１．なし　　２．Ⅰ　　３．Ⅱ　　４．Ⅰ・Ⅱ</t>
    <phoneticPr fontId="52"/>
  </si>
  <si>
    <t>自立訓練</t>
    <rPh sb="0" eb="2">
      <t>ジリツ</t>
    </rPh>
    <rPh sb="2" eb="4">
      <t>クンレン</t>
    </rPh>
    <phoneticPr fontId="10"/>
  </si>
  <si>
    <t>１．21人以上40人以下
２．41人以上60人以下
３．61人以上80人以下
４．81人以上
５．20人以下</t>
    <rPh sb="4" eb="5">
      <t>ニン</t>
    </rPh>
    <rPh sb="5" eb="7">
      <t>イジョウ</t>
    </rPh>
    <rPh sb="51" eb="52">
      <t>ニン</t>
    </rPh>
    <rPh sb="52" eb="54">
      <t>イカ</t>
    </rPh>
    <phoneticPr fontId="10"/>
  </si>
  <si>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10"/>
  </si>
  <si>
    <t>訪問訓練</t>
    <rPh sb="0" eb="2">
      <t>ホウモン</t>
    </rPh>
    <rPh sb="2" eb="4">
      <t>クンレン</t>
    </rPh>
    <phoneticPr fontId="10"/>
  </si>
  <si>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</si>
  <si>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10"/>
  </si>
  <si>
    <t>標準期間超過</t>
    <rPh sb="0" eb="2">
      <t>ヒョウジュン</t>
    </rPh>
    <rPh sb="2" eb="4">
      <t>キカン</t>
    </rPh>
    <rPh sb="4" eb="6">
      <t>チョウカ</t>
    </rPh>
    <phoneticPr fontId="10"/>
  </si>
  <si>
    <t>　１　なし　　２　あり</t>
    <phoneticPr fontId="10"/>
  </si>
  <si>
    <t>地域移行支援体制強化</t>
    <rPh sb="0" eb="2">
      <t>チイキ</t>
    </rPh>
    <rPh sb="2" eb="4">
      <t>イコウ</t>
    </rPh>
    <rPh sb="4" eb="6">
      <t>シエン</t>
    </rPh>
    <rPh sb="6" eb="8">
      <t>タイセイ</t>
    </rPh>
    <rPh sb="8" eb="10">
      <t>キョウカ</t>
    </rPh>
    <phoneticPr fontId="10"/>
  </si>
  <si>
    <t>個別計画訓練支援加算</t>
    <rPh sb="0" eb="2">
      <t>コベツ</t>
    </rPh>
    <rPh sb="2" eb="4">
      <t>ケイカク</t>
    </rPh>
    <rPh sb="4" eb="6">
      <t>クンレン</t>
    </rPh>
    <rPh sb="6" eb="8">
      <t>シエン</t>
    </rPh>
    <rPh sb="8" eb="10">
      <t>カサン</t>
    </rPh>
    <phoneticPr fontId="10"/>
  </si>
  <si>
    <t>短期滞在</t>
    <rPh sb="0" eb="2">
      <t>タンキ</t>
    </rPh>
    <rPh sb="2" eb="4">
      <t>タイザイ</t>
    </rPh>
    <phoneticPr fontId="10"/>
  </si>
  <si>
    <t>　１．なし　　２．宿直体制　　３．夜勤体制</t>
    <rPh sb="9" eb="11">
      <t>シュクチョク</t>
    </rPh>
    <rPh sb="11" eb="13">
      <t>タイセイ</t>
    </rPh>
    <rPh sb="17" eb="19">
      <t>ヤキン</t>
    </rPh>
    <rPh sb="19" eb="21">
      <t>タイセイ</t>
    </rPh>
    <phoneticPr fontId="10"/>
  </si>
  <si>
    <t>精神障害者退院支援施設</t>
    <rPh sb="0" eb="5">
      <t>セイシン</t>
    </rPh>
    <rPh sb="5" eb="7">
      <t>タイイン</t>
    </rPh>
    <rPh sb="7" eb="9">
      <t>シエン</t>
    </rPh>
    <rPh sb="9" eb="11">
      <t>シセツ</t>
    </rPh>
    <phoneticPr fontId="10"/>
  </si>
  <si>
    <t>　１．なし　　２．宿直体制　　３．夜勤体制</t>
    <phoneticPr fontId="10"/>
  </si>
  <si>
    <t>通勤者生活支援</t>
    <rPh sb="0" eb="3">
      <t>ツウキンシャ</t>
    </rPh>
    <rPh sb="3" eb="5">
      <t>セイカツ</t>
    </rPh>
    <rPh sb="5" eb="7">
      <t>シエン</t>
    </rPh>
    <phoneticPr fontId="10"/>
  </si>
  <si>
    <t>精神障害者地域移行体制</t>
    <rPh sb="0" eb="2">
      <t>セイシン</t>
    </rPh>
    <rPh sb="2" eb="5">
      <t>ショウガイシャ</t>
    </rPh>
    <rPh sb="5" eb="7">
      <t>チイキ</t>
    </rPh>
    <rPh sb="7" eb="9">
      <t>イコウ</t>
    </rPh>
    <phoneticPr fontId="10"/>
  </si>
  <si>
    <t>強度行動障害者地域移行体制</t>
    <rPh sb="0" eb="2">
      <t>キョウド</t>
    </rPh>
    <rPh sb="2" eb="4">
      <t>コウドウ</t>
    </rPh>
    <rPh sb="4" eb="7">
      <t>ショウガイシャ</t>
    </rPh>
    <rPh sb="7" eb="9">
      <t>チイキ</t>
    </rPh>
    <rPh sb="9" eb="11">
      <t>イコウ</t>
    </rPh>
    <phoneticPr fontId="10"/>
  </si>
  <si>
    <t>看護職員配置</t>
    <rPh sb="0" eb="2">
      <t>カンゴ</t>
    </rPh>
    <rPh sb="2" eb="4">
      <t>ショクイン</t>
    </rPh>
    <rPh sb="4" eb="6">
      <t>ハイチ</t>
    </rPh>
    <phoneticPr fontId="10"/>
  </si>
  <si>
    <t>夜間支援等体制</t>
    <rPh sb="0" eb="2">
      <t>ヤカン</t>
    </rPh>
    <rPh sb="2" eb="4">
      <t>シエン</t>
    </rPh>
    <rPh sb="4" eb="5">
      <t>トウ</t>
    </rPh>
    <rPh sb="5" eb="7">
      <t>タイセイ</t>
    </rPh>
    <phoneticPr fontId="10"/>
  </si>
  <si>
    <t>　　１．なし　　２．Ⅰ　　３．Ⅱ　　４．Ⅲ　　５．Ⅰ・Ⅱ　　６．Ⅰ・Ⅲ　　
　　７．Ⅱ・Ⅲ　　８．Ⅰ・Ⅱ・Ⅲ</t>
    <phoneticPr fontId="10"/>
  </si>
  <si>
    <t>社会生活支援</t>
    <phoneticPr fontId="10"/>
  </si>
  <si>
    <t>ピアサポート実施加算</t>
    <rPh sb="6" eb="8">
      <t>ジッシ</t>
    </rPh>
    <rPh sb="8" eb="10">
      <t>カサン</t>
    </rPh>
    <phoneticPr fontId="52"/>
  </si>
  <si>
    <t>　１．一般型　　２．資格取得型</t>
    <rPh sb="3" eb="6">
      <t>イッパンガタ</t>
    </rPh>
    <rPh sb="10" eb="12">
      <t>シカク</t>
    </rPh>
    <rPh sb="12" eb="14">
      <t>シュトク</t>
    </rPh>
    <rPh sb="14" eb="15">
      <t>ガタ</t>
    </rPh>
    <phoneticPr fontId="10"/>
  </si>
  <si>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10"/>
  </si>
  <si>
    <t>就労支援関係研修修了</t>
    <rPh sb="0" eb="2">
      <t>シュウロウ</t>
    </rPh>
    <rPh sb="2" eb="4">
      <t>シエン</t>
    </rPh>
    <rPh sb="4" eb="6">
      <t>カンケイ</t>
    </rPh>
    <rPh sb="6" eb="8">
      <t>ケンシュウ</t>
    </rPh>
    <rPh sb="8" eb="10">
      <t>シュウリョウ</t>
    </rPh>
    <phoneticPr fontId="10"/>
  </si>
  <si>
    <t>移行準備支援体制</t>
    <rPh sb="0" eb="2">
      <t>イコウ</t>
    </rPh>
    <rPh sb="2" eb="4">
      <t>ジュンビ</t>
    </rPh>
    <rPh sb="4" eb="6">
      <t>シエン</t>
    </rPh>
    <rPh sb="6" eb="8">
      <t>タイセイ</t>
    </rPh>
    <phoneticPr fontId="10"/>
  </si>
  <si>
    <t>就労継続支援Ａ型</t>
    <rPh sb="0" eb="2">
      <t>シュウロウ</t>
    </rPh>
    <rPh sb="2" eb="4">
      <t>ケイゾク</t>
    </rPh>
    <rPh sb="4" eb="6">
      <t>シエン</t>
    </rPh>
    <rPh sb="7" eb="8">
      <t>ガタ</t>
    </rPh>
    <phoneticPr fontId="10"/>
  </si>
  <si>
    <t>１．Ⅰ型(7.5:1)
２．Ⅱ型(10:1)</t>
    <phoneticPr fontId="10"/>
  </si>
  <si>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52"/>
  </si>
  <si>
    <t>自己評価結果等未公表減算</t>
    <phoneticPr fontId="52"/>
  </si>
  <si>
    <t>重度者支援体制</t>
    <rPh sb="0" eb="2">
      <t>ジュウド</t>
    </rPh>
    <rPh sb="2" eb="3">
      <t>シャ</t>
    </rPh>
    <rPh sb="3" eb="5">
      <t>シエン</t>
    </rPh>
    <rPh sb="5" eb="7">
      <t>タイセイ</t>
    </rPh>
    <phoneticPr fontId="10"/>
  </si>
  <si>
    <t>賃金向上達成指導員配置</t>
    <rPh sb="0" eb="2">
      <t>チンギン</t>
    </rPh>
    <rPh sb="2" eb="4">
      <t>コウジョウ</t>
    </rPh>
    <rPh sb="4" eb="6">
      <t>タッセイ</t>
    </rPh>
    <rPh sb="6" eb="9">
      <t>シドウイン</t>
    </rPh>
    <rPh sb="9" eb="11">
      <t>ハイチ</t>
    </rPh>
    <phoneticPr fontId="10"/>
  </si>
  <si>
    <t>就労継続A型利用者負担減免</t>
    <rPh sb="0" eb="2">
      <t>シュウロウ</t>
    </rPh>
    <rPh sb="2" eb="4">
      <t>ケイゾク</t>
    </rPh>
    <rPh sb="5" eb="6">
      <t>ガタ</t>
    </rPh>
    <rPh sb="6" eb="9">
      <t>リヨウシャ</t>
    </rPh>
    <rPh sb="9" eb="11">
      <t>フタン</t>
    </rPh>
    <rPh sb="11" eb="13">
      <t>ゲンメン</t>
    </rPh>
    <phoneticPr fontId="10"/>
  </si>
  <si>
    <t>　１．なし　　２．減額（　　　　円）　　３．免除</t>
    <rPh sb="9" eb="11">
      <t>ゲンガク</t>
    </rPh>
    <rPh sb="16" eb="17">
      <t>エン</t>
    </rPh>
    <rPh sb="22" eb="24">
      <t>メンジョ</t>
    </rPh>
    <phoneticPr fontId="10"/>
  </si>
  <si>
    <t>就労継続支援Ｂ型</t>
    <rPh sb="0" eb="2">
      <t>シュウロウ</t>
    </rPh>
    <rPh sb="2" eb="4">
      <t>ケイゾク</t>
    </rPh>
    <rPh sb="4" eb="6">
      <t>シエン</t>
    </rPh>
    <rPh sb="7" eb="8">
      <t>ガタ</t>
    </rPh>
    <phoneticPr fontId="10"/>
  </si>
  <si>
    <t>１．Ⅱ型(7.5:1)
２．Ⅲ型(10:1)
３．Ⅰ型(6:1)</t>
    <phoneticPr fontId="10"/>
  </si>
  <si>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52"/>
  </si>
  <si>
    <t>目標工賃達成指導員配置</t>
    <rPh sb="0" eb="2">
      <t>モクヒョウ</t>
    </rPh>
    <rPh sb="2" eb="4">
      <t>コウチン</t>
    </rPh>
    <rPh sb="4" eb="6">
      <t>タッセイ</t>
    </rPh>
    <rPh sb="6" eb="9">
      <t>シドウイン</t>
    </rPh>
    <rPh sb="9" eb="11">
      <t>ハイチ</t>
    </rPh>
    <phoneticPr fontId="10"/>
  </si>
  <si>
    <t>目標工賃達成加算対象</t>
    <rPh sb="0" eb="2">
      <t>モクヒョウ</t>
    </rPh>
    <rPh sb="2" eb="4">
      <t>コウチン</t>
    </rPh>
    <rPh sb="4" eb="6">
      <t>タッセイ</t>
    </rPh>
    <rPh sb="6" eb="8">
      <t>カサン</t>
    </rPh>
    <rPh sb="8" eb="10">
      <t>タイショウ</t>
    </rPh>
    <phoneticPr fontId="52"/>
  </si>
  <si>
    <t>就労定着支援利用者数</t>
    <rPh sb="0" eb="2">
      <t>シュウロウ</t>
    </rPh>
    <rPh sb="2" eb="4">
      <t>テイチャク</t>
    </rPh>
    <rPh sb="4" eb="6">
      <t>シエン</t>
    </rPh>
    <rPh sb="6" eb="9">
      <t>リヨウシャ</t>
    </rPh>
    <rPh sb="9" eb="10">
      <t>スウ</t>
    </rPh>
    <phoneticPr fontId="10"/>
  </si>
  <si>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10"/>
  </si>
  <si>
    <t>就労定着率区分</t>
    <rPh sb="4" eb="5">
      <t>リツ</t>
    </rPh>
    <rPh sb="5" eb="7">
      <t>クブン</t>
    </rPh>
    <phoneticPr fontId="10"/>
  </si>
  <si>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52"/>
  </si>
  <si>
    <t>支援体制構築未実施</t>
    <rPh sb="0" eb="2">
      <t>シエン</t>
    </rPh>
    <rPh sb="2" eb="4">
      <t>タイセイ</t>
    </rPh>
    <rPh sb="4" eb="6">
      <t>コウチク</t>
    </rPh>
    <rPh sb="6" eb="7">
      <t>ミ</t>
    </rPh>
    <rPh sb="7" eb="9">
      <t>ジッシ</t>
    </rPh>
    <phoneticPr fontId="52"/>
  </si>
  <si>
    <t>就労定着実績</t>
    <phoneticPr fontId="10"/>
  </si>
  <si>
    <t>１．30:1未満
２．30:1以上</t>
    <phoneticPr fontId="10"/>
  </si>
  <si>
    <t>居住支援連携体制</t>
    <phoneticPr fontId="52"/>
  </si>
  <si>
    <t>ピアサポート体制</t>
    <phoneticPr fontId="52"/>
  </si>
  <si>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52"/>
  </si>
  <si>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10"/>
  </si>
  <si>
    <t>１．介護サービス包括型　２．外部サービス利用型　３．日中サービス支援型</t>
    <rPh sb="26" eb="28">
      <t>ニッチュウ</t>
    </rPh>
    <rPh sb="32" eb="34">
      <t>シエン</t>
    </rPh>
    <rPh sb="34" eb="35">
      <t>ガタ</t>
    </rPh>
    <phoneticPr fontId="10"/>
  </si>
  <si>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10"/>
  </si>
  <si>
    <t>看護職員配置体制</t>
    <rPh sb="0" eb="2">
      <t>カンゴ</t>
    </rPh>
    <rPh sb="2" eb="4">
      <t>ショクイン</t>
    </rPh>
    <rPh sb="4" eb="6">
      <t>ハイチ</t>
    </rPh>
    <rPh sb="6" eb="8">
      <t>タイセイ</t>
    </rPh>
    <phoneticPr fontId="10"/>
  </si>
  <si>
    <t>夜間支援等体制加算Ⅰ加配職員体制</t>
    <phoneticPr fontId="52"/>
  </si>
  <si>
    <t>１．なし　　２．Ⅳ　　３．Ⅴ　　４．Ⅵ　　５．Ⅳ・Ⅴ
６．Ⅳ・Ⅵ　　７．Ⅴ・Ⅵ　　８．Ⅳ・Ⅴ・Ⅵ</t>
    <phoneticPr fontId="52"/>
  </si>
  <si>
    <t>夜勤職員加配体制</t>
    <rPh sb="0" eb="2">
      <t>ヤキン</t>
    </rPh>
    <rPh sb="2" eb="4">
      <t>ショクイン</t>
    </rPh>
    <rPh sb="4" eb="6">
      <t>カハイ</t>
    </rPh>
    <rPh sb="6" eb="8">
      <t>タイセイ</t>
    </rPh>
    <phoneticPr fontId="10"/>
  </si>
  <si>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10"/>
  </si>
  <si>
    <t>医療連携体制加算（Ⅶ）</t>
    <rPh sb="0" eb="2">
      <t>イリョウ</t>
    </rPh>
    <rPh sb="2" eb="4">
      <t>レンケイ</t>
    </rPh>
    <rPh sb="4" eb="6">
      <t>タイセイ</t>
    </rPh>
    <rPh sb="6" eb="8">
      <t>カサン</t>
    </rPh>
    <phoneticPr fontId="10"/>
  </si>
  <si>
    <t>医療的ケア対応支援体制</t>
    <rPh sb="9" eb="11">
      <t>タイセイ</t>
    </rPh>
    <phoneticPr fontId="52"/>
  </si>
  <si>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52"/>
  </si>
  <si>
    <t>　１．なし　　２．7.5:1　　３．12:1　　４．20:1　　５．30:1</t>
    <phoneticPr fontId="10"/>
  </si>
  <si>
    <t>地域相談支援</t>
    <rPh sb="0" eb="2">
      <t>チイキ</t>
    </rPh>
    <rPh sb="2" eb="4">
      <t>ソウダン</t>
    </rPh>
    <rPh sb="4" eb="6">
      <t>シエン</t>
    </rPh>
    <phoneticPr fontId="10"/>
  </si>
  <si>
    <t>地域移行支援</t>
    <rPh sb="0" eb="2">
      <t>チイキ</t>
    </rPh>
    <rPh sb="2" eb="4">
      <t>イコウ</t>
    </rPh>
    <rPh sb="4" eb="6">
      <t>シエン</t>
    </rPh>
    <phoneticPr fontId="10"/>
  </si>
  <si>
    <t>　１．Ⅱ　　２．Ⅲ　　３．Ⅰ</t>
    <phoneticPr fontId="10"/>
  </si>
  <si>
    <t>地域定着支援</t>
    <rPh sb="0" eb="2">
      <t>チイキ</t>
    </rPh>
    <rPh sb="2" eb="4">
      <t>テイチャク</t>
    </rPh>
    <rPh sb="4" eb="6">
      <t>シエン</t>
    </rPh>
    <phoneticPr fontId="10"/>
  </si>
  <si>
    <t>相談支援</t>
    <rPh sb="0" eb="2">
      <t>ソウダン</t>
    </rPh>
    <rPh sb="2" eb="4">
      <t>シエン</t>
    </rPh>
    <phoneticPr fontId="10"/>
  </si>
  <si>
    <t>計画相談支援</t>
    <rPh sb="0" eb="2">
      <t>ケイカク</t>
    </rPh>
    <rPh sb="2" eb="4">
      <t>ソウダン</t>
    </rPh>
    <rPh sb="4" eb="6">
      <t>シエン</t>
    </rPh>
    <phoneticPr fontId="10"/>
  </si>
  <si>
    <t>相談支援機能強化型体制</t>
    <phoneticPr fontId="10"/>
  </si>
  <si>
    <t>１．なし　２．Ⅱ　４．Ⅰ　５．Ⅲ　６．Ⅳ</t>
    <phoneticPr fontId="52"/>
  </si>
  <si>
    <t>行動障害支援体制</t>
    <phoneticPr fontId="10"/>
  </si>
  <si>
    <t>要医療児者支援体制</t>
    <phoneticPr fontId="10"/>
  </si>
  <si>
    <t>精神障害者支援体制</t>
    <rPh sb="0" eb="2">
      <t>セイシン</t>
    </rPh>
    <rPh sb="2" eb="5">
      <t>ショウガイシャ</t>
    </rPh>
    <rPh sb="5" eb="7">
      <t>シエン</t>
    </rPh>
    <rPh sb="7" eb="9">
      <t>タイセイ</t>
    </rPh>
    <phoneticPr fontId="10"/>
  </si>
  <si>
    <t>主任相談支援専門員配置</t>
    <rPh sb="0" eb="6">
      <t>シュニンソウダンシエン</t>
    </rPh>
    <rPh sb="6" eb="9">
      <t>センモンイン</t>
    </rPh>
    <rPh sb="9" eb="11">
      <t>ハイチ</t>
    </rPh>
    <phoneticPr fontId="52"/>
  </si>
  <si>
    <t>高次脳機能障害支援体制</t>
    <rPh sb="0" eb="2">
      <t>コウジ</t>
    </rPh>
    <rPh sb="2" eb="3">
      <t>ノウ</t>
    </rPh>
    <rPh sb="3" eb="5">
      <t>キノウ</t>
    </rPh>
    <rPh sb="5" eb="7">
      <t>ショウガイ</t>
    </rPh>
    <rPh sb="7" eb="9">
      <t>シエン</t>
    </rPh>
    <rPh sb="9" eb="11">
      <t>タイセイ</t>
    </rPh>
    <phoneticPr fontId="52"/>
  </si>
  <si>
    <t>　１．なし　　２．Ⅱ　　３．Ⅰ</t>
    <phoneticPr fontId="10"/>
  </si>
  <si>
    <t>※１</t>
    <phoneticPr fontId="10"/>
  </si>
  <si>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10"/>
  </si>
  <si>
    <t>※２</t>
    <phoneticPr fontId="10"/>
  </si>
  <si>
    <t>「人員配置区分」欄には、報酬算定上の区分を設定する。</t>
    <rPh sb="21" eb="23">
      <t>セッテイ</t>
    </rPh>
    <phoneticPr fontId="10"/>
  </si>
  <si>
    <t>※４</t>
    <phoneticPr fontId="10"/>
  </si>
  <si>
    <t>※５</t>
    <phoneticPr fontId="10"/>
  </si>
  <si>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10"/>
  </si>
  <si>
    <t>※６</t>
    <phoneticPr fontId="10"/>
  </si>
  <si>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10"/>
  </si>
  <si>
    <t>※７</t>
    <phoneticPr fontId="10"/>
  </si>
  <si>
    <t>「共生型サービス対象区分」欄が「２．該当」の場合に設定する。</t>
    <rPh sb="13" eb="14">
      <t>ラン</t>
    </rPh>
    <rPh sb="18" eb="20">
      <t>ガイトウ</t>
    </rPh>
    <rPh sb="22" eb="24">
      <t>バアイ</t>
    </rPh>
    <rPh sb="25" eb="27">
      <t>セッテイ</t>
    </rPh>
    <phoneticPr fontId="10"/>
  </si>
  <si>
    <t>※８</t>
    <phoneticPr fontId="10"/>
  </si>
  <si>
    <t>※９</t>
    <phoneticPr fontId="10"/>
  </si>
  <si>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10"/>
  </si>
  <si>
    <t>※１０</t>
    <phoneticPr fontId="10"/>
  </si>
  <si>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10"/>
  </si>
  <si>
    <t>※１１</t>
    <phoneticPr fontId="10"/>
  </si>
  <si>
    <t>居宅介護について、「特定事業所（経過措置）」欄は、特定事業所が「２．Ⅰ」、「４．Ⅲ」、「５．Ⅳ」の場合に設定する。</t>
    <rPh sb="0" eb="2">
      <t>キョタク</t>
    </rPh>
    <rPh sb="2" eb="4">
      <t>カイゴ</t>
    </rPh>
    <phoneticPr fontId="52"/>
  </si>
  <si>
    <t>行動援護について、「特定事業所（経過措置）」欄は、特定事業所が「２．Ⅰ」、「３．Ⅱ」、「４．Ⅲ」、「５．Ⅳ」の場合に設定する。</t>
    <rPh sb="0" eb="2">
      <t>コウドウ</t>
    </rPh>
    <rPh sb="2" eb="4">
      <t>エンゴ</t>
    </rPh>
    <phoneticPr fontId="52"/>
  </si>
  <si>
    <t>※１２</t>
    <phoneticPr fontId="10"/>
  </si>
  <si>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52"/>
  </si>
  <si>
    <t>※１３</t>
    <phoneticPr fontId="10"/>
  </si>
  <si>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52"/>
  </si>
  <si>
    <t>※１４</t>
    <phoneticPr fontId="10"/>
  </si>
  <si>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52"/>
  </si>
  <si>
    <t>※１５</t>
    <phoneticPr fontId="10"/>
  </si>
  <si>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52"/>
  </si>
  <si>
    <t>※１６</t>
    <phoneticPr fontId="10"/>
  </si>
  <si>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52"/>
  </si>
  <si>
    <t>介護給付費等の算定に係る体制等状況一覧表【R6.6以降用】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rPh sb="25" eb="27">
      <t>イコウ</t>
    </rPh>
    <rPh sb="27" eb="28">
      <t>ヨウ</t>
    </rPh>
    <phoneticPr fontId="10"/>
  </si>
  <si>
    <t>業務継続計画未策定（※15）</t>
    <phoneticPr fontId="10"/>
  </si>
  <si>
    <t>特定事業所（経過措置対象）（※9）</t>
    <rPh sb="0" eb="2">
      <t>トクテイ</t>
    </rPh>
    <rPh sb="2" eb="5">
      <t>ジギョウショ</t>
    </rPh>
    <rPh sb="6" eb="8">
      <t>ケイカ</t>
    </rPh>
    <rPh sb="8" eb="10">
      <t>ソチ</t>
    </rPh>
    <rPh sb="10" eb="12">
      <t>タイショウ</t>
    </rPh>
    <phoneticPr fontId="10"/>
  </si>
  <si>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10"/>
  </si>
  <si>
    <t>開所時間減算区分（※4）</t>
    <rPh sb="0" eb="2">
      <t>カイショ</t>
    </rPh>
    <rPh sb="2" eb="4">
      <t>ジカン</t>
    </rPh>
    <rPh sb="4" eb="6">
      <t>ゲンサン</t>
    </rPh>
    <rPh sb="6" eb="8">
      <t>クブン</t>
    </rPh>
    <phoneticPr fontId="10"/>
  </si>
  <si>
    <t>常勤看護職員等配置（看護職員常勤換算員数）（※14）</t>
    <rPh sb="2" eb="4">
      <t>カンゴ</t>
    </rPh>
    <rPh sb="4" eb="6">
      <t>ショクイン</t>
    </rPh>
    <rPh sb="6" eb="7">
      <t>トウ</t>
    </rPh>
    <rPh sb="7" eb="9">
      <t>ハイチ</t>
    </rPh>
    <rPh sb="10" eb="12">
      <t>カンゴ</t>
    </rPh>
    <rPh sb="12" eb="14">
      <t>ショクイン</t>
    </rPh>
    <phoneticPr fontId="10"/>
  </si>
  <si>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10"/>
  </si>
  <si>
    <t>サービス管理責任者配置等（※5）</t>
    <rPh sb="4" eb="6">
      <t>カンリ</t>
    </rPh>
    <rPh sb="6" eb="8">
      <t>セキニン</t>
    </rPh>
    <rPh sb="8" eb="9">
      <t>シャ</t>
    </rPh>
    <rPh sb="9" eb="11">
      <t>ハイチ</t>
    </rPh>
    <rPh sb="11" eb="12">
      <t>トウ</t>
    </rPh>
    <phoneticPr fontId="10"/>
  </si>
  <si>
    <t>福祉専門職員配置等（※5）</t>
    <rPh sb="0" eb="2">
      <t>フクシ</t>
    </rPh>
    <rPh sb="2" eb="4">
      <t>センモン</t>
    </rPh>
    <rPh sb="4" eb="6">
      <t>ショクイン</t>
    </rPh>
    <rPh sb="6" eb="8">
      <t>ハイチ</t>
    </rPh>
    <rPh sb="8" eb="9">
      <t>トウ</t>
    </rPh>
    <phoneticPr fontId="10"/>
  </si>
  <si>
    <t>地域移行等意向確認体制未整備（※10）</t>
    <rPh sb="0" eb="2">
      <t>チイキ</t>
    </rPh>
    <rPh sb="2" eb="4">
      <t>イコウ</t>
    </rPh>
    <rPh sb="4" eb="5">
      <t>トウ</t>
    </rPh>
    <rPh sb="5" eb="7">
      <t>イコウ</t>
    </rPh>
    <rPh sb="7" eb="9">
      <t>カクニン</t>
    </rPh>
    <rPh sb="9" eb="11">
      <t>タイセイ</t>
    </rPh>
    <rPh sb="11" eb="14">
      <t>ミセイビ</t>
    </rPh>
    <phoneticPr fontId="10"/>
  </si>
  <si>
    <t>夜間看護体制（看護職員配置数）（※12）</t>
    <rPh sb="0" eb="2">
      <t>ヤカン</t>
    </rPh>
    <rPh sb="2" eb="4">
      <t>カンゴ</t>
    </rPh>
    <rPh sb="4" eb="6">
      <t>タイセイ</t>
    </rPh>
    <rPh sb="7" eb="9">
      <t>カンゴ</t>
    </rPh>
    <rPh sb="9" eb="11">
      <t>ショクイン</t>
    </rPh>
    <rPh sb="11" eb="13">
      <t>ハイチ</t>
    </rPh>
    <rPh sb="13" eb="14">
      <t>スウ</t>
    </rPh>
    <phoneticPr fontId="10"/>
  </si>
  <si>
    <t>身体拘束廃止未実施（※11）</t>
    <phoneticPr fontId="10"/>
  </si>
  <si>
    <t>就労定着率区分（※6）</t>
    <rPh sb="2" eb="4">
      <t>テイチャク</t>
    </rPh>
    <rPh sb="4" eb="5">
      <t>リツ</t>
    </rPh>
    <rPh sb="5" eb="7">
      <t>クブン</t>
    </rPh>
    <phoneticPr fontId="10"/>
  </si>
  <si>
    <t>評価点区分（※6）</t>
    <rPh sb="0" eb="2">
      <t>ヒョウカ</t>
    </rPh>
    <rPh sb="2" eb="3">
      <t>テン</t>
    </rPh>
    <rPh sb="3" eb="5">
      <t>クブン</t>
    </rPh>
    <phoneticPr fontId="52"/>
  </si>
  <si>
    <t>平均工賃月額区分（※6）</t>
    <rPh sb="0" eb="2">
      <t>ヘイキン</t>
    </rPh>
    <rPh sb="2" eb="4">
      <t>コウチン</t>
    </rPh>
    <rPh sb="4" eb="6">
      <t>ゲツガク</t>
    </rPh>
    <rPh sb="6" eb="8">
      <t>クブン</t>
    </rPh>
    <phoneticPr fontId="10"/>
  </si>
  <si>
    <t>大規模住居（※7）</t>
    <rPh sb="0" eb="3">
      <t>ダイキボ</t>
    </rPh>
    <rPh sb="3" eb="5">
      <t>ジュウキョ</t>
    </rPh>
    <phoneticPr fontId="10"/>
  </si>
  <si>
    <t>重度障害者支援職員配置（※8）</t>
    <phoneticPr fontId="10"/>
  </si>
  <si>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52"/>
  </si>
  <si>
    <t>※３</t>
    <phoneticPr fontId="67"/>
  </si>
  <si>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10"/>
  </si>
  <si>
    <t>「常勤看護職員等配置（看護職員常勤換算員数）」欄は、小数点以下を切り捨てた人数を設定する。</t>
    <rPh sb="23" eb="24">
      <t>ラン</t>
    </rPh>
    <rPh sb="26" eb="29">
      <t>ショウスウテン</t>
    </rPh>
    <rPh sb="37" eb="39">
      <t>ニンズウ</t>
    </rPh>
    <rPh sb="40" eb="42">
      <t>セッテイ</t>
    </rPh>
    <phoneticPr fontId="52"/>
  </si>
  <si>
    <t>「福祉・介護職員等処遇改善加算対象」欄は、令和7年4月1日以降の場合、「６．Ⅴ」を設定しない。</t>
    <rPh sb="15" eb="17">
      <t>タイショウ</t>
    </rPh>
    <phoneticPr fontId="52"/>
  </si>
  <si>
    <t>※１７</t>
    <phoneticPr fontId="67"/>
  </si>
  <si>
    <t xml:space="preserve">「福祉・介護職員等処遇改善加算（Ⅴ）区分」欄は、福祉・介護職員等処遇改善加算対象が「６．Ⅴ」の場合に設定する。
</t>
    <rPh sb="38" eb="40">
      <t>タイショウ</t>
    </rPh>
    <phoneticPr fontId="52"/>
  </si>
  <si>
    <t>※１８</t>
    <phoneticPr fontId="67"/>
  </si>
  <si>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67"/>
  </si>
  <si>
    <t>※１９</t>
    <phoneticPr fontId="67"/>
  </si>
  <si>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67"/>
  </si>
  <si>
    <t>氏名</t>
    <rPh sb="0" eb="2">
      <t>シメイ</t>
    </rPh>
    <phoneticPr fontId="10"/>
  </si>
  <si>
    <t>第１週</t>
    <rPh sb="0" eb="1">
      <t>ダイ</t>
    </rPh>
    <rPh sb="2" eb="3">
      <t>シュウ</t>
    </rPh>
    <phoneticPr fontId="10"/>
  </si>
  <si>
    <t>第２週</t>
    <rPh sb="0" eb="1">
      <t>ダイ</t>
    </rPh>
    <rPh sb="2" eb="3">
      <t>シュウ</t>
    </rPh>
    <phoneticPr fontId="10"/>
  </si>
  <si>
    <t>第３週</t>
    <rPh sb="0" eb="1">
      <t>ダイ</t>
    </rPh>
    <rPh sb="2" eb="3">
      <t>シュウ</t>
    </rPh>
    <phoneticPr fontId="10"/>
  </si>
  <si>
    <t>第４週</t>
    <rPh sb="0" eb="1">
      <t>ダイ</t>
    </rPh>
    <rPh sb="2" eb="3">
      <t>シュウ</t>
    </rPh>
    <phoneticPr fontId="10"/>
  </si>
  <si>
    <t>合計</t>
    <rPh sb="0" eb="2">
      <t>ゴウケイ</t>
    </rPh>
    <phoneticPr fontId="10"/>
  </si>
  <si>
    <t>サービス提供時間</t>
    <rPh sb="4" eb="6">
      <t>テイキョウ</t>
    </rPh>
    <rPh sb="6" eb="8">
      <t>ジカン</t>
    </rPh>
    <phoneticPr fontId="10"/>
  </si>
  <si>
    <t>　　年　　月　　日</t>
    <rPh sb="2" eb="3">
      <t>ネン</t>
    </rPh>
    <rPh sb="5" eb="6">
      <t>ガツ</t>
    </rPh>
    <rPh sb="8" eb="9">
      <t>ニチ</t>
    </rPh>
    <phoneticPr fontId="10"/>
  </si>
  <si>
    <t>２　異動区分</t>
    <rPh sb="2" eb="4">
      <t>イドウ</t>
    </rPh>
    <rPh sb="4" eb="6">
      <t>クブン</t>
    </rPh>
    <phoneticPr fontId="10"/>
  </si>
  <si>
    <t>　１　新規　　　　　　２　変更　　　　　　３　終了</t>
    <rPh sb="3" eb="5">
      <t>シンキ</t>
    </rPh>
    <rPh sb="13" eb="15">
      <t>ヘンコウ</t>
    </rPh>
    <rPh sb="23" eb="25">
      <t>シュウリョウ</t>
    </rPh>
    <phoneticPr fontId="10"/>
  </si>
  <si>
    <t>有・無</t>
    <rPh sb="0" eb="1">
      <t>ア</t>
    </rPh>
    <rPh sb="2" eb="3">
      <t>ナ</t>
    </rPh>
    <phoneticPr fontId="10"/>
  </si>
  <si>
    <t>①</t>
    <phoneticPr fontId="10"/>
  </si>
  <si>
    <t>生活支援員等の総数
（常勤）</t>
    <rPh sb="0" eb="2">
      <t>セイカツ</t>
    </rPh>
    <rPh sb="2" eb="4">
      <t>シエン</t>
    </rPh>
    <rPh sb="4" eb="5">
      <t>イン</t>
    </rPh>
    <rPh sb="5" eb="6">
      <t>トウ</t>
    </rPh>
    <rPh sb="7" eb="9">
      <t>ソウスウ</t>
    </rPh>
    <rPh sb="11" eb="13">
      <t>ジョウキン</t>
    </rPh>
    <phoneticPr fontId="10"/>
  </si>
  <si>
    <t>人</t>
    <rPh sb="0" eb="1">
      <t>ニン</t>
    </rPh>
    <phoneticPr fontId="10"/>
  </si>
  <si>
    <t>②</t>
    <phoneticPr fontId="10"/>
  </si>
  <si>
    <t>①のうち社会福祉士等
の総数（常勤）</t>
    <rPh sb="4" eb="6">
      <t>シャカイ</t>
    </rPh>
    <rPh sb="6" eb="8">
      <t>フクシ</t>
    </rPh>
    <rPh sb="8" eb="9">
      <t>シ</t>
    </rPh>
    <rPh sb="9" eb="10">
      <t>トウ</t>
    </rPh>
    <rPh sb="12" eb="14">
      <t>ソウスウ</t>
    </rPh>
    <rPh sb="15" eb="17">
      <t>ジョウキン</t>
    </rPh>
    <phoneticPr fontId="10"/>
  </si>
  <si>
    <t>生活支援員等の総数
（常勤換算）</t>
    <rPh sb="0" eb="2">
      <t>セイカツ</t>
    </rPh>
    <rPh sb="2" eb="4">
      <t>シエン</t>
    </rPh>
    <rPh sb="4" eb="5">
      <t>イン</t>
    </rPh>
    <rPh sb="5" eb="6">
      <t>トウ</t>
    </rPh>
    <rPh sb="7" eb="9">
      <t>ソウスウ</t>
    </rPh>
    <rPh sb="11" eb="13">
      <t>ジョウキン</t>
    </rPh>
    <rPh sb="13" eb="15">
      <t>カンザン</t>
    </rPh>
    <phoneticPr fontId="10"/>
  </si>
  <si>
    <t>①のうち常勤の者の数</t>
    <rPh sb="4" eb="6">
      <t>ジョウキン</t>
    </rPh>
    <rPh sb="7" eb="8">
      <t>モノ</t>
    </rPh>
    <rPh sb="9" eb="10">
      <t>カズ</t>
    </rPh>
    <phoneticPr fontId="10"/>
  </si>
  <si>
    <t>①のうち勤続年数３年以上の者の数</t>
    <rPh sb="4" eb="6">
      <t>キンゾク</t>
    </rPh>
    <rPh sb="6" eb="8">
      <t>ネンスウ</t>
    </rPh>
    <rPh sb="9" eb="10">
      <t>ネン</t>
    </rPh>
    <rPh sb="10" eb="12">
      <t>イジョウ</t>
    </rPh>
    <rPh sb="13" eb="14">
      <t>シャ</t>
    </rPh>
    <rPh sb="15" eb="16">
      <t>カズ</t>
    </rPh>
    <phoneticPr fontId="10"/>
  </si>
  <si>
    <t>　　　○療養介護にあっては、生活支援員</t>
    <rPh sb="4" eb="6">
      <t>リョウヨウ</t>
    </rPh>
    <rPh sb="6" eb="8">
      <t>カイゴ</t>
    </rPh>
    <rPh sb="14" eb="16">
      <t>セイカツ</t>
    </rPh>
    <rPh sb="16" eb="18">
      <t>シエン</t>
    </rPh>
    <rPh sb="18" eb="19">
      <t>イン</t>
    </rPh>
    <phoneticPr fontId="10"/>
  </si>
  <si>
    <t>　　　○生活介護にあっては、生活支援員又は共生型生活介護従業者</t>
    <rPh sb="4" eb="6">
      <t>セイカツ</t>
    </rPh>
    <rPh sb="6" eb="8">
      <t>カイゴ</t>
    </rPh>
    <rPh sb="14" eb="16">
      <t>セイカツ</t>
    </rPh>
    <rPh sb="16" eb="18">
      <t>シエン</t>
    </rPh>
    <rPh sb="18" eb="19">
      <t>イン</t>
    </rPh>
    <phoneticPr fontId="10"/>
  </si>
  <si>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10"/>
  </si>
  <si>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10"/>
  </si>
  <si>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10"/>
  </si>
  <si>
    <t>　　　○自立生活援助にあっては、地域生活支援員</t>
    <rPh sb="6" eb="8">
      <t>セイカツ</t>
    </rPh>
    <rPh sb="8" eb="10">
      <t>エンジョ</t>
    </rPh>
    <rPh sb="16" eb="18">
      <t>チイキ</t>
    </rPh>
    <phoneticPr fontId="10"/>
  </si>
  <si>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10"/>
  </si>
  <si>
    <t>福祉専門職員配置状況一覧表</t>
    <rPh sb="0" eb="2">
      <t>フクシ</t>
    </rPh>
    <rPh sb="2" eb="4">
      <t>センモン</t>
    </rPh>
    <rPh sb="4" eb="6">
      <t>ショクイン</t>
    </rPh>
    <rPh sb="6" eb="8">
      <t>ハイチ</t>
    </rPh>
    <rPh sb="8" eb="10">
      <t>ジョウキョウ</t>
    </rPh>
    <rPh sb="10" eb="12">
      <t>イチラン</t>
    </rPh>
    <rPh sb="12" eb="13">
      <t>ヒョウ</t>
    </rPh>
    <phoneticPr fontId="10"/>
  </si>
  <si>
    <t>生活支援員等氏名</t>
    <rPh sb="0" eb="2">
      <t>セイカツ</t>
    </rPh>
    <rPh sb="2" eb="4">
      <t>シエン</t>
    </rPh>
    <rPh sb="4" eb="5">
      <t>イン</t>
    </rPh>
    <rPh sb="5" eb="6">
      <t>トウ</t>
    </rPh>
    <rPh sb="6" eb="8">
      <t>シメイ</t>
    </rPh>
    <phoneticPr fontId="10"/>
  </si>
  <si>
    <t>社会福祉士</t>
    <rPh sb="0" eb="2">
      <t>シャカイ</t>
    </rPh>
    <rPh sb="2" eb="4">
      <t>フクシ</t>
    </rPh>
    <rPh sb="4" eb="5">
      <t>シ</t>
    </rPh>
    <phoneticPr fontId="10"/>
  </si>
  <si>
    <t>介護福祉士</t>
    <rPh sb="0" eb="2">
      <t>カイゴ</t>
    </rPh>
    <rPh sb="2" eb="5">
      <t>フクシシ</t>
    </rPh>
    <phoneticPr fontId="10"/>
  </si>
  <si>
    <t>常勤の者</t>
    <rPh sb="0" eb="2">
      <t>ジョウキン</t>
    </rPh>
    <rPh sb="3" eb="4">
      <t>モノ</t>
    </rPh>
    <phoneticPr fontId="10"/>
  </si>
  <si>
    <t>勤続年数</t>
    <rPh sb="0" eb="2">
      <t>キンゾク</t>
    </rPh>
    <rPh sb="2" eb="4">
      <t>ネンスウ</t>
    </rPh>
    <phoneticPr fontId="10"/>
  </si>
  <si>
    <t>３．勤続年数は、1年未満は切り捨ててください。合計欄には、勤続年数が３年以上の者の数を記入してください。</t>
    <rPh sb="2" eb="4">
      <t>キンゾク</t>
    </rPh>
    <rPh sb="4" eb="6">
      <t>ネンスウ</t>
    </rPh>
    <rPh sb="9" eb="10">
      <t>ネン</t>
    </rPh>
    <rPh sb="10" eb="12">
      <t>ミマン</t>
    </rPh>
    <rPh sb="13" eb="14">
      <t>キ</t>
    </rPh>
    <rPh sb="15" eb="16">
      <t>ス</t>
    </rPh>
    <rPh sb="23" eb="25">
      <t>ゴウケイ</t>
    </rPh>
    <rPh sb="25" eb="26">
      <t>ラン</t>
    </rPh>
    <rPh sb="29" eb="31">
      <t>キンゾク</t>
    </rPh>
    <rPh sb="31" eb="33">
      <t>ネンスウ</t>
    </rPh>
    <rPh sb="35" eb="36">
      <t>ネン</t>
    </rPh>
    <rPh sb="36" eb="38">
      <t>イジョウ</t>
    </rPh>
    <rPh sb="39" eb="40">
      <t>モノ</t>
    </rPh>
    <rPh sb="41" eb="42">
      <t>スウ</t>
    </rPh>
    <rPh sb="43" eb="45">
      <t>キニュウ</t>
    </rPh>
    <phoneticPr fontId="10"/>
  </si>
  <si>
    <t>年　　月　　日</t>
    <rPh sb="0" eb="1">
      <t>ネン</t>
    </rPh>
    <rPh sb="3" eb="4">
      <t>ツキ</t>
    </rPh>
    <rPh sb="6" eb="7">
      <t>ヒ</t>
    </rPh>
    <phoneticPr fontId="68"/>
  </si>
  <si>
    <t>視覚・聴覚言語障害者支援体制加算（Ⅰ）に関する届出書</t>
    <phoneticPr fontId="68"/>
  </si>
  <si>
    <t>事業所の名称</t>
  </si>
  <si>
    <t>サービスの種類</t>
  </si>
  <si>
    <r>
      <t>多機能型の実施</t>
    </r>
    <r>
      <rPr>
        <sz val="8"/>
        <color rgb="FF000000"/>
        <rFont val="HGｺﾞｼｯｸM"/>
        <family val="3"/>
        <charset val="128"/>
      </rPr>
      <t>※1</t>
    </r>
    <phoneticPr fontId="68"/>
  </si>
  <si>
    <t>有　・　無</t>
  </si>
  <si>
    <r>
      <t>異動区分</t>
    </r>
    <r>
      <rPr>
        <sz val="8"/>
        <color rgb="FF000000"/>
        <rFont val="HGｺﾞｼｯｸM"/>
        <family val="3"/>
        <charset val="128"/>
      </rPr>
      <t>※2</t>
    </r>
    <phoneticPr fontId="68"/>
  </si>
  <si>
    <t>１　新規　　　　　２　変更　　　　　３　終了</t>
    <phoneticPr fontId="68"/>
  </si>
  <si>
    <t>１　利用者の状況</t>
  </si>
  <si>
    <t>当該事業所の前年度の平均実利用者数　(A)</t>
    <phoneticPr fontId="68"/>
  </si>
  <si>
    <t>人</t>
  </si>
  <si>
    <t>うち５０％　　　　　(B)＝ (A)×0.5</t>
    <phoneticPr fontId="68"/>
  </si>
  <si>
    <t>加算要件に該当する利用者の数 (C)＝(E)／(D)</t>
    <phoneticPr fontId="68"/>
  </si>
  <si>
    <t>(C)＞＝(B)</t>
    <phoneticPr fontId="68"/>
  </si>
  <si>
    <t>該当利用者の氏名</t>
  </si>
  <si>
    <t>手帳の種類</t>
  </si>
  <si>
    <t>手帳の等級</t>
  </si>
  <si>
    <t>前年度利用日数</t>
  </si>
  <si>
    <t>前年度の開所日数 (D)</t>
    <phoneticPr fontId="68"/>
  </si>
  <si>
    <t>日</t>
  </si>
  <si>
    <t>合　計 (E)</t>
    <phoneticPr fontId="68"/>
  </si>
  <si>
    <t>２　加配される従業者の状況</t>
  </si>
  <si>
    <t>利用者数 (A)　÷　40　＝ (F)</t>
    <phoneticPr fontId="68"/>
  </si>
  <si>
    <t>加配される従業者の数　(G)</t>
    <phoneticPr fontId="68"/>
  </si>
  <si>
    <t>(G)＞＝ (F)</t>
    <phoneticPr fontId="68"/>
  </si>
  <si>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</si>
  <si>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</si>
  <si>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</si>
  <si>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68"/>
  </si>
  <si>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68"/>
  </si>
  <si>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68"/>
  </si>
  <si>
    <t>※１：多機能型事業所等については、当該多機能型事業所全体で、加算要件の利用者数や配置割合の計算を行
　　　うこと。</t>
    <phoneticPr fontId="68"/>
  </si>
  <si>
    <t>　　　</t>
    <phoneticPr fontId="68"/>
  </si>
  <si>
    <t>視覚・聴覚言語障害者支援体制加算（Ⅱ）に関する届出書</t>
    <phoneticPr fontId="68"/>
  </si>
  <si>
    <t>有・無</t>
    <phoneticPr fontId="68"/>
  </si>
  <si>
    <t>うち３０％　　　　　(B)＝ (A)×0.3</t>
    <phoneticPr fontId="68"/>
  </si>
  <si>
    <t>利用者数 (A)　÷　50　＝ (F)</t>
    <phoneticPr fontId="68"/>
  </si>
  <si>
    <t>(G)＞＝(F)</t>
    <phoneticPr fontId="68"/>
  </si>
  <si>
    <t>　　　　　　　　年　　　　月　　　日</t>
    <rPh sb="8" eb="9">
      <t>ネン</t>
    </rPh>
    <rPh sb="13" eb="14">
      <t>ガツ</t>
    </rPh>
    <rPh sb="17" eb="18">
      <t>ニチ</t>
    </rPh>
    <phoneticPr fontId="10"/>
  </si>
  <si>
    <t>食事提供体制加算に関する届出書</t>
    <rPh sb="0" eb="2">
      <t>ショクジ</t>
    </rPh>
    <rPh sb="2" eb="4">
      <t>テイキョウ</t>
    </rPh>
    <rPh sb="4" eb="6">
      <t>タイセイ</t>
    </rPh>
    <rPh sb="6" eb="8">
      <t>カサン</t>
    </rPh>
    <rPh sb="9" eb="10">
      <t>カン</t>
    </rPh>
    <rPh sb="12" eb="15">
      <t>トドケデショ</t>
    </rPh>
    <phoneticPr fontId="10"/>
  </si>
  <si>
    <t>１　事業所の名称</t>
    <rPh sb="2" eb="5">
      <t>ジギョウショ</t>
    </rPh>
    <rPh sb="6" eb="8">
      <t>メイショウ</t>
    </rPh>
    <phoneticPr fontId="10"/>
  </si>
  <si>
    <t>２　サービスの種類</t>
    <rPh sb="7" eb="9">
      <t>シュルイ</t>
    </rPh>
    <phoneticPr fontId="10"/>
  </si>
  <si>
    <t>３　異動区分</t>
    <rPh sb="2" eb="6">
      <t>イドウクブン</t>
    </rPh>
    <phoneticPr fontId="10"/>
  </si>
  <si>
    <t>１　新規　　　　　２　変更　　　　　３　終了</t>
    <rPh sb="2" eb="4">
      <t>シンキ</t>
    </rPh>
    <rPh sb="11" eb="13">
      <t>ヘンコウ</t>
    </rPh>
    <rPh sb="20" eb="22">
      <t>シュウリョウ</t>
    </rPh>
    <phoneticPr fontId="10"/>
  </si>
  <si>
    <t>食事の提供体制</t>
    <rPh sb="0" eb="2">
      <t>ショクジ</t>
    </rPh>
    <rPh sb="3" eb="5">
      <t>テイキョウ</t>
    </rPh>
    <rPh sb="5" eb="7">
      <t>タイセイ</t>
    </rPh>
    <phoneticPr fontId="10"/>
  </si>
  <si>
    <t>食事提供に係る
人員配置</t>
    <rPh sb="0" eb="2">
      <t>ショクジ</t>
    </rPh>
    <rPh sb="2" eb="4">
      <t>テイキョウ</t>
    </rPh>
    <rPh sb="5" eb="6">
      <t>カカ</t>
    </rPh>
    <rPh sb="8" eb="10">
      <t>ジンイン</t>
    </rPh>
    <rPh sb="10" eb="12">
      <t>ハイチ</t>
    </rPh>
    <phoneticPr fontId="10"/>
  </si>
  <si>
    <t>管理栄養士</t>
    <rPh sb="0" eb="2">
      <t>カンリ</t>
    </rPh>
    <rPh sb="2" eb="5">
      <t>エイヨウシ</t>
    </rPh>
    <phoneticPr fontId="10"/>
  </si>
  <si>
    <t>常勤</t>
    <rPh sb="0" eb="2">
      <t>ジョウキン</t>
    </rPh>
    <phoneticPr fontId="10"/>
  </si>
  <si>
    <t>　</t>
  </si>
  <si>
    <t>名</t>
    <rPh sb="0" eb="1">
      <t>メイ</t>
    </rPh>
    <phoneticPr fontId="10"/>
  </si>
  <si>
    <t>非常勤</t>
    <rPh sb="0" eb="3">
      <t>ヒジョウキン</t>
    </rPh>
    <phoneticPr fontId="10"/>
  </si>
  <si>
    <t>栄養士</t>
    <rPh sb="0" eb="1">
      <t>サカエ</t>
    </rPh>
    <rPh sb="1" eb="2">
      <t>ヨウ</t>
    </rPh>
    <rPh sb="2" eb="3">
      <t>シ</t>
    </rPh>
    <phoneticPr fontId="10"/>
  </si>
  <si>
    <t>保健所等との連携により、管理栄養士等が関与している場合</t>
    <phoneticPr fontId="10"/>
  </si>
  <si>
    <t>連携先名</t>
    <phoneticPr fontId="10"/>
  </si>
  <si>
    <t>業務委託により食事提供を行う場合</t>
    <rPh sb="0" eb="2">
      <t>ギョウム</t>
    </rPh>
    <rPh sb="2" eb="4">
      <t>イタク</t>
    </rPh>
    <rPh sb="7" eb="9">
      <t>ショクジ</t>
    </rPh>
    <rPh sb="9" eb="11">
      <t>テイキョウ</t>
    </rPh>
    <rPh sb="12" eb="13">
      <t>オコナ</t>
    </rPh>
    <rPh sb="14" eb="16">
      <t>バアイ</t>
    </rPh>
    <phoneticPr fontId="10"/>
  </si>
  <si>
    <t>業務委託先</t>
    <rPh sb="0" eb="2">
      <t>ギョウム</t>
    </rPh>
    <rPh sb="2" eb="5">
      <t>イタクサキ</t>
    </rPh>
    <phoneticPr fontId="10"/>
  </si>
  <si>
    <t>委託業務内容</t>
    <rPh sb="0" eb="2">
      <t>イタク</t>
    </rPh>
    <rPh sb="2" eb="4">
      <t>ギョウム</t>
    </rPh>
    <rPh sb="4" eb="6">
      <t>ナイヨウ</t>
    </rPh>
    <phoneticPr fontId="10"/>
  </si>
  <si>
    <t>適切な食事提供
の確保方策</t>
    <rPh sb="0" eb="2">
      <t>テキセツ</t>
    </rPh>
    <rPh sb="3" eb="5">
      <t>ショクジ</t>
    </rPh>
    <rPh sb="5" eb="7">
      <t>テイキョウ</t>
    </rPh>
    <rPh sb="9" eb="11">
      <t>カクホ</t>
    </rPh>
    <rPh sb="11" eb="13">
      <t>ホウサク</t>
    </rPh>
    <phoneticPr fontId="10"/>
  </si>
  <si>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10"/>
  </si>
  <si>
    <t>事業所・施設の名称</t>
    <rPh sb="0" eb="3">
      <t>ジギョウショ</t>
    </rPh>
    <rPh sb="4" eb="6">
      <t>シセツ</t>
    </rPh>
    <rPh sb="7" eb="9">
      <t>メイショウ</t>
    </rPh>
    <phoneticPr fontId="10"/>
  </si>
  <si>
    <t>１　異動区分</t>
    <rPh sb="2" eb="4">
      <t>イドウ</t>
    </rPh>
    <rPh sb="4" eb="6">
      <t>クブン</t>
    </rPh>
    <phoneticPr fontId="10"/>
  </si>
  <si>
    <t>①　新規　　　　　　②　変更　　　　　　③　終了</t>
    <rPh sb="2" eb="4">
      <t>シンキ</t>
    </rPh>
    <rPh sb="12" eb="14">
      <t>ヘンコウ</t>
    </rPh>
    <rPh sb="22" eb="24">
      <t>シュウリョウ</t>
    </rPh>
    <phoneticPr fontId="10"/>
  </si>
  <si>
    <t>２　送迎の状況①
　 （全サービス）</t>
    <rPh sb="12" eb="13">
      <t>ゼン</t>
    </rPh>
    <phoneticPr fontId="10"/>
  </si>
  <si>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10"/>
  </si>
  <si>
    <t>　週３回以上の送迎を実施している。</t>
    <phoneticPr fontId="10"/>
  </si>
  <si>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10"/>
  </si>
  <si>
    <t>　1には該当しない。</t>
    <rPh sb="4" eb="6">
      <t>ガイトウ</t>
    </rPh>
    <phoneticPr fontId="10"/>
  </si>
  <si>
    <t>サービスの種類</t>
    <rPh sb="5" eb="7">
      <t>シュルイ</t>
    </rPh>
    <phoneticPr fontId="10"/>
  </si>
  <si>
    <t>専従</t>
    <rPh sb="0" eb="2">
      <t>センジュウ</t>
    </rPh>
    <phoneticPr fontId="10"/>
  </si>
  <si>
    <t>兼務</t>
    <rPh sb="0" eb="2">
      <t>ケンム</t>
    </rPh>
    <phoneticPr fontId="10"/>
  </si>
  <si>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10"/>
  </si>
  <si>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10"/>
  </si>
  <si>
    <t>（Ⅰ）
50％～</t>
    <phoneticPr fontId="10"/>
  </si>
  <si>
    <t>（Ⅱ）
25％～50％</t>
    <phoneticPr fontId="10"/>
  </si>
  <si>
    <t>％</t>
    <phoneticPr fontId="10"/>
  </si>
  <si>
    <t>年　　月　　日</t>
    <rPh sb="0" eb="1">
      <t>ネン</t>
    </rPh>
    <rPh sb="3" eb="4">
      <t>ツキ</t>
    </rPh>
    <rPh sb="6" eb="7">
      <t>ニチ</t>
    </rPh>
    <phoneticPr fontId="52"/>
  </si>
  <si>
    <t>高次脳機能障害者支援体制加算に関する届出書</t>
    <rPh sb="0" eb="5">
      <t>コウジノウキノウ</t>
    </rPh>
    <phoneticPr fontId="52"/>
  </si>
  <si>
    <r>
      <t>多機能型の実施　</t>
    </r>
    <r>
      <rPr>
        <sz val="8"/>
        <rFont val="HGｺﾞｼｯｸM"/>
        <family val="3"/>
        <charset val="128"/>
      </rPr>
      <t>※1</t>
    </r>
    <phoneticPr fontId="68"/>
  </si>
  <si>
    <t>有・無</t>
    <phoneticPr fontId="52"/>
  </si>
  <si>
    <r>
      <t xml:space="preserve">異　動　区　分 </t>
    </r>
    <r>
      <rPr>
        <sz val="8"/>
        <rFont val="HGｺﾞｼｯｸM"/>
        <family val="3"/>
        <charset val="128"/>
      </rPr>
      <t>※2</t>
    </r>
    <phoneticPr fontId="68"/>
  </si>
  <si>
    <t>１　新規　　　　２　変更　　　　３　終了</t>
    <phoneticPr fontId="68"/>
  </si>
  <si>
    <t>当該事業所の前年度の平均実利用者数　(A)</t>
  </si>
  <si>
    <t>うち３０％　　　　　(B)＝ (A)×0.3</t>
    <phoneticPr fontId="52"/>
  </si>
  <si>
    <t>加算要件に該当する利用者の数 (C)＝(E)／(D)</t>
    <phoneticPr fontId="52"/>
  </si>
  <si>
    <t>(C)＞＝(B)</t>
    <phoneticPr fontId="52"/>
  </si>
  <si>
    <t xml:space="preserve"> 加算要件に該当する利用者の前年度利用日の合計 (E)</t>
    <rPh sb="10" eb="13">
      <t>リヨウシャ</t>
    </rPh>
    <rPh sb="21" eb="23">
      <t>ゴウケイ</t>
    </rPh>
    <phoneticPr fontId="52"/>
  </si>
  <si>
    <t xml:space="preserve"> 前年度の当該サービスの開所日数　　　　の合計 (D)</t>
    <rPh sb="5" eb="7">
      <t>トウガイ</t>
    </rPh>
    <rPh sb="21" eb="23">
      <t>ゴウケイ</t>
    </rPh>
    <phoneticPr fontId="52"/>
  </si>
  <si>
    <t>２　加配される従業者の配置状況</t>
    <rPh sb="11" eb="13">
      <t>ハイチ</t>
    </rPh>
    <phoneticPr fontId="52"/>
  </si>
  <si>
    <t>利用者数 (A)　÷　50　＝ (F)</t>
    <phoneticPr fontId="52"/>
  </si>
  <si>
    <t>加配される従業者の数 (G)</t>
    <phoneticPr fontId="52"/>
  </si>
  <si>
    <t>(G)＞＝(F)</t>
    <phoneticPr fontId="52"/>
  </si>
  <si>
    <t>３　加配される従業者の要件</t>
    <rPh sb="11" eb="13">
      <t>ヨウケン</t>
    </rPh>
    <phoneticPr fontId="52"/>
  </si>
  <si>
    <t>加配される従業者の氏名</t>
    <phoneticPr fontId="52"/>
  </si>
  <si>
    <t>加配される従業者の研修の受講状況</t>
    <rPh sb="9" eb="11">
      <t>ケンシュウ</t>
    </rPh>
    <rPh sb="12" eb="14">
      <t>ジュコウ</t>
    </rPh>
    <rPh sb="14" eb="16">
      <t>ジョウキョウ</t>
    </rPh>
    <phoneticPr fontId="52"/>
  </si>
  <si>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52"/>
  </si>
  <si>
    <t>受講
年度</t>
    <rPh sb="0" eb="2">
      <t>ジュコウ</t>
    </rPh>
    <rPh sb="3" eb="5">
      <t>ネンド</t>
    </rPh>
    <phoneticPr fontId="52"/>
  </si>
  <si>
    <t>研修の
実施主体</t>
    <phoneticPr fontId="52"/>
  </si>
  <si>
    <t>年</t>
    <rPh sb="0" eb="1">
      <t>ネン</t>
    </rPh>
    <phoneticPr fontId="52"/>
  </si>
  <si>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68"/>
  </si>
  <si>
    <t>年　　月　　日</t>
    <rPh sb="0" eb="1">
      <t>ネン</t>
    </rPh>
    <rPh sb="3" eb="4">
      <t>ツキ</t>
    </rPh>
    <rPh sb="6" eb="7">
      <t>ヒ</t>
    </rPh>
    <phoneticPr fontId="10"/>
  </si>
  <si>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10"/>
  </si>
  <si>
    <t>事業所の名称</t>
    <rPh sb="0" eb="3">
      <t>ジギョウショ</t>
    </rPh>
    <rPh sb="4" eb="6">
      <t>メイショウ</t>
    </rPh>
    <phoneticPr fontId="10"/>
  </si>
  <si>
    <t>異動区分</t>
    <rPh sb="0" eb="2">
      <t>イドウ</t>
    </rPh>
    <rPh sb="2" eb="4">
      <t>クブン</t>
    </rPh>
    <phoneticPr fontId="10"/>
  </si>
  <si>
    <t>１　新規　　２　変更　　３　終了</t>
    <phoneticPr fontId="10"/>
  </si>
  <si>
    <t>当該施設の前年度利用者延べ人数(全体)</t>
    <rPh sb="10" eb="11">
      <t>シャ</t>
    </rPh>
    <rPh sb="11" eb="12">
      <t>ノ</t>
    </rPh>
    <rPh sb="13" eb="14">
      <t>ヒト</t>
    </rPh>
    <rPh sb="14" eb="15">
      <t>スウ</t>
    </rPh>
    <rPh sb="16" eb="18">
      <t>ゼンタイ</t>
    </rPh>
    <phoneticPr fontId="10"/>
  </si>
  <si>
    <t>（Ａ）</t>
    <phoneticPr fontId="10"/>
  </si>
  <si>
    <t>人</t>
    <rPh sb="0" eb="1">
      <t>ヒト</t>
    </rPh>
    <phoneticPr fontId="10"/>
  </si>
  <si>
    <t>うち障がい基礎年金１級を受給する利用者延べ人数</t>
    <rPh sb="16" eb="18">
      <t>リヨウ</t>
    </rPh>
    <rPh sb="19" eb="20">
      <t>ノ</t>
    </rPh>
    <rPh sb="21" eb="22">
      <t>ヒト</t>
    </rPh>
    <rPh sb="22" eb="23">
      <t>スウ</t>
    </rPh>
    <phoneticPr fontId="10"/>
  </si>
  <si>
    <t>（Ｂ）</t>
    <phoneticPr fontId="10"/>
  </si>
  <si>
    <t>（Ｂ）／（Ａ）×100　</t>
    <phoneticPr fontId="10"/>
  </si>
  <si>
    <t>（Ｃ）</t>
    <phoneticPr fontId="10"/>
  </si>
  <si>
    <t>重度者支援体制加算</t>
    <phoneticPr fontId="10"/>
  </si>
  <si>
    <t>氏　名</t>
    <phoneticPr fontId="10"/>
  </si>
  <si>
    <t>利用日数</t>
    <rPh sb="0" eb="2">
      <t>リヨウ</t>
    </rPh>
    <rPh sb="2" eb="4">
      <t>ニッスウ</t>
    </rPh>
    <phoneticPr fontId="10"/>
  </si>
  <si>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</si>
  <si>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10"/>
  </si>
  <si>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10"/>
  </si>
  <si>
    <t>送迎加算に関する届出書</t>
    <rPh sb="0" eb="2">
      <t>ソウゲイ</t>
    </rPh>
    <rPh sb="2" eb="4">
      <t>カサン</t>
    </rPh>
    <rPh sb="5" eb="6">
      <t>カン</t>
    </rPh>
    <rPh sb="8" eb="10">
      <t>トドケデ</t>
    </rPh>
    <rPh sb="10" eb="11">
      <t>ショ</t>
    </rPh>
    <phoneticPr fontId="10"/>
  </si>
  <si>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10"/>
  </si>
  <si>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10"/>
  </si>
  <si>
    <t>　４　送迎の状況③
　（生活介護の上乗せ加算）</t>
    <rPh sb="3" eb="5">
      <t>ソウゲイ</t>
    </rPh>
    <rPh sb="6" eb="8">
      <t>ジョウキョウ</t>
    </rPh>
    <rPh sb="12" eb="14">
      <t>セイカツ</t>
    </rPh>
    <rPh sb="14" eb="16">
      <t>カイゴ</t>
    </rPh>
    <rPh sb="17" eb="19">
      <t>ウワノ</t>
    </rPh>
    <rPh sb="20" eb="22">
      <t>カサン</t>
    </rPh>
    <phoneticPr fontId="10"/>
  </si>
  <si>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10"/>
  </si>
  <si>
    <t>　　</t>
    <phoneticPr fontId="10"/>
  </si>
  <si>
    <t>　　　 その他、特記事項欄としてもご活用ください。</t>
    <rPh sb="6" eb="7">
      <t>タ</t>
    </rPh>
    <rPh sb="8" eb="10">
      <t>トッキ</t>
    </rPh>
    <rPh sb="10" eb="12">
      <t>ジコウ</t>
    </rPh>
    <rPh sb="12" eb="13">
      <t>ラン</t>
    </rPh>
    <rPh sb="18" eb="20">
      <t>カツヨウ</t>
    </rPh>
    <phoneticPr fontId="1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</si>
  <si>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89"/>
  </si>
  <si>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89"/>
  </si>
  <si>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89"/>
  </si>
  <si>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89"/>
  </si>
  <si>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89"/>
  </si>
  <si>
    <t>（注）常勤・非常勤の区分について</t>
    <rPh sb="1" eb="2">
      <t>チュウ</t>
    </rPh>
    <rPh sb="3" eb="5">
      <t>ジョウキン</t>
    </rPh>
    <rPh sb="6" eb="9">
      <t>ヒジョウキン</t>
    </rPh>
    <rPh sb="10" eb="12">
      <t>クブン</t>
    </rPh>
    <phoneticPr fontId="89"/>
  </si>
  <si>
    <t>非常勤で兼務</t>
    <rPh sb="0" eb="3">
      <t>ヒジョウキン</t>
    </rPh>
    <rPh sb="4" eb="6">
      <t>ケンム</t>
    </rPh>
    <phoneticPr fontId="89"/>
  </si>
  <si>
    <t>D</t>
  </si>
  <si>
    <t>非常勤で専従</t>
    <rPh sb="0" eb="3">
      <t>ヒジョウキン</t>
    </rPh>
    <rPh sb="4" eb="6">
      <t>センジュウ</t>
    </rPh>
    <phoneticPr fontId="89"/>
  </si>
  <si>
    <t>C</t>
  </si>
  <si>
    <t>常勤で兼務</t>
    <rPh sb="0" eb="2">
      <t>ジョウキン</t>
    </rPh>
    <rPh sb="3" eb="5">
      <t>ケンム</t>
    </rPh>
    <phoneticPr fontId="89"/>
  </si>
  <si>
    <t>B</t>
  </si>
  <si>
    <t>常勤で専従</t>
    <rPh sb="0" eb="2">
      <t>ジョウキン</t>
    </rPh>
    <rPh sb="3" eb="5">
      <t>センジュウ</t>
    </rPh>
    <phoneticPr fontId="89"/>
  </si>
  <si>
    <t>A</t>
  </si>
  <si>
    <t>区分</t>
    <rPh sb="0" eb="2">
      <t>クブン</t>
    </rPh>
    <phoneticPr fontId="89"/>
  </si>
  <si>
    <t>記号</t>
    <rPh sb="0" eb="2">
      <t>キゴウ</t>
    </rPh>
    <phoneticPr fontId="89"/>
  </si>
  <si>
    <t xml:space="preserve"> 　　 記入の順序は、職種ごとにまとめてください。</t>
    <rPh sb="4" eb="6">
      <t>キニュウ</t>
    </rPh>
    <rPh sb="7" eb="9">
      <t>ジュンジョ</t>
    </rPh>
    <rPh sb="11" eb="13">
      <t>ショクシュ</t>
    </rPh>
    <phoneticPr fontId="89"/>
  </si>
  <si>
    <t>　(2) 「予定」・「実績」のいずれかを選択してください。</t>
    <rPh sb="6" eb="8">
      <t>ヨテイ</t>
    </rPh>
    <rPh sb="11" eb="13">
      <t>ジッセキ</t>
    </rPh>
    <rPh sb="20" eb="22">
      <t>センタク</t>
    </rPh>
    <phoneticPr fontId="89"/>
  </si>
  <si>
    <t>　(1) 「４週」・「暦月」のいずれかを選択してください。</t>
    <rPh sb="7" eb="8">
      <t>シュウ</t>
    </rPh>
    <rPh sb="11" eb="12">
      <t>レキ</t>
    </rPh>
    <rPh sb="12" eb="13">
      <t>ツキ</t>
    </rPh>
    <rPh sb="20" eb="22">
      <t>センタク</t>
    </rPh>
    <phoneticPr fontId="8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</si>
  <si>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89"/>
  </si>
  <si>
    <t>常勤換算数</t>
    <rPh sb="0" eb="5">
      <t>ジョウキンカンサンスウ</t>
    </rPh>
    <phoneticPr fontId="94"/>
  </si>
  <si>
    <t>兼務</t>
    <rPh sb="0" eb="2">
      <t>ケンム</t>
    </rPh>
    <phoneticPr fontId="95"/>
  </si>
  <si>
    <t>専従</t>
    <rPh sb="0" eb="2">
      <t>センジュウ</t>
    </rPh>
    <phoneticPr fontId="95"/>
  </si>
  <si>
    <t>必要な配置数</t>
    <rPh sb="0" eb="2">
      <t>ヒツヨウ</t>
    </rPh>
    <rPh sb="3" eb="6">
      <t>ハイチスウ</t>
    </rPh>
    <phoneticPr fontId="95"/>
  </si>
  <si>
    <t>区分</t>
    <rPh sb="0" eb="2">
      <t>クブン</t>
    </rPh>
    <phoneticPr fontId="95"/>
  </si>
  <si>
    <t>＜人員に関する基準＞</t>
    <rPh sb="1" eb="3">
      <t>ジンイン</t>
    </rPh>
    <rPh sb="4" eb="5">
      <t>カン</t>
    </rPh>
    <rPh sb="7" eb="9">
      <t>キジュン</t>
    </rPh>
    <phoneticPr fontId="10"/>
  </si>
  <si>
    <t>管理者</t>
    <rPh sb="0" eb="3">
      <t>カンリシャ</t>
    </rPh>
    <phoneticPr fontId="94"/>
  </si>
  <si>
    <t>第５週</t>
    <rPh sb="0" eb="1">
      <t>ダイ</t>
    </rPh>
    <rPh sb="2" eb="3">
      <t>シュウ</t>
    </rPh>
    <phoneticPr fontId="10"/>
  </si>
  <si>
    <t>No.</t>
    <phoneticPr fontId="10"/>
  </si>
  <si>
    <t>時間/月</t>
    <rPh sb="0" eb="2">
      <t>ジカン</t>
    </rPh>
    <rPh sb="3" eb="4">
      <t>ツキ</t>
    </rPh>
    <phoneticPr fontId="10"/>
  </si>
  <si>
    <t>時間/週</t>
    <rPh sb="0" eb="2">
      <t>ジカン</t>
    </rPh>
    <rPh sb="3" eb="4">
      <t>シュウ</t>
    </rPh>
    <phoneticPr fontId="10"/>
  </si>
  <si>
    <t>(2)予定/実績の別</t>
    <rPh sb="3" eb="5">
      <t>ヨテイ</t>
    </rPh>
    <rPh sb="6" eb="8">
      <t>ジッセキ</t>
    </rPh>
    <rPh sb="9" eb="10">
      <t>ベツ</t>
    </rPh>
    <phoneticPr fontId="10"/>
  </si>
  <si>
    <t>４週</t>
  </si>
  <si>
    <t>(1)記載する期間</t>
    <rPh sb="3" eb="5">
      <t>キサイ</t>
    </rPh>
    <rPh sb="7" eb="9">
      <t>キカン</t>
    </rPh>
    <phoneticPr fontId="10"/>
  </si>
  <si>
    <t>事業所名</t>
    <rPh sb="0" eb="3">
      <t>ジギョウショ</t>
    </rPh>
    <rPh sb="3" eb="4">
      <t>メイ</t>
    </rPh>
    <phoneticPr fontId="89"/>
  </si>
  <si>
    <t>月</t>
    <rPh sb="0" eb="1">
      <t>ゲツ</t>
    </rPh>
    <phoneticPr fontId="10"/>
  </si>
  <si>
    <t>サービス種別</t>
    <rPh sb="4" eb="6">
      <t>シュベツ</t>
    </rPh>
    <phoneticPr fontId="89"/>
  </si>
  <si>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10"/>
  </si>
  <si>
    <t>職業指導員及び生活支援員</t>
    <rPh sb="0" eb="2">
      <t>ショクギョウ</t>
    </rPh>
    <rPh sb="2" eb="4">
      <t>シドウ</t>
    </rPh>
    <rPh sb="4" eb="5">
      <t>イン</t>
    </rPh>
    <rPh sb="5" eb="6">
      <t>オヨ</t>
    </rPh>
    <rPh sb="7" eb="9">
      <t>セイカツ</t>
    </rPh>
    <rPh sb="9" eb="11">
      <t>シエン</t>
    </rPh>
    <rPh sb="11" eb="12">
      <t>イン</t>
    </rPh>
    <phoneticPr fontId="94"/>
  </si>
  <si>
    <t>サービス管理責任者</t>
    <rPh sb="4" eb="6">
      <t>カンリ</t>
    </rPh>
    <rPh sb="6" eb="9">
      <t>セキニンシャ</t>
    </rPh>
    <phoneticPr fontId="94"/>
  </si>
  <si>
    <t>開所日数</t>
    <rPh sb="0" eb="2">
      <t>カイショ</t>
    </rPh>
    <rPh sb="2" eb="4">
      <t>ニッスウ</t>
    </rPh>
    <phoneticPr fontId="95"/>
  </si>
  <si>
    <t>利用者延べ数</t>
    <rPh sb="3" eb="4">
      <t>ノ</t>
    </rPh>
    <phoneticPr fontId="10"/>
  </si>
  <si>
    <t>平均利用者数</t>
    <rPh sb="0" eb="2">
      <t>ヘイキン</t>
    </rPh>
    <rPh sb="2" eb="6">
      <t>リヨウシャスウ</t>
    </rPh>
    <phoneticPr fontId="10"/>
  </si>
  <si>
    <t>計</t>
    <rPh sb="0" eb="1">
      <t>ケイ</t>
    </rPh>
    <phoneticPr fontId="10"/>
  </si>
  <si>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10"/>
  </si>
  <si>
    <t xml:space="preserve"> 　　 保有資格を全て記入するのではなく、人員基準・加配加算上、求められる資格等を入力してください。</t>
    <phoneticPr fontId="89"/>
  </si>
  <si>
    <t>生活支援員</t>
    <rPh sb="0" eb="2">
      <t>セイカツ</t>
    </rPh>
    <rPh sb="2" eb="5">
      <t>シエンイン</t>
    </rPh>
    <phoneticPr fontId="94"/>
  </si>
  <si>
    <t>就労継続支援Ａ型・Ｂ型</t>
    <rPh sb="0" eb="2">
      <t>シュウロウ</t>
    </rPh>
    <rPh sb="2" eb="4">
      <t>ケイゾク</t>
    </rPh>
    <rPh sb="4" eb="6">
      <t>シエン</t>
    </rPh>
    <rPh sb="7" eb="8">
      <t>ガタ</t>
    </rPh>
    <rPh sb="10" eb="11">
      <t>ガタ</t>
    </rPh>
    <phoneticPr fontId="10"/>
  </si>
  <si>
    <t>職業指導員</t>
    <rPh sb="0" eb="5">
      <t>ショクギョウシドウイン</t>
    </rPh>
    <phoneticPr fontId="94"/>
  </si>
  <si>
    <t>１．なし　　２．Ⅰ　　３．Ⅱ　　４．Ⅲ　　５．Ⅳ　　</t>
    <phoneticPr fontId="10"/>
  </si>
  <si>
    <t>１．なし　　２．Ⅰ　　４．Ⅲ　　５．Ⅳ　　</t>
    <phoneticPr fontId="10"/>
  </si>
  <si>
    <t>１．なし　　２．Ⅰ　　４．Ⅲ　　５．Ⅳ　</t>
    <phoneticPr fontId="10"/>
  </si>
  <si>
    <t>加算・減算項目名</t>
    <rPh sb="0" eb="2">
      <t>カサン</t>
    </rPh>
    <rPh sb="3" eb="5">
      <t>ゲンサン</t>
    </rPh>
    <rPh sb="5" eb="7">
      <t>コウモク</t>
    </rPh>
    <rPh sb="7" eb="8">
      <t>メイ</t>
    </rPh>
    <phoneticPr fontId="52"/>
  </si>
  <si>
    <t>加算の説明</t>
    <rPh sb="0" eb="2">
      <t>カサン</t>
    </rPh>
    <rPh sb="3" eb="5">
      <t>セツメイ</t>
    </rPh>
    <phoneticPr fontId="52"/>
  </si>
  <si>
    <t>必要書類</t>
    <rPh sb="0" eb="2">
      <t>ヒツヨウ</t>
    </rPh>
    <rPh sb="2" eb="4">
      <t>ショルイ</t>
    </rPh>
    <phoneticPr fontId="52"/>
  </si>
  <si>
    <t>様式番号</t>
    <rPh sb="0" eb="2">
      <t>ヨウシキ</t>
    </rPh>
    <rPh sb="2" eb="4">
      <t>バンゴウ</t>
    </rPh>
    <phoneticPr fontId="52"/>
  </si>
  <si>
    <t>書類名</t>
    <rPh sb="0" eb="2">
      <t>ショルイ</t>
    </rPh>
    <rPh sb="2" eb="3">
      <t>メイ</t>
    </rPh>
    <phoneticPr fontId="52"/>
  </si>
  <si>
    <t>-</t>
    <phoneticPr fontId="52"/>
  </si>
  <si>
    <t>○</t>
    <phoneticPr fontId="52"/>
  </si>
  <si>
    <t>様式第5号</t>
    <rPh sb="0" eb="2">
      <t>ヨウシキ</t>
    </rPh>
    <rPh sb="2" eb="3">
      <t>ダイ</t>
    </rPh>
    <rPh sb="4" eb="5">
      <t>ゴウ</t>
    </rPh>
    <phoneticPr fontId="52"/>
  </si>
  <si>
    <t>介護給付費等算定に係る体制等に関する届出書</t>
    <phoneticPr fontId="52"/>
  </si>
  <si>
    <t>別紙1</t>
    <rPh sb="0" eb="2">
      <t>ベッシ</t>
    </rPh>
    <phoneticPr fontId="52"/>
  </si>
  <si>
    <t>介護給付費等の算定に係る体制等状況一覧表</t>
    <phoneticPr fontId="52"/>
  </si>
  <si>
    <t>従業者の勤務の体制及び勤務形態一覧表</t>
    <phoneticPr fontId="52"/>
  </si>
  <si>
    <t>定員超過利用減算</t>
    <rPh sb="0" eb="2">
      <t>テイイン</t>
    </rPh>
    <rPh sb="2" eb="4">
      <t>チョウカ</t>
    </rPh>
    <rPh sb="4" eb="6">
      <t>リヨウ</t>
    </rPh>
    <rPh sb="6" eb="8">
      <t>ゲンサン</t>
    </rPh>
    <phoneticPr fontId="52"/>
  </si>
  <si>
    <t>利用定員を一定割合以上超過している場合</t>
    <rPh sb="0" eb="2">
      <t>リヨウ</t>
    </rPh>
    <rPh sb="2" eb="4">
      <t>テイイン</t>
    </rPh>
    <rPh sb="5" eb="7">
      <t>イッテイ</t>
    </rPh>
    <rPh sb="7" eb="9">
      <t>ワリアイ</t>
    </rPh>
    <rPh sb="9" eb="11">
      <t>イジョウ</t>
    </rPh>
    <rPh sb="11" eb="13">
      <t>チョウカ</t>
    </rPh>
    <rPh sb="17" eb="19">
      <t>バアイ</t>
    </rPh>
    <phoneticPr fontId="52"/>
  </si>
  <si>
    <t>サービス提供職員欠如減算</t>
    <rPh sb="4" eb="6">
      <t>テイキョウ</t>
    </rPh>
    <rPh sb="6" eb="8">
      <t>ショクイン</t>
    </rPh>
    <rPh sb="8" eb="10">
      <t>ケツジョ</t>
    </rPh>
    <rPh sb="10" eb="12">
      <t>ゲンサン</t>
    </rPh>
    <phoneticPr fontId="52"/>
  </si>
  <si>
    <t>指定基準に定める人員基準を一定割合満たしていない場合</t>
    <rPh sb="0" eb="2">
      <t>シテイ</t>
    </rPh>
    <rPh sb="2" eb="4">
      <t>キジュン</t>
    </rPh>
    <rPh sb="5" eb="6">
      <t>サダ</t>
    </rPh>
    <rPh sb="8" eb="10">
      <t>ジンイン</t>
    </rPh>
    <rPh sb="10" eb="12">
      <t>キジュン</t>
    </rPh>
    <rPh sb="13" eb="15">
      <t>イッテイ</t>
    </rPh>
    <rPh sb="15" eb="17">
      <t>ワリアイ</t>
    </rPh>
    <rPh sb="17" eb="18">
      <t>ミ</t>
    </rPh>
    <rPh sb="24" eb="26">
      <t>バアイ</t>
    </rPh>
    <phoneticPr fontId="52"/>
  </si>
  <si>
    <t>サービス管理責任者欠如減算</t>
    <rPh sb="4" eb="6">
      <t>カンリ</t>
    </rPh>
    <rPh sb="6" eb="8">
      <t>セキニン</t>
    </rPh>
    <rPh sb="8" eb="9">
      <t>シャ</t>
    </rPh>
    <rPh sb="9" eb="11">
      <t>ケツジョ</t>
    </rPh>
    <rPh sb="11" eb="13">
      <t>ゲンサン</t>
    </rPh>
    <phoneticPr fontId="52"/>
  </si>
  <si>
    <t>指定基準に定める人員基準を満たしていない場合</t>
    <rPh sb="0" eb="2">
      <t>シテイ</t>
    </rPh>
    <rPh sb="2" eb="4">
      <t>キジュン</t>
    </rPh>
    <rPh sb="5" eb="6">
      <t>サダ</t>
    </rPh>
    <rPh sb="8" eb="10">
      <t>ジンイン</t>
    </rPh>
    <rPh sb="10" eb="12">
      <t>キジュン</t>
    </rPh>
    <rPh sb="13" eb="14">
      <t>ミ</t>
    </rPh>
    <rPh sb="20" eb="22">
      <t>バアイ</t>
    </rPh>
    <phoneticPr fontId="52"/>
  </si>
  <si>
    <t>身体拘束廃止未実施減算</t>
    <rPh sb="0" eb="2">
      <t>シンタイ</t>
    </rPh>
    <rPh sb="2" eb="4">
      <t>コウソク</t>
    </rPh>
    <rPh sb="4" eb="6">
      <t>ハイシ</t>
    </rPh>
    <rPh sb="6" eb="9">
      <t>ミジッシ</t>
    </rPh>
    <rPh sb="9" eb="11">
      <t>ゲンサン</t>
    </rPh>
    <phoneticPr fontId="52"/>
  </si>
  <si>
    <t>身体拘束等の適正化のための対策を行っていない場合</t>
    <rPh sb="0" eb="2">
      <t>シンタイ</t>
    </rPh>
    <rPh sb="2" eb="4">
      <t>コウソク</t>
    </rPh>
    <rPh sb="4" eb="5">
      <t>トウ</t>
    </rPh>
    <rPh sb="6" eb="9">
      <t>テキセイカ</t>
    </rPh>
    <rPh sb="13" eb="15">
      <t>タイサク</t>
    </rPh>
    <rPh sb="16" eb="17">
      <t>オコナ</t>
    </rPh>
    <rPh sb="22" eb="24">
      <t>バアイ</t>
    </rPh>
    <phoneticPr fontId="52"/>
  </si>
  <si>
    <t>虐待防止措置未実施減算</t>
    <rPh sb="0" eb="2">
      <t>ギャクタイ</t>
    </rPh>
    <rPh sb="2" eb="4">
      <t>ボウシ</t>
    </rPh>
    <rPh sb="4" eb="6">
      <t>ソチ</t>
    </rPh>
    <rPh sb="6" eb="9">
      <t>ミジッシ</t>
    </rPh>
    <rPh sb="9" eb="11">
      <t>ゲンサン</t>
    </rPh>
    <phoneticPr fontId="52"/>
  </si>
  <si>
    <t>虐待防止のための措置を講じていない場合</t>
    <rPh sb="0" eb="2">
      <t>ギャクタイ</t>
    </rPh>
    <rPh sb="2" eb="4">
      <t>ボウシ</t>
    </rPh>
    <rPh sb="8" eb="10">
      <t>ソチ</t>
    </rPh>
    <rPh sb="11" eb="12">
      <t>コウ</t>
    </rPh>
    <rPh sb="17" eb="19">
      <t>バアイ</t>
    </rPh>
    <phoneticPr fontId="52"/>
  </si>
  <si>
    <t>業務継続計画未策定減算</t>
    <rPh sb="0" eb="2">
      <t>ギョウム</t>
    </rPh>
    <rPh sb="2" eb="4">
      <t>ケイゾク</t>
    </rPh>
    <rPh sb="4" eb="6">
      <t>ケイカク</t>
    </rPh>
    <rPh sb="6" eb="7">
      <t>ミ</t>
    </rPh>
    <rPh sb="7" eb="9">
      <t>サクテイ</t>
    </rPh>
    <rPh sb="9" eb="11">
      <t>ゲンサン</t>
    </rPh>
    <phoneticPr fontId="52"/>
  </si>
  <si>
    <t>業務継続計画の策定等を行っていない場合</t>
    <rPh sb="0" eb="2">
      <t>ギョウム</t>
    </rPh>
    <rPh sb="2" eb="4">
      <t>ケイゾク</t>
    </rPh>
    <rPh sb="4" eb="6">
      <t>ケイカク</t>
    </rPh>
    <rPh sb="7" eb="9">
      <t>サクテイ</t>
    </rPh>
    <rPh sb="9" eb="10">
      <t>トウ</t>
    </rPh>
    <rPh sb="11" eb="12">
      <t>オコナ</t>
    </rPh>
    <rPh sb="17" eb="19">
      <t>バアイ</t>
    </rPh>
    <phoneticPr fontId="52"/>
  </si>
  <si>
    <t>情報公表未報告減算</t>
    <rPh sb="0" eb="2">
      <t>ジョウホウ</t>
    </rPh>
    <rPh sb="2" eb="4">
      <t>コウヒョウ</t>
    </rPh>
    <rPh sb="4" eb="7">
      <t>ミホウコク</t>
    </rPh>
    <rPh sb="7" eb="9">
      <t>ゲンサン</t>
    </rPh>
    <phoneticPr fontId="52"/>
  </si>
  <si>
    <t>情報公表対象サービスに係る報告を行っていない場合</t>
    <rPh sb="0" eb="2">
      <t>ジョウホウ</t>
    </rPh>
    <rPh sb="2" eb="4">
      <t>コウヒョウ</t>
    </rPh>
    <rPh sb="4" eb="6">
      <t>タイショウ</t>
    </rPh>
    <rPh sb="11" eb="12">
      <t>カカ</t>
    </rPh>
    <rPh sb="13" eb="15">
      <t>ホウコク</t>
    </rPh>
    <rPh sb="16" eb="17">
      <t>オコナ</t>
    </rPh>
    <rPh sb="22" eb="24">
      <t>バアイ</t>
    </rPh>
    <phoneticPr fontId="52"/>
  </si>
  <si>
    <t>福祉専門職員配置等加算</t>
    <rPh sb="0" eb="2">
      <t>フクシ</t>
    </rPh>
    <rPh sb="2" eb="4">
      <t>センモン</t>
    </rPh>
    <rPh sb="4" eb="6">
      <t>ショクイン</t>
    </rPh>
    <rPh sb="6" eb="9">
      <t>ハイチトウ</t>
    </rPh>
    <rPh sb="9" eb="11">
      <t>カサン</t>
    </rPh>
    <phoneticPr fontId="52"/>
  </si>
  <si>
    <t>良質な人材の確保とサービスの質の向上を図る</t>
    <rPh sb="0" eb="2">
      <t>リョウシツ</t>
    </rPh>
    <rPh sb="3" eb="5">
      <t>ジンザイ</t>
    </rPh>
    <rPh sb="6" eb="8">
      <t>カクホ</t>
    </rPh>
    <rPh sb="14" eb="15">
      <t>シツ</t>
    </rPh>
    <rPh sb="16" eb="18">
      <t>コウジョウ</t>
    </rPh>
    <rPh sb="19" eb="20">
      <t>ハカ</t>
    </rPh>
    <phoneticPr fontId="52"/>
  </si>
  <si>
    <t>福祉専門職員配置等加算に係る届出書</t>
    <phoneticPr fontId="52"/>
  </si>
  <si>
    <t>福祉専門職員配置状況一覧表</t>
    <phoneticPr fontId="52"/>
  </si>
  <si>
    <t>△</t>
    <phoneticPr fontId="52"/>
  </si>
  <si>
    <t>資格証の写し</t>
    <rPh sb="0" eb="2">
      <t>シカク</t>
    </rPh>
    <rPh sb="2" eb="3">
      <t>ショウ</t>
    </rPh>
    <rPh sb="4" eb="5">
      <t>ウツ</t>
    </rPh>
    <phoneticPr fontId="52"/>
  </si>
  <si>
    <t>実務経験証明書</t>
    <rPh sb="0" eb="2">
      <t>ジツム</t>
    </rPh>
    <rPh sb="2" eb="4">
      <t>ケイケン</t>
    </rPh>
    <rPh sb="4" eb="7">
      <t>ショウメイショ</t>
    </rPh>
    <phoneticPr fontId="52"/>
  </si>
  <si>
    <t>視覚・聴覚言語障害者支援体制加算</t>
    <rPh sb="0" eb="2">
      <t>シカク</t>
    </rPh>
    <rPh sb="3" eb="5">
      <t>チョウカク</t>
    </rPh>
    <rPh sb="5" eb="7">
      <t>ゲンゴ</t>
    </rPh>
    <rPh sb="7" eb="9">
      <t>ショウガイ</t>
    </rPh>
    <rPh sb="9" eb="10">
      <t>シャ</t>
    </rPh>
    <rPh sb="10" eb="12">
      <t>シエン</t>
    </rPh>
    <rPh sb="12" eb="14">
      <t>タイセイ</t>
    </rPh>
    <rPh sb="14" eb="16">
      <t>カサン</t>
    </rPh>
    <phoneticPr fontId="52"/>
  </si>
  <si>
    <t>視覚・聴覚・言語機能に重度の障害がある利用者が一定数以上あって、専門職員が一定数以上配置されている場合</t>
    <rPh sb="0" eb="2">
      <t>シカク</t>
    </rPh>
    <rPh sb="3" eb="5">
      <t>チョウカク</t>
    </rPh>
    <rPh sb="6" eb="8">
      <t>ゲンゴ</t>
    </rPh>
    <rPh sb="8" eb="10">
      <t>キノウ</t>
    </rPh>
    <rPh sb="11" eb="13">
      <t>ジュウド</t>
    </rPh>
    <rPh sb="14" eb="16">
      <t>ショウガイ</t>
    </rPh>
    <rPh sb="19" eb="22">
      <t>リヨウシャ</t>
    </rPh>
    <rPh sb="23" eb="26">
      <t>イッテイスウ</t>
    </rPh>
    <rPh sb="26" eb="28">
      <t>イジョウ</t>
    </rPh>
    <rPh sb="32" eb="34">
      <t>センモン</t>
    </rPh>
    <rPh sb="34" eb="36">
      <t>ショクイン</t>
    </rPh>
    <rPh sb="37" eb="40">
      <t>イッテイスウ</t>
    </rPh>
    <rPh sb="40" eb="42">
      <t>イジョウ</t>
    </rPh>
    <rPh sb="42" eb="44">
      <t>ハイチ</t>
    </rPh>
    <rPh sb="49" eb="51">
      <t>バアイ</t>
    </rPh>
    <phoneticPr fontId="52"/>
  </si>
  <si>
    <t>〇</t>
    <phoneticPr fontId="52"/>
  </si>
  <si>
    <t>資格証または研修修了証の写し等</t>
    <rPh sb="0" eb="2">
      <t>シカク</t>
    </rPh>
    <rPh sb="2" eb="3">
      <t>ショウ</t>
    </rPh>
    <rPh sb="6" eb="8">
      <t>ケンシュウ</t>
    </rPh>
    <rPh sb="8" eb="11">
      <t>シュウリョウショウ</t>
    </rPh>
    <rPh sb="12" eb="13">
      <t>ウツ</t>
    </rPh>
    <rPh sb="14" eb="15">
      <t>トウ</t>
    </rPh>
    <phoneticPr fontId="52"/>
  </si>
  <si>
    <t>重度者支援体制加算</t>
    <rPh sb="0" eb="2">
      <t>ジュウド</t>
    </rPh>
    <rPh sb="2" eb="3">
      <t>シャ</t>
    </rPh>
    <rPh sb="3" eb="5">
      <t>シエン</t>
    </rPh>
    <rPh sb="5" eb="7">
      <t>タイセイ</t>
    </rPh>
    <rPh sb="7" eb="9">
      <t>カサン</t>
    </rPh>
    <phoneticPr fontId="52"/>
  </si>
  <si>
    <t>前年度における障害基礎年金1級を受給する利用者が一定数以上である場合等</t>
    <rPh sb="0" eb="3">
      <t>ゼンネンド</t>
    </rPh>
    <rPh sb="7" eb="9">
      <t>ショウガイ</t>
    </rPh>
    <rPh sb="9" eb="11">
      <t>キソ</t>
    </rPh>
    <rPh sb="11" eb="13">
      <t>ネンキン</t>
    </rPh>
    <rPh sb="14" eb="15">
      <t>キュウ</t>
    </rPh>
    <rPh sb="16" eb="18">
      <t>ジュキュウ</t>
    </rPh>
    <rPh sb="20" eb="23">
      <t>リヨウシャ</t>
    </rPh>
    <rPh sb="24" eb="27">
      <t>イッテイスウ</t>
    </rPh>
    <rPh sb="27" eb="29">
      <t>イジョウ</t>
    </rPh>
    <rPh sb="32" eb="34">
      <t>バアイ</t>
    </rPh>
    <rPh sb="34" eb="35">
      <t>トウ</t>
    </rPh>
    <phoneticPr fontId="52"/>
  </si>
  <si>
    <t>重度障害者支援体制加算に係る届出書（障害基礎年金１級を受給する利用者の状況）</t>
    <phoneticPr fontId="52"/>
  </si>
  <si>
    <t>就労移行支援体制加算</t>
    <rPh sb="0" eb="2">
      <t>シュウロウ</t>
    </rPh>
    <rPh sb="2" eb="4">
      <t>イコウ</t>
    </rPh>
    <rPh sb="4" eb="6">
      <t>シエン</t>
    </rPh>
    <rPh sb="6" eb="8">
      <t>タイセイ</t>
    </rPh>
    <rPh sb="8" eb="10">
      <t>カサン</t>
    </rPh>
    <phoneticPr fontId="52"/>
  </si>
  <si>
    <t>就労移行支援体制加算に係る届出書</t>
    <phoneticPr fontId="52"/>
  </si>
  <si>
    <t>送迎加算</t>
    <rPh sb="0" eb="2">
      <t>ソウゲイ</t>
    </rPh>
    <rPh sb="2" eb="4">
      <t>カサン</t>
    </rPh>
    <phoneticPr fontId="52"/>
  </si>
  <si>
    <t>居宅等と事業所との間の送迎を行った場合</t>
    <rPh sb="0" eb="3">
      <t>キョタクトウ</t>
    </rPh>
    <rPh sb="4" eb="7">
      <t>ジギョウショ</t>
    </rPh>
    <rPh sb="9" eb="10">
      <t>アイダ</t>
    </rPh>
    <rPh sb="11" eb="13">
      <t>ソウゲイ</t>
    </rPh>
    <rPh sb="14" eb="15">
      <t>オコナ</t>
    </rPh>
    <rPh sb="17" eb="19">
      <t>バアイ</t>
    </rPh>
    <phoneticPr fontId="52"/>
  </si>
  <si>
    <t>送迎加算に係る届出書</t>
    <phoneticPr fontId="52"/>
  </si>
  <si>
    <t>食事提供体制加算</t>
    <rPh sb="0" eb="2">
      <t>ショクジ</t>
    </rPh>
    <rPh sb="2" eb="4">
      <t>テイキョウ</t>
    </rPh>
    <rPh sb="4" eb="6">
      <t>タイセイ</t>
    </rPh>
    <rPh sb="6" eb="8">
      <t>カサン</t>
    </rPh>
    <phoneticPr fontId="52"/>
  </si>
  <si>
    <t>収入が一定額以下の利用者に対し、事業所が食事を提供した場合</t>
    <rPh sb="0" eb="2">
      <t>シュウニュウ</t>
    </rPh>
    <rPh sb="3" eb="5">
      <t>イッテイ</t>
    </rPh>
    <rPh sb="5" eb="6">
      <t>ガク</t>
    </rPh>
    <rPh sb="6" eb="8">
      <t>イカ</t>
    </rPh>
    <rPh sb="9" eb="12">
      <t>リヨウシャ</t>
    </rPh>
    <rPh sb="13" eb="14">
      <t>タイ</t>
    </rPh>
    <rPh sb="16" eb="19">
      <t>ジギョウショ</t>
    </rPh>
    <rPh sb="20" eb="22">
      <t>ショクジ</t>
    </rPh>
    <rPh sb="23" eb="25">
      <t>テイキョウ</t>
    </rPh>
    <rPh sb="27" eb="29">
      <t>バアイ</t>
    </rPh>
    <phoneticPr fontId="52"/>
  </si>
  <si>
    <t>食事提供体制加算に係る届出書</t>
    <phoneticPr fontId="52"/>
  </si>
  <si>
    <t>社会生活支援特別加算</t>
    <rPh sb="0" eb="2">
      <t>シャカイ</t>
    </rPh>
    <rPh sb="2" eb="4">
      <t>セイカツ</t>
    </rPh>
    <rPh sb="4" eb="6">
      <t>シエン</t>
    </rPh>
    <rPh sb="6" eb="8">
      <t>トクベツ</t>
    </rPh>
    <rPh sb="8" eb="10">
      <t>カサン</t>
    </rPh>
    <phoneticPr fontId="52"/>
  </si>
  <si>
    <t>通院医療の利用者、刑務所出所者等に対し、地域で生活するために必要な相談援助や個別支援等を行った場合</t>
    <rPh sb="0" eb="2">
      <t>ツウイン</t>
    </rPh>
    <rPh sb="2" eb="4">
      <t>イリョウ</t>
    </rPh>
    <rPh sb="5" eb="8">
      <t>リヨウシャ</t>
    </rPh>
    <rPh sb="9" eb="12">
      <t>ケイムショ</t>
    </rPh>
    <rPh sb="12" eb="14">
      <t>シュッショ</t>
    </rPh>
    <rPh sb="14" eb="15">
      <t>シャ</t>
    </rPh>
    <rPh sb="15" eb="16">
      <t>トウ</t>
    </rPh>
    <rPh sb="17" eb="18">
      <t>タイ</t>
    </rPh>
    <rPh sb="20" eb="22">
      <t>チイキ</t>
    </rPh>
    <rPh sb="23" eb="25">
      <t>セイカツ</t>
    </rPh>
    <rPh sb="30" eb="32">
      <t>ヒツヨウ</t>
    </rPh>
    <rPh sb="33" eb="35">
      <t>ソウダン</t>
    </rPh>
    <rPh sb="35" eb="37">
      <t>エンジョ</t>
    </rPh>
    <rPh sb="38" eb="40">
      <t>コベツ</t>
    </rPh>
    <rPh sb="40" eb="42">
      <t>シエン</t>
    </rPh>
    <rPh sb="42" eb="43">
      <t>トウ</t>
    </rPh>
    <rPh sb="44" eb="45">
      <t>オコナ</t>
    </rPh>
    <rPh sb="47" eb="49">
      <t>バアイ</t>
    </rPh>
    <phoneticPr fontId="52"/>
  </si>
  <si>
    <t>社会生活支援特別加算に係る届出書</t>
    <phoneticPr fontId="52"/>
  </si>
  <si>
    <t>指定医療機関等との連携に関する協定書の写し等</t>
    <phoneticPr fontId="52"/>
  </si>
  <si>
    <t>組織体制図</t>
    <rPh sb="0" eb="2">
      <t>ソシキ</t>
    </rPh>
    <rPh sb="2" eb="4">
      <t>タイセイ</t>
    </rPh>
    <rPh sb="4" eb="5">
      <t>ズ</t>
    </rPh>
    <phoneticPr fontId="52"/>
  </si>
  <si>
    <t>研修計画及び研修報告書の写し</t>
    <phoneticPr fontId="52"/>
  </si>
  <si>
    <t>緊急な支援が必要な事態が生じた場合において、当該利用者又はその家族等からの要請に基づき、夜間に支援を行った場合</t>
    <rPh sb="0" eb="2">
      <t>キンキュウ</t>
    </rPh>
    <rPh sb="3" eb="5">
      <t>シエン</t>
    </rPh>
    <rPh sb="6" eb="8">
      <t>ヒツヨウ</t>
    </rPh>
    <rPh sb="9" eb="11">
      <t>ジタイ</t>
    </rPh>
    <rPh sb="12" eb="13">
      <t>ショウ</t>
    </rPh>
    <rPh sb="15" eb="17">
      <t>バアイ</t>
    </rPh>
    <rPh sb="22" eb="24">
      <t>トウガイ</t>
    </rPh>
    <rPh sb="24" eb="26">
      <t>リヨウ</t>
    </rPh>
    <rPh sb="26" eb="27">
      <t>シャ</t>
    </rPh>
    <rPh sb="27" eb="28">
      <t>マタ</t>
    </rPh>
    <rPh sb="31" eb="33">
      <t>カゾク</t>
    </rPh>
    <rPh sb="33" eb="34">
      <t>トウ</t>
    </rPh>
    <rPh sb="37" eb="39">
      <t>ヨウセイ</t>
    </rPh>
    <rPh sb="40" eb="41">
      <t>モト</t>
    </rPh>
    <rPh sb="44" eb="46">
      <t>ヤカン</t>
    </rPh>
    <rPh sb="47" eb="49">
      <t>シエン</t>
    </rPh>
    <rPh sb="50" eb="51">
      <t>オコナ</t>
    </rPh>
    <rPh sb="53" eb="55">
      <t>バアイ</t>
    </rPh>
    <phoneticPr fontId="52"/>
  </si>
  <si>
    <t>地域生活支援拠点等に関連する加算に係る届出書</t>
    <phoneticPr fontId="52"/>
  </si>
  <si>
    <t>運営規程</t>
    <rPh sb="0" eb="2">
      <t>ウンエイ</t>
    </rPh>
    <rPh sb="2" eb="4">
      <t>キテイ</t>
    </rPh>
    <phoneticPr fontId="52"/>
  </si>
  <si>
    <t>高次脳機能障害者支援体制加算</t>
    <rPh sb="0" eb="5">
      <t>コウジノウキノウ</t>
    </rPh>
    <rPh sb="5" eb="7">
      <t>ショウガイ</t>
    </rPh>
    <rPh sb="7" eb="8">
      <t>シャ</t>
    </rPh>
    <rPh sb="8" eb="10">
      <t>シエン</t>
    </rPh>
    <rPh sb="10" eb="12">
      <t>タイセイ</t>
    </rPh>
    <rPh sb="12" eb="14">
      <t>カサン</t>
    </rPh>
    <phoneticPr fontId="52"/>
  </si>
  <si>
    <t>高次脳機能障害支援者養成研修修了者を必要数以上配置し、その旨を公表した場合</t>
    <rPh sb="0" eb="5">
      <t>コウジノウキノウ</t>
    </rPh>
    <rPh sb="5" eb="7">
      <t>ショウガイ</t>
    </rPh>
    <rPh sb="7" eb="10">
      <t>シエンシャ</t>
    </rPh>
    <rPh sb="10" eb="12">
      <t>ヨウセイ</t>
    </rPh>
    <rPh sb="12" eb="14">
      <t>ケンシュウ</t>
    </rPh>
    <rPh sb="14" eb="17">
      <t>シュウリョウシャ</t>
    </rPh>
    <rPh sb="18" eb="21">
      <t>ヒツヨウスウ</t>
    </rPh>
    <rPh sb="21" eb="23">
      <t>イジョウ</t>
    </rPh>
    <rPh sb="23" eb="25">
      <t>ハイチ</t>
    </rPh>
    <rPh sb="29" eb="30">
      <t>ムネ</t>
    </rPh>
    <rPh sb="31" eb="33">
      <t>コウヒョウ</t>
    </rPh>
    <rPh sb="35" eb="37">
      <t>バアイ</t>
    </rPh>
    <phoneticPr fontId="52"/>
  </si>
  <si>
    <t>高次脳機能障害者支援体制加算に係る届出書</t>
    <rPh sb="0" eb="5">
      <t>コウジノウキノウ</t>
    </rPh>
    <rPh sb="5" eb="8">
      <t>ショウガイシャ</t>
    </rPh>
    <rPh sb="8" eb="10">
      <t>シエン</t>
    </rPh>
    <rPh sb="10" eb="12">
      <t>タイセイ</t>
    </rPh>
    <rPh sb="12" eb="14">
      <t>カサン</t>
    </rPh>
    <rPh sb="15" eb="16">
      <t>カカ</t>
    </rPh>
    <rPh sb="17" eb="20">
      <t>トドケデショ</t>
    </rPh>
    <phoneticPr fontId="52"/>
  </si>
  <si>
    <t>高次脳機能障害支援者養成研修の修了証の写し</t>
    <rPh sb="0" eb="5">
      <t>コウジノウキノウ</t>
    </rPh>
    <rPh sb="5" eb="7">
      <t>ショウガイ</t>
    </rPh>
    <rPh sb="7" eb="10">
      <t>シエンシャ</t>
    </rPh>
    <rPh sb="10" eb="12">
      <t>ヨウセイ</t>
    </rPh>
    <rPh sb="12" eb="14">
      <t>ケンシュウ</t>
    </rPh>
    <rPh sb="15" eb="17">
      <t>シュウリョウ</t>
    </rPh>
    <rPh sb="17" eb="18">
      <t>ショウ</t>
    </rPh>
    <rPh sb="19" eb="20">
      <t>ウツ</t>
    </rPh>
    <phoneticPr fontId="52"/>
  </si>
  <si>
    <t>対象者の一覧表</t>
    <rPh sb="0" eb="3">
      <t>タイショウシャ</t>
    </rPh>
    <rPh sb="4" eb="7">
      <t>イチランヒョウ</t>
    </rPh>
    <phoneticPr fontId="52"/>
  </si>
  <si>
    <t>研修修了者の配置を公表していることが分かる資料（パンフ等）</t>
    <rPh sb="0" eb="2">
      <t>ケンシュウ</t>
    </rPh>
    <rPh sb="2" eb="5">
      <t>シュウリョウシャ</t>
    </rPh>
    <rPh sb="6" eb="8">
      <t>ハイチ</t>
    </rPh>
    <rPh sb="9" eb="11">
      <t>コウヒョウ</t>
    </rPh>
    <rPh sb="18" eb="19">
      <t>ワ</t>
    </rPh>
    <rPh sb="21" eb="23">
      <t>シリョウ</t>
    </rPh>
    <rPh sb="27" eb="28">
      <t>トウ</t>
    </rPh>
    <phoneticPr fontId="52"/>
  </si>
  <si>
    <t>（別紙３ー１）</t>
    <rPh sb="1" eb="3">
      <t>ベッシ</t>
    </rPh>
    <phoneticPr fontId="6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</si>
  <si>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67"/>
  </si>
  <si>
    <t>１　事業所・施設の名称</t>
    <rPh sb="2" eb="5">
      <t>ジギョウショ</t>
    </rPh>
    <rPh sb="6" eb="8">
      <t>シセツ</t>
    </rPh>
    <rPh sb="9" eb="11">
      <t>メイショウ</t>
    </rPh>
    <phoneticPr fontId="10"/>
  </si>
  <si>
    <t>３　サービスの種類</t>
    <rPh sb="7" eb="9">
      <t>シュルイ</t>
    </rPh>
    <phoneticPr fontId="10"/>
  </si>
  <si>
    <t>４　届出項目</t>
    <rPh sb="2" eb="4">
      <t>トドケデ</t>
    </rPh>
    <rPh sb="4" eb="6">
      <t>コウモク</t>
    </rPh>
    <phoneticPr fontId="10"/>
  </si>
  <si>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10"/>
  </si>
  <si>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67"/>
  </si>
  <si>
    <t>５　社会福祉士等の状況</t>
    <rPh sb="2" eb="4">
      <t>シャカイ</t>
    </rPh>
    <rPh sb="4" eb="6">
      <t>フクシ</t>
    </rPh>
    <rPh sb="6" eb="7">
      <t>シ</t>
    </rPh>
    <rPh sb="7" eb="8">
      <t>トウ</t>
    </rPh>
    <rPh sb="9" eb="11">
      <t>ジョウキョウ</t>
    </rPh>
    <phoneticPr fontId="10"/>
  </si>
  <si>
    <t>①に占める②の割合が
25％又は35％以上</t>
    <rPh sb="2" eb="3">
      <t>シ</t>
    </rPh>
    <rPh sb="7" eb="9">
      <t>ワリアイ</t>
    </rPh>
    <rPh sb="14" eb="15">
      <t>マタ</t>
    </rPh>
    <rPh sb="19" eb="21">
      <t>イジョウ</t>
    </rPh>
    <phoneticPr fontId="10"/>
  </si>
  <si>
    <t>６　常勤職員の状況</t>
    <rPh sb="2" eb="4">
      <t>ジョウキン</t>
    </rPh>
    <rPh sb="4" eb="6">
      <t>ショクイン</t>
    </rPh>
    <rPh sb="7" eb="9">
      <t>ジョウキョウ</t>
    </rPh>
    <phoneticPr fontId="10"/>
  </si>
  <si>
    <t>①に占める②の割合が
75％以上</t>
    <rPh sb="2" eb="3">
      <t>シ</t>
    </rPh>
    <rPh sb="7" eb="9">
      <t>ワリアイ</t>
    </rPh>
    <rPh sb="14" eb="16">
      <t>イジョウ</t>
    </rPh>
    <phoneticPr fontId="10"/>
  </si>
  <si>
    <t>７　勤続年数の状況</t>
    <rPh sb="2" eb="4">
      <t>キンゾク</t>
    </rPh>
    <rPh sb="4" eb="6">
      <t>ネンスウ</t>
    </rPh>
    <rPh sb="7" eb="9">
      <t>ジョウキョウ</t>
    </rPh>
    <phoneticPr fontId="10"/>
  </si>
  <si>
    <t>①に占める②の割合が
30％以上</t>
    <rPh sb="2" eb="3">
      <t>シ</t>
    </rPh>
    <rPh sb="7" eb="9">
      <t>ワリアイ</t>
    </rPh>
    <rPh sb="14" eb="16">
      <t>イジョウ</t>
    </rPh>
    <phoneticPr fontId="10"/>
  </si>
  <si>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10"/>
  </si>
  <si>
    <t>注２　生活支援員等とは、</t>
    <rPh sb="0" eb="1">
      <t>チュウ</t>
    </rPh>
    <rPh sb="3" eb="5">
      <t>セイカツ</t>
    </rPh>
    <rPh sb="5" eb="7">
      <t>シエン</t>
    </rPh>
    <rPh sb="7" eb="8">
      <t>イン</t>
    </rPh>
    <rPh sb="8" eb="9">
      <t>トウ</t>
    </rPh>
    <phoneticPr fontId="10"/>
  </si>
  <si>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67"/>
  </si>
  <si>
    <t>　　　○就労移行支援にあっては、職業指導員、生活支援員又は就労支援員</t>
  </si>
  <si>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10"/>
  </si>
  <si>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10"/>
  </si>
  <si>
    <t>　　　○福祉型障害児入所施設にあっては、加算（Ⅰ）（Ⅱ）においては、児童指導員、加算（Ⅲ）においては、児童指導員
　　　　又は保育士</t>
    <phoneticPr fontId="10"/>
  </si>
  <si>
    <t>　　　○医療型障害児入所施設にあっては、加算（Ⅰ）（Ⅱ）においては、児童指導員又は指定発達医療機関の職員、加算
　　　　（Ⅲ）においては、児童指導員若しくは保育士又は指定発達医療機関の職員
　　　　のことをいう。</t>
    <phoneticPr fontId="10"/>
  </si>
  <si>
    <t>（別紙６－１）</t>
    <rPh sb="1" eb="3">
      <t>ベッシ</t>
    </rPh>
    <phoneticPr fontId="67"/>
  </si>
  <si>
    <t>（別紙６－２）</t>
    <rPh sb="1" eb="3">
      <t>ベッシ</t>
    </rPh>
    <phoneticPr fontId="67"/>
  </si>
  <si>
    <t>別紙3-1</t>
    <rPh sb="0" eb="2">
      <t>ベッシ</t>
    </rPh>
    <phoneticPr fontId="52"/>
  </si>
  <si>
    <t>別紙3-2</t>
    <rPh sb="0" eb="2">
      <t>ベッシ</t>
    </rPh>
    <phoneticPr fontId="52"/>
  </si>
  <si>
    <t>別紙6-1</t>
    <rPh sb="0" eb="2">
      <t>ベッシ</t>
    </rPh>
    <phoneticPr fontId="52"/>
  </si>
  <si>
    <t>別紙6-2</t>
    <rPh sb="0" eb="2">
      <t>ベッシ</t>
    </rPh>
    <phoneticPr fontId="10"/>
  </si>
  <si>
    <t>視覚・聴覚言語障害者支援体制加算（Ⅰ）に関する届出書</t>
    <phoneticPr fontId="52"/>
  </si>
  <si>
    <t>視覚・聴覚言語障害者支援体制加算（Ⅱ）に関する届出書</t>
    <phoneticPr fontId="10"/>
  </si>
  <si>
    <t>（別紙3-2）</t>
    <rPh sb="1" eb="3">
      <t>ベッシ</t>
    </rPh>
    <phoneticPr fontId="10"/>
  </si>
  <si>
    <t>精神保健
福祉士</t>
    <rPh sb="0" eb="2">
      <t>セイシン</t>
    </rPh>
    <rPh sb="2" eb="4">
      <t>ホケン</t>
    </rPh>
    <rPh sb="5" eb="8">
      <t>フクシシ</t>
    </rPh>
    <phoneticPr fontId="10"/>
  </si>
  <si>
    <t>公認心理師</t>
    <rPh sb="0" eb="2">
      <t>コウニン</t>
    </rPh>
    <rPh sb="2" eb="4">
      <t>シンリ</t>
    </rPh>
    <rPh sb="4" eb="5">
      <t>シ</t>
    </rPh>
    <phoneticPr fontId="52"/>
  </si>
  <si>
    <t>作業療法士</t>
    <rPh sb="0" eb="5">
      <t>サギョウリョウホウシ</t>
    </rPh>
    <phoneticPr fontId="52"/>
  </si>
  <si>
    <t>１．社会福祉士、介護福祉士、精神保健福祉士、公認心理師、作業療法士で常勤の者については、該当するものに「○」を記入してください。</t>
    <rPh sb="2" eb="4">
      <t>シャカイ</t>
    </rPh>
    <rPh sb="4" eb="6">
      <t>フクシ</t>
    </rPh>
    <rPh sb="6" eb="7">
      <t>シ</t>
    </rPh>
    <rPh sb="8" eb="10">
      <t>カイゴ</t>
    </rPh>
    <rPh sb="10" eb="13">
      <t>フクシシ</t>
    </rPh>
    <rPh sb="14" eb="16">
      <t>セイシン</t>
    </rPh>
    <rPh sb="16" eb="18">
      <t>ホケン</t>
    </rPh>
    <rPh sb="18" eb="21">
      <t>フクシシ</t>
    </rPh>
    <rPh sb="22" eb="24">
      <t>コウニン</t>
    </rPh>
    <rPh sb="24" eb="26">
      <t>シンリ</t>
    </rPh>
    <rPh sb="26" eb="27">
      <t>シ</t>
    </rPh>
    <rPh sb="28" eb="33">
      <t>サギョウリョウホウシ</t>
    </rPh>
    <rPh sb="34" eb="36">
      <t>ジョウキン</t>
    </rPh>
    <rPh sb="37" eb="38">
      <t>モノ</t>
    </rPh>
    <rPh sb="44" eb="46">
      <t>ガイトウ</t>
    </rPh>
    <rPh sb="55" eb="57">
      <t>キニュウ</t>
    </rPh>
    <phoneticPr fontId="10"/>
  </si>
  <si>
    <t>２．社会福祉士、介護福祉士、精神保健福祉士、公認心理師、作業療法士の者については、資格証明書の写しを添付してください。</t>
    <rPh sb="2" eb="4">
      <t>シャカイ</t>
    </rPh>
    <rPh sb="4" eb="6">
      <t>フクシ</t>
    </rPh>
    <rPh sb="6" eb="7">
      <t>シ</t>
    </rPh>
    <rPh sb="8" eb="10">
      <t>カイゴ</t>
    </rPh>
    <rPh sb="10" eb="13">
      <t>フクシシ</t>
    </rPh>
    <rPh sb="14" eb="16">
      <t>セイシン</t>
    </rPh>
    <rPh sb="16" eb="18">
      <t>ホケン</t>
    </rPh>
    <rPh sb="18" eb="21">
      <t>フクシシ</t>
    </rPh>
    <rPh sb="22" eb="24">
      <t>コウニン</t>
    </rPh>
    <rPh sb="24" eb="26">
      <t>シンリ</t>
    </rPh>
    <rPh sb="26" eb="27">
      <t>シ</t>
    </rPh>
    <rPh sb="28" eb="33">
      <t>サギョウリョウホウシ</t>
    </rPh>
    <rPh sb="34" eb="35">
      <t>モノ</t>
    </rPh>
    <rPh sb="41" eb="43">
      <t>シカク</t>
    </rPh>
    <rPh sb="43" eb="46">
      <t>ショウメイショ</t>
    </rPh>
    <rPh sb="47" eb="48">
      <t>ウツ</t>
    </rPh>
    <rPh sb="50" eb="52">
      <t>テンプ</t>
    </rPh>
    <phoneticPr fontId="10"/>
  </si>
  <si>
    <t>（別紙10）</t>
    <rPh sb="1" eb="3">
      <t>ベッシ</t>
    </rPh>
    <phoneticPr fontId="67"/>
  </si>
  <si>
    <t>別紙10</t>
    <rPh sb="0" eb="2">
      <t>ベッシ</t>
    </rPh>
    <phoneticPr fontId="52"/>
  </si>
  <si>
    <t>業務委託契約書の写し（外部委託で実施する場合）</t>
    <phoneticPr fontId="52"/>
  </si>
  <si>
    <t>（別紙26）</t>
    <rPh sb="1" eb="3">
      <t>ベッシ</t>
    </rPh>
    <phoneticPr fontId="67"/>
  </si>
  <si>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10"/>
  </si>
  <si>
    <t>３　異動区分</t>
    <rPh sb="2" eb="4">
      <t>イドウ</t>
    </rPh>
    <rPh sb="4" eb="6">
      <t>クブン</t>
    </rPh>
    <phoneticPr fontId="10"/>
  </si>
  <si>
    <t>１　新規　　　　　　　　２　変更　　　　　　　　３　終了</t>
    <phoneticPr fontId="10"/>
  </si>
  <si>
    <t>４　従業者の配置</t>
    <rPh sb="2" eb="5">
      <t>ジュウギョウシャ</t>
    </rPh>
    <rPh sb="6" eb="8">
      <t>ハイチ</t>
    </rPh>
    <phoneticPr fontId="10"/>
  </si>
  <si>
    <t>５　有資格者による
　　指導体制</t>
    <phoneticPr fontId="10"/>
  </si>
  <si>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10"/>
  </si>
  <si>
    <t>６　研修の開催</t>
    <rPh sb="2" eb="4">
      <t>ケンシュウ</t>
    </rPh>
    <rPh sb="5" eb="7">
      <t>カイサイ</t>
    </rPh>
    <phoneticPr fontId="10"/>
  </si>
  <si>
    <t>７　他機関との連携</t>
    <rPh sb="2" eb="5">
      <t>タキカン</t>
    </rPh>
    <rPh sb="7" eb="9">
      <t>レンケイ</t>
    </rPh>
    <phoneticPr fontId="10"/>
  </si>
  <si>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10"/>
  </si>
  <si>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10"/>
  </si>
  <si>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10"/>
  </si>
  <si>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10"/>
  </si>
  <si>
    <t>（別紙47）</t>
    <rPh sb="1" eb="3">
      <t>ベッシ</t>
    </rPh>
    <phoneticPr fontId="6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</si>
  <si>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10"/>
  </si>
  <si>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10"/>
  </si>
  <si>
    <t>１　届出区分</t>
    <rPh sb="2" eb="4">
      <t>トドケデ</t>
    </rPh>
    <rPh sb="4" eb="6">
      <t>クブン</t>
    </rPh>
    <phoneticPr fontId="109"/>
  </si>
  <si>
    <t>１　新規　　　　　２　変更　　　　　３　終了</t>
    <rPh sb="2" eb="4">
      <t>シンキ</t>
    </rPh>
    <rPh sb="11" eb="13">
      <t>ヘンコウ</t>
    </rPh>
    <rPh sb="20" eb="22">
      <t>シュウリョウ</t>
    </rPh>
    <phoneticPr fontId="109"/>
  </si>
  <si>
    <t>２　事業所の名称</t>
    <rPh sb="2" eb="4">
      <t>ジギョウ</t>
    </rPh>
    <rPh sb="4" eb="5">
      <t>ジョ</t>
    </rPh>
    <rPh sb="6" eb="8">
      <t>メイショウ</t>
    </rPh>
    <phoneticPr fontId="109"/>
  </si>
  <si>
    <t>３　地域生活支援拠点等
　としての位置付け</t>
    <rPh sb="2" eb="11">
      <t>チイキセイカツシエンキョテントウ</t>
    </rPh>
    <rPh sb="17" eb="20">
      <t>イチヅ</t>
    </rPh>
    <phoneticPr fontId="109"/>
  </si>
  <si>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67"/>
  </si>
  <si>
    <t>有　　　・　　　無</t>
    <rPh sb="0" eb="1">
      <t>ア</t>
    </rPh>
    <rPh sb="8" eb="9">
      <t>ナ</t>
    </rPh>
    <phoneticPr fontId="67"/>
  </si>
  <si>
    <t>市町村により地域生活支援拠点等として位置付けられた日付</t>
    <rPh sb="25" eb="27">
      <t>ヒヅケ</t>
    </rPh>
    <phoneticPr fontId="67"/>
  </si>
  <si>
    <t>年</t>
    <rPh sb="0" eb="1">
      <t>ネン</t>
    </rPh>
    <phoneticPr fontId="67"/>
  </si>
  <si>
    <t>月</t>
    <rPh sb="0" eb="1">
      <t>ツキ</t>
    </rPh>
    <phoneticPr fontId="67"/>
  </si>
  <si>
    <t>日</t>
    <rPh sb="0" eb="1">
      <t>ヒ</t>
    </rPh>
    <phoneticPr fontId="67"/>
  </si>
  <si>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67"/>
  </si>
  <si>
    <t>※該当者が複数名いる場合は、各々の氏名を記載すること。</t>
    <phoneticPr fontId="67"/>
  </si>
  <si>
    <t>５　当該届出により算定する加算</t>
    <rPh sb="2" eb="4">
      <t>トウガイ</t>
    </rPh>
    <rPh sb="4" eb="6">
      <t>トドケデ</t>
    </rPh>
    <rPh sb="9" eb="11">
      <t>サンテイ</t>
    </rPh>
    <rPh sb="13" eb="15">
      <t>カサン</t>
    </rPh>
    <phoneticPr fontId="67"/>
  </si>
  <si>
    <t>≪緊急時対応加算　地域生活支援拠点等の場合≫</t>
    <rPh sb="9" eb="18">
      <t>チイキセイカツシエンキョテントウ</t>
    </rPh>
    <rPh sb="19" eb="21">
      <t>バアイ</t>
    </rPh>
    <phoneticPr fontId="109"/>
  </si>
  <si>
    <t>対象：訪問系サービス※、
　　　重度障害者等包括支援（訪問系サービスのみ対象）</t>
    <rPh sb="3" eb="5">
      <t>ホウモン</t>
    </rPh>
    <rPh sb="5" eb="6">
      <t>ケイ</t>
    </rPh>
    <rPh sb="27" eb="29">
      <t>ホウモン</t>
    </rPh>
    <rPh sb="29" eb="30">
      <t>ケイ</t>
    </rPh>
    <rPh sb="36" eb="38">
      <t>タイショウ</t>
    </rPh>
    <phoneticPr fontId="67"/>
  </si>
  <si>
    <t>≪緊急時支援加算　地域生活支援拠点等の場合≫</t>
    <phoneticPr fontId="109"/>
  </si>
  <si>
    <t>対象：自立生活援助、地域定着支援、
　　　重度障害者等包括支援（自立生活援助のみ対象）</t>
    <rPh sb="32" eb="38">
      <t>ジリツセイカツエンジョ</t>
    </rPh>
    <rPh sb="40" eb="42">
      <t>タイショウ</t>
    </rPh>
    <phoneticPr fontId="67"/>
  </si>
  <si>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09"/>
  </si>
  <si>
    <t>対象：短期入所、重度障害者等包括支援</t>
    <phoneticPr fontId="67"/>
  </si>
  <si>
    <t>≪緊急時受入加算≫</t>
    <rPh sb="1" eb="8">
      <t>キンキュウジウケイレカサン</t>
    </rPh>
    <phoneticPr fontId="109"/>
  </si>
  <si>
    <t>対象：日中系サービス※</t>
    <phoneticPr fontId="67"/>
  </si>
  <si>
    <t>≪障害福祉サービスの体験支援加算≫</t>
    <rPh sb="12" eb="14">
      <t>シエン</t>
    </rPh>
    <rPh sb="14" eb="16">
      <t>カサン</t>
    </rPh>
    <phoneticPr fontId="109"/>
  </si>
  <si>
    <t>≪障害福祉サービスの体験利用加算・体験宿泊加算≫</t>
    <rPh sb="1" eb="3">
      <t>ショウガイ</t>
    </rPh>
    <rPh sb="3" eb="5">
      <t>フクシ</t>
    </rPh>
    <phoneticPr fontId="109"/>
  </si>
  <si>
    <t>対象：地域移行支援</t>
    <phoneticPr fontId="67"/>
  </si>
  <si>
    <t>≪地域移行促進加算（Ⅰ）・（Ⅱ）≫</t>
    <rPh sb="1" eb="3">
      <t>チイキ</t>
    </rPh>
    <rPh sb="3" eb="5">
      <t>イコウ</t>
    </rPh>
    <rPh sb="5" eb="7">
      <t>ソクシン</t>
    </rPh>
    <rPh sb="7" eb="9">
      <t>カサン</t>
    </rPh>
    <phoneticPr fontId="109"/>
  </si>
  <si>
    <t>対象：施設入所支援</t>
    <phoneticPr fontId="67"/>
  </si>
  <si>
    <t>≪地域生活支援拠点等相談強化加算≫</t>
    <phoneticPr fontId="109"/>
  </si>
  <si>
    <t>対象：計画相談支援、障害児相談支援</t>
    <phoneticPr fontId="67"/>
  </si>
  <si>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67"/>
  </si>
  <si>
    <t>別紙47</t>
    <rPh sb="0" eb="2">
      <t>ベッシ</t>
    </rPh>
    <phoneticPr fontId="52"/>
  </si>
  <si>
    <t>（別紙48）</t>
    <rPh sb="1" eb="3">
      <t>ベッシ</t>
    </rPh>
    <phoneticPr fontId="67"/>
  </si>
  <si>
    <t>別紙48</t>
    <rPh sb="0" eb="2">
      <t>ベッシ</t>
    </rPh>
    <phoneticPr fontId="52"/>
  </si>
  <si>
    <t>（別紙53）</t>
    <rPh sb="1" eb="3">
      <t>ベッシ</t>
    </rPh>
    <phoneticPr fontId="67"/>
  </si>
  <si>
    <t>別紙53</t>
    <rPh sb="0" eb="2">
      <t>ベッシ</t>
    </rPh>
    <phoneticPr fontId="52"/>
  </si>
  <si>
    <t>（別紙７）</t>
    <rPh sb="1" eb="3">
      <t>ベッシ</t>
    </rPh>
    <phoneticPr fontId="67"/>
  </si>
  <si>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52"/>
  </si>
  <si>
    <t>確認</t>
    <rPh sb="0" eb="2">
      <t>カクニン</t>
    </rPh>
    <phoneticPr fontId="52"/>
  </si>
  <si>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68"/>
  </si>
  <si>
    <t>別紙7</t>
    <rPh sb="0" eb="2">
      <t>ベッシ</t>
    </rPh>
    <phoneticPr fontId="52"/>
  </si>
  <si>
    <t>※２：「異動区分」欄において「３終了」の場合は、１利用者の状況、２加配される従業者の状況の記載は
　　　不要とする。</t>
    <phoneticPr fontId="68"/>
  </si>
  <si>
    <t>（別紙１ー１）</t>
    <rPh sb="1" eb="3">
      <t>ベッシ</t>
    </rPh>
    <phoneticPr fontId="67"/>
  </si>
  <si>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10"/>
  </si>
  <si>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10"/>
  </si>
  <si>
    <r>
      <t>１．なし　　２．Ⅰ・イ　　３．Ⅱ・イ　　４．Ⅲ　　５．Ⅳ</t>
    </r>
    <r>
      <rPr>
        <strike/>
        <sz val="11"/>
        <rFont val="ＭＳ ゴシック"/>
        <family val="3"/>
        <charset val="128"/>
      </rPr>
      <t xml:space="preserve">
</t>
    </r>
    <r>
      <rPr>
        <sz val="11"/>
        <rFont val="ＭＳ ゴシック"/>
        <family val="3"/>
        <charset val="128"/>
      </rPr>
      <t>７．Ⅰ・ロ　８．Ⅱ・ロ</t>
    </r>
    <phoneticPr fontId="10"/>
  </si>
  <si>
    <t>特例対象（※3）</t>
    <rPh sb="0" eb="2">
      <t>トクレイ</t>
    </rPh>
    <rPh sb="2" eb="4">
      <t>タイショウ</t>
    </rPh>
    <phoneticPr fontId="10"/>
  </si>
  <si>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10"/>
  </si>
  <si>
    <t>１．なし　　２．Ⅰ・イ　　４．Ⅲ　　５．Ⅳ　　７．Ⅰ・ロ</t>
    <phoneticPr fontId="10"/>
  </si>
  <si>
    <t>地域移行等意向確認体制未整備</t>
    <rPh sb="0" eb="2">
      <t>チイキ</t>
    </rPh>
    <rPh sb="2" eb="4">
      <t>イコウ</t>
    </rPh>
    <rPh sb="4" eb="5">
      <t>トウ</t>
    </rPh>
    <rPh sb="5" eb="7">
      <t>イコウ</t>
    </rPh>
    <rPh sb="7" eb="9">
      <t>カクニン</t>
    </rPh>
    <rPh sb="9" eb="11">
      <t>タイセイ</t>
    </rPh>
    <rPh sb="11" eb="14">
      <t>ミセイビ</t>
    </rPh>
    <phoneticPr fontId="10"/>
  </si>
  <si>
    <t>就労選択支援</t>
    <rPh sb="0" eb="2">
      <t>シュウロウ</t>
    </rPh>
    <rPh sb="2" eb="4">
      <t>センタク</t>
    </rPh>
    <rPh sb="4" eb="6">
      <t>シエン</t>
    </rPh>
    <phoneticPr fontId="67"/>
  </si>
  <si>
    <t>　１．なし　  ２．あり</t>
  </si>
  <si>
    <t>業務継続計画未策定（※16）</t>
    <phoneticPr fontId="67"/>
  </si>
  <si>
    <t>特定事業所集中</t>
    <rPh sb="0" eb="2">
      <t>トクテイ</t>
    </rPh>
    <rPh sb="2" eb="5">
      <t>ジギョウショ</t>
    </rPh>
    <rPh sb="5" eb="7">
      <t>シュウチュウ</t>
    </rPh>
    <phoneticPr fontId="10"/>
  </si>
  <si>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52"/>
  </si>
  <si>
    <t>職場適応援助者養成研修修了者配置体制</t>
    <rPh sb="16" eb="18">
      <t>タイセイ</t>
    </rPh>
    <phoneticPr fontId="10"/>
  </si>
  <si>
    <r>
      <t>１．6:1
２．10:1</t>
    </r>
    <r>
      <rPr>
        <strike/>
        <sz val="11"/>
        <color rgb="FFFF0000"/>
        <rFont val="ＭＳ ゴシック"/>
        <family val="3"/>
        <charset val="128"/>
      </rPr>
      <t xml:space="preserve">
</t>
    </r>
    <r>
      <rPr>
        <sz val="11"/>
        <color rgb="FF000000"/>
        <rFont val="ＭＳ ゴシック"/>
        <family val="3"/>
        <charset val="128"/>
      </rPr>
      <t>１３．5:1</t>
    </r>
    <phoneticPr fontId="67"/>
  </si>
  <si>
    <r>
      <t>１．なし　　２．Ⅰ・イ　　３．Ⅱ・イ　　４．Ⅲ　　５．Ⅳ　　</t>
    </r>
    <r>
      <rPr>
        <strike/>
        <sz val="11"/>
        <rFont val="ＭＳ ゴシック"/>
        <family val="3"/>
        <charset val="128"/>
      </rPr>
      <t xml:space="preserve">
</t>
    </r>
    <r>
      <rPr>
        <sz val="11"/>
        <rFont val="ＭＳ ゴシック"/>
        <family val="3"/>
        <charset val="128"/>
      </rPr>
      <t>７．Ⅰ・ロ　８．Ⅱ・ロ</t>
    </r>
    <phoneticPr fontId="10"/>
  </si>
  <si>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52"/>
  </si>
  <si>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10"/>
  </si>
  <si>
    <t>※１６</t>
    <phoneticPr fontId="67"/>
  </si>
  <si>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67"/>
  </si>
  <si>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67"/>
  </si>
  <si>
    <t>！申請するサービス類型を選択してください</t>
    <rPh sb="1" eb="3">
      <t>シンセイ</t>
    </rPh>
    <rPh sb="9" eb="11">
      <t>ルイケイ</t>
    </rPh>
    <rPh sb="12" eb="14">
      <t>センタク</t>
    </rPh>
    <phoneticPr fontId="94"/>
  </si>
  <si>
    <t>職種①</t>
    <rPh sb="0" eb="2">
      <t>ショクシュ</t>
    </rPh>
    <phoneticPr fontId="94"/>
  </si>
  <si>
    <t>職種②</t>
    <rPh sb="0" eb="2">
      <t>ショクシュ</t>
    </rPh>
    <phoneticPr fontId="94"/>
  </si>
  <si>
    <t>職種③</t>
    <rPh sb="0" eb="2">
      <t>ショクシュ</t>
    </rPh>
    <phoneticPr fontId="94"/>
  </si>
  <si>
    <t>職種④</t>
    <rPh sb="0" eb="2">
      <t>ショクシュ</t>
    </rPh>
    <phoneticPr fontId="94"/>
  </si>
  <si>
    <t>職種⑤</t>
    <rPh sb="0" eb="2">
      <t>ショクシュ</t>
    </rPh>
    <phoneticPr fontId="94"/>
  </si>
  <si>
    <t>職種⑥</t>
    <rPh sb="0" eb="2">
      <t>ショクシュ</t>
    </rPh>
    <phoneticPr fontId="94"/>
  </si>
  <si>
    <t>職種⑦</t>
    <rPh sb="0" eb="2">
      <t>ショクシュ</t>
    </rPh>
    <phoneticPr fontId="94"/>
  </si>
  <si>
    <t>職種⑧</t>
    <rPh sb="0" eb="2">
      <t>ショクシュ</t>
    </rPh>
    <phoneticPr fontId="94"/>
  </si>
  <si>
    <t>職種⑨</t>
    <phoneticPr fontId="94"/>
  </si>
  <si>
    <t>職種⑩</t>
    <phoneticPr fontId="94"/>
  </si>
  <si>
    <t>居宅介護</t>
    <phoneticPr fontId="10"/>
  </si>
  <si>
    <t>サービス提供責任者</t>
    <rPh sb="4" eb="6">
      <t>テイキョウ</t>
    </rPh>
    <rPh sb="6" eb="9">
      <t>セキニンシャ</t>
    </rPh>
    <phoneticPr fontId="94"/>
  </si>
  <si>
    <t>従業者</t>
    <rPh sb="0" eb="3">
      <t>ジュウギョウシャ</t>
    </rPh>
    <phoneticPr fontId="94"/>
  </si>
  <si>
    <t>重度訪問介護</t>
    <rPh sb="0" eb="2">
      <t>ジュウド</t>
    </rPh>
    <rPh sb="2" eb="4">
      <t>ホウモン</t>
    </rPh>
    <rPh sb="4" eb="6">
      <t>カイゴ</t>
    </rPh>
    <phoneticPr fontId="94"/>
  </si>
  <si>
    <t>同行援護</t>
    <rPh sb="0" eb="2">
      <t>ドウコウ</t>
    </rPh>
    <rPh sb="2" eb="4">
      <t>エンゴ</t>
    </rPh>
    <phoneticPr fontId="94"/>
  </si>
  <si>
    <t>行動援護</t>
    <rPh sb="0" eb="4">
      <t>コウドウエンゴ</t>
    </rPh>
    <phoneticPr fontId="94"/>
  </si>
  <si>
    <t>医師</t>
    <rPh sb="0" eb="2">
      <t>イシ</t>
    </rPh>
    <phoneticPr fontId="94"/>
  </si>
  <si>
    <t>看護職員</t>
    <rPh sb="0" eb="4">
      <t>カンゴショクイン</t>
    </rPh>
    <phoneticPr fontId="94"/>
  </si>
  <si>
    <t>生活支援員</t>
    <rPh sb="0" eb="5">
      <t>セイカツシエンイン</t>
    </rPh>
    <phoneticPr fontId="94"/>
  </si>
  <si>
    <t>理学療法士</t>
    <rPh sb="0" eb="5">
      <t>リガクリョウホウシ</t>
    </rPh>
    <phoneticPr fontId="94"/>
  </si>
  <si>
    <t>作業療法士</t>
    <rPh sb="0" eb="5">
      <t>サギョウリョウホウシ</t>
    </rPh>
    <phoneticPr fontId="94"/>
  </si>
  <si>
    <t>言語聴覚士</t>
    <rPh sb="0" eb="2">
      <t>ゲンゴ</t>
    </rPh>
    <rPh sb="2" eb="5">
      <t>チョウカクシ</t>
    </rPh>
    <phoneticPr fontId="94"/>
  </si>
  <si>
    <t>短期入所・併設型</t>
    <rPh sb="0" eb="2">
      <t>タンキ</t>
    </rPh>
    <rPh sb="2" eb="4">
      <t>ニュウショ</t>
    </rPh>
    <rPh sb="5" eb="8">
      <t>ヘイセツガタ</t>
    </rPh>
    <phoneticPr fontId="10"/>
  </si>
  <si>
    <t>短期入所・空床利用型</t>
    <rPh sb="0" eb="2">
      <t>タンキ</t>
    </rPh>
    <rPh sb="2" eb="4">
      <t>ニュウショ</t>
    </rPh>
    <rPh sb="5" eb="7">
      <t>クウショウ</t>
    </rPh>
    <rPh sb="7" eb="10">
      <t>リヨウガタ</t>
    </rPh>
    <phoneticPr fontId="10"/>
  </si>
  <si>
    <t>短期入所・単独型</t>
    <rPh sb="0" eb="2">
      <t>タンキ</t>
    </rPh>
    <rPh sb="2" eb="4">
      <t>ニュウショ</t>
    </rPh>
    <rPh sb="5" eb="8">
      <t>タンドクガタ</t>
    </rPh>
    <phoneticPr fontId="10"/>
  </si>
  <si>
    <t>重度障害者等包括支援</t>
    <rPh sb="0" eb="2">
      <t>ジュウド</t>
    </rPh>
    <rPh sb="2" eb="5">
      <t>ショウガイシャ</t>
    </rPh>
    <rPh sb="5" eb="6">
      <t>ナド</t>
    </rPh>
    <rPh sb="6" eb="8">
      <t>ホウカツ</t>
    </rPh>
    <rPh sb="8" eb="10">
      <t>シエン</t>
    </rPh>
    <phoneticPr fontId="10"/>
  </si>
  <si>
    <t>共同生活援助・介護サービス包括型</t>
    <rPh sb="0" eb="2">
      <t>キョウドウ</t>
    </rPh>
    <rPh sb="2" eb="4">
      <t>セイカツ</t>
    </rPh>
    <rPh sb="4" eb="6">
      <t>エンジョ</t>
    </rPh>
    <phoneticPr fontId="10"/>
  </si>
  <si>
    <t>世話人</t>
    <rPh sb="0" eb="3">
      <t>セワニン</t>
    </rPh>
    <phoneticPr fontId="94"/>
  </si>
  <si>
    <t>共同生活援助・外部サービス利用型</t>
    <rPh sb="0" eb="2">
      <t>キョウドウ</t>
    </rPh>
    <rPh sb="2" eb="4">
      <t>セイカツ</t>
    </rPh>
    <rPh sb="4" eb="6">
      <t>エンジョ</t>
    </rPh>
    <phoneticPr fontId="10"/>
  </si>
  <si>
    <t>共同生活援助・日中サービス支援型</t>
    <rPh sb="0" eb="2">
      <t>キョウドウ</t>
    </rPh>
    <rPh sb="2" eb="4">
      <t>セイカツ</t>
    </rPh>
    <rPh sb="4" eb="6">
      <t>エンジョ</t>
    </rPh>
    <phoneticPr fontId="10"/>
  </si>
  <si>
    <t>夜間支援従事者</t>
    <rPh sb="0" eb="7">
      <t>ヤカンシエンジュウジシャ</t>
    </rPh>
    <phoneticPr fontId="94"/>
  </si>
  <si>
    <t>障害者支援施設</t>
    <rPh sb="0" eb="3">
      <t>ショウガイシャ</t>
    </rPh>
    <rPh sb="3" eb="5">
      <t>シエン</t>
    </rPh>
    <rPh sb="5" eb="7">
      <t>シセツ</t>
    </rPh>
    <phoneticPr fontId="10"/>
  </si>
  <si>
    <t>就労支援員</t>
    <rPh sb="0" eb="2">
      <t>シュウロウ</t>
    </rPh>
    <rPh sb="2" eb="5">
      <t>シエンイン</t>
    </rPh>
    <phoneticPr fontId="94"/>
  </si>
  <si>
    <t>職業指導員</t>
    <rPh sb="0" eb="2">
      <t>ショクギョウ</t>
    </rPh>
    <rPh sb="2" eb="4">
      <t>シドウ</t>
    </rPh>
    <rPh sb="4" eb="5">
      <t>イン</t>
    </rPh>
    <phoneticPr fontId="94"/>
  </si>
  <si>
    <t>機能訓練</t>
    <rPh sb="0" eb="2">
      <t>キノウ</t>
    </rPh>
    <rPh sb="2" eb="4">
      <t>クンレン</t>
    </rPh>
    <phoneticPr fontId="10"/>
  </si>
  <si>
    <t>生活訓練</t>
    <rPh sb="0" eb="2">
      <t>セイカツ</t>
    </rPh>
    <rPh sb="2" eb="4">
      <t>クンレン</t>
    </rPh>
    <phoneticPr fontId="10"/>
  </si>
  <si>
    <t>地域移行支援員</t>
    <rPh sb="0" eb="4">
      <t>チイキイコウ</t>
    </rPh>
    <rPh sb="4" eb="7">
      <t>シエンイン</t>
    </rPh>
    <phoneticPr fontId="94"/>
  </si>
  <si>
    <t>就労選択支援</t>
    <rPh sb="0" eb="2">
      <t>シュウロウ</t>
    </rPh>
    <rPh sb="2" eb="4">
      <t>センタク</t>
    </rPh>
    <rPh sb="4" eb="6">
      <t>シエン</t>
    </rPh>
    <phoneticPr fontId="94"/>
  </si>
  <si>
    <t>就労選択支援員</t>
    <rPh sb="0" eb="2">
      <t>シュウロウ</t>
    </rPh>
    <rPh sb="2" eb="4">
      <t>センタク</t>
    </rPh>
    <rPh sb="4" eb="7">
      <t>シエンイン</t>
    </rPh>
    <phoneticPr fontId="94"/>
  </si>
  <si>
    <t>就労支援員</t>
    <rPh sb="0" eb="5">
      <t>シュウロウシエンイン</t>
    </rPh>
    <phoneticPr fontId="94"/>
  </si>
  <si>
    <t>職業指導員</t>
    <rPh sb="0" eb="4">
      <t>ショクギョウシドウ</t>
    </rPh>
    <rPh sb="4" eb="5">
      <t>イン</t>
    </rPh>
    <phoneticPr fontId="94"/>
  </si>
  <si>
    <t>認定指定就労移行支援</t>
    <rPh sb="0" eb="2">
      <t>ニンテイ</t>
    </rPh>
    <rPh sb="2" eb="4">
      <t>シテイ</t>
    </rPh>
    <rPh sb="4" eb="6">
      <t>シュウロウ</t>
    </rPh>
    <rPh sb="6" eb="8">
      <t>イコウ</t>
    </rPh>
    <rPh sb="8" eb="10">
      <t>シエン</t>
    </rPh>
    <phoneticPr fontId="10"/>
  </si>
  <si>
    <t>一般相談支援事業</t>
    <rPh sb="2" eb="4">
      <t>ソウダン</t>
    </rPh>
    <rPh sb="4" eb="6">
      <t>シエン</t>
    </rPh>
    <rPh sb="6" eb="8">
      <t>ジギョウ</t>
    </rPh>
    <phoneticPr fontId="10"/>
  </si>
  <si>
    <t>就労定着支援員</t>
    <rPh sb="0" eb="2">
      <t>シュウロウ</t>
    </rPh>
    <rPh sb="2" eb="7">
      <t>テイチャクシエンイン</t>
    </rPh>
    <phoneticPr fontId="94"/>
  </si>
  <si>
    <t>地域生活支援員</t>
    <rPh sb="0" eb="7">
      <t>チイキセイカツシエンイン</t>
    </rPh>
    <phoneticPr fontId="94"/>
  </si>
  <si>
    <t>特定相談支援・障害児相談支援</t>
    <rPh sb="0" eb="2">
      <t>トクテイ</t>
    </rPh>
    <rPh sb="2" eb="4">
      <t>ソウダン</t>
    </rPh>
    <rPh sb="4" eb="6">
      <t>シエン</t>
    </rPh>
    <rPh sb="7" eb="10">
      <t>ショウガイジ</t>
    </rPh>
    <rPh sb="10" eb="12">
      <t>ソウダン</t>
    </rPh>
    <rPh sb="12" eb="14">
      <t>シエン</t>
    </rPh>
    <phoneticPr fontId="89"/>
  </si>
  <si>
    <t>相談支援専門員</t>
    <rPh sb="0" eb="7">
      <t>ソウダンシエンセンモンイン</t>
    </rPh>
    <phoneticPr fontId="94"/>
  </si>
  <si>
    <t>相談支援員</t>
    <rPh sb="0" eb="2">
      <t>ソウダン</t>
    </rPh>
    <rPh sb="2" eb="5">
      <t>シエンイン</t>
    </rPh>
    <phoneticPr fontId="94"/>
  </si>
  <si>
    <t>児童発達支援・放課後等デイサービス</t>
    <rPh sb="0" eb="2">
      <t>ジドウ</t>
    </rPh>
    <rPh sb="2" eb="4">
      <t>ハッタツ</t>
    </rPh>
    <rPh sb="4" eb="6">
      <t>シエン</t>
    </rPh>
    <rPh sb="7" eb="11">
      <t>ホウカゴトウ</t>
    </rPh>
    <phoneticPr fontId="89"/>
  </si>
  <si>
    <t>児童発達支援管理責任者</t>
    <rPh sb="0" eb="2">
      <t>ジドウ</t>
    </rPh>
    <rPh sb="2" eb="6">
      <t>ハッタツシエン</t>
    </rPh>
    <rPh sb="6" eb="8">
      <t>カンリ</t>
    </rPh>
    <rPh sb="8" eb="11">
      <t>セキニンシャ</t>
    </rPh>
    <phoneticPr fontId="94"/>
  </si>
  <si>
    <t>児童指導員</t>
    <rPh sb="0" eb="2">
      <t>ジドウ</t>
    </rPh>
    <rPh sb="2" eb="5">
      <t>シドウイン</t>
    </rPh>
    <phoneticPr fontId="94"/>
  </si>
  <si>
    <t>保育士</t>
    <rPh sb="0" eb="3">
      <t>ホイクシ</t>
    </rPh>
    <phoneticPr fontId="94"/>
  </si>
  <si>
    <t>機能訓練担当職員</t>
    <rPh sb="0" eb="4">
      <t>キノウクンレン</t>
    </rPh>
    <rPh sb="4" eb="6">
      <t>タントウ</t>
    </rPh>
    <rPh sb="6" eb="8">
      <t>ショクイン</t>
    </rPh>
    <phoneticPr fontId="94"/>
  </si>
  <si>
    <t>その他職員</t>
    <rPh sb="2" eb="3">
      <t>タ</t>
    </rPh>
    <rPh sb="3" eb="5">
      <t>ショクイン</t>
    </rPh>
    <phoneticPr fontId="94"/>
  </si>
  <si>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94"/>
  </si>
  <si>
    <t>嘱託医</t>
    <rPh sb="0" eb="2">
      <t>ショクタク</t>
    </rPh>
    <phoneticPr fontId="94"/>
  </si>
  <si>
    <t>児童発達支援・児童発達支援センターであるもの</t>
    <rPh sb="0" eb="6">
      <t>ジドウハッタツシエン</t>
    </rPh>
    <rPh sb="7" eb="11">
      <t>ジドウハッタツ</t>
    </rPh>
    <rPh sb="11" eb="13">
      <t>シエン</t>
    </rPh>
    <phoneticPr fontId="94"/>
  </si>
  <si>
    <t>栄養士</t>
    <rPh sb="0" eb="3">
      <t>エイヨウシ</t>
    </rPh>
    <phoneticPr fontId="94"/>
  </si>
  <si>
    <t>調理員</t>
    <rPh sb="0" eb="3">
      <t>チョウリイン</t>
    </rPh>
    <phoneticPr fontId="94"/>
  </si>
  <si>
    <t>保育所等訪問支援</t>
    <rPh sb="0" eb="3">
      <t>ホイクショ</t>
    </rPh>
    <rPh sb="3" eb="4">
      <t>トウ</t>
    </rPh>
    <rPh sb="4" eb="6">
      <t>ホウモン</t>
    </rPh>
    <rPh sb="6" eb="8">
      <t>シエン</t>
    </rPh>
    <phoneticPr fontId="89"/>
  </si>
  <si>
    <t>訪問支援員</t>
    <rPh sb="0" eb="2">
      <t>ホウモン</t>
    </rPh>
    <rPh sb="2" eb="5">
      <t>シエンイン</t>
    </rPh>
    <phoneticPr fontId="94"/>
  </si>
  <si>
    <t>居宅訪問型児童発達支援</t>
    <rPh sb="0" eb="2">
      <t>キョタク</t>
    </rPh>
    <rPh sb="2" eb="4">
      <t>ホウモン</t>
    </rPh>
    <rPh sb="4" eb="5">
      <t>ガタ</t>
    </rPh>
    <rPh sb="5" eb="7">
      <t>ジドウ</t>
    </rPh>
    <rPh sb="7" eb="9">
      <t>ハッタツ</t>
    </rPh>
    <rPh sb="9" eb="11">
      <t>シエン</t>
    </rPh>
    <phoneticPr fontId="89"/>
  </si>
  <si>
    <t>福祉型障害児入所施設</t>
    <rPh sb="0" eb="3">
      <t>フクシガタ</t>
    </rPh>
    <rPh sb="3" eb="6">
      <t>ショウガイジ</t>
    </rPh>
    <rPh sb="6" eb="8">
      <t>ニュウショ</t>
    </rPh>
    <rPh sb="8" eb="10">
      <t>シセツ</t>
    </rPh>
    <phoneticPr fontId="89"/>
  </si>
  <si>
    <t>心理担当職員</t>
    <rPh sb="0" eb="6">
      <t>シンリタントウショクイン</t>
    </rPh>
    <phoneticPr fontId="94"/>
  </si>
  <si>
    <t>医療型障害児入所施設</t>
    <rPh sb="0" eb="2">
      <t>イリョウ</t>
    </rPh>
    <rPh sb="2" eb="3">
      <t>ガタ</t>
    </rPh>
    <rPh sb="3" eb="6">
      <t>ショウガイジ</t>
    </rPh>
    <rPh sb="6" eb="8">
      <t>ニュウショ</t>
    </rPh>
    <rPh sb="8" eb="10">
      <t>シセツ</t>
    </rPh>
    <phoneticPr fontId="89"/>
  </si>
  <si>
    <t>理学療法士又は作業療法士</t>
    <rPh sb="0" eb="5">
      <t>リガクリョウホウシ</t>
    </rPh>
    <rPh sb="5" eb="6">
      <t>マタ</t>
    </rPh>
    <rPh sb="7" eb="12">
      <t>サギョウリョウホウシ</t>
    </rPh>
    <phoneticPr fontId="94"/>
  </si>
  <si>
    <t>　　(3)施設外就労の有無</t>
    <rPh sb="5" eb="7">
      <t>シセツ</t>
    </rPh>
    <rPh sb="7" eb="8">
      <t>ガイ</t>
    </rPh>
    <rPh sb="8" eb="10">
      <t>シュウロウ</t>
    </rPh>
    <rPh sb="11" eb="13">
      <t>ウム</t>
    </rPh>
    <phoneticPr fontId="10"/>
  </si>
  <si>
    <t>有</t>
  </si>
  <si>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89"/>
  </si>
  <si>
    <t>(5)職種</t>
    <rPh sb="3" eb="5">
      <t>ショクシュ</t>
    </rPh>
    <phoneticPr fontId="10"/>
  </si>
  <si>
    <t>(6)勤務形態</t>
    <rPh sb="3" eb="5">
      <t>キンム</t>
    </rPh>
    <rPh sb="5" eb="7">
      <t>ケイタイ</t>
    </rPh>
    <phoneticPr fontId="10"/>
  </si>
  <si>
    <t>(7)資格</t>
    <rPh sb="3" eb="5">
      <t>シカク</t>
    </rPh>
    <phoneticPr fontId="10"/>
  </si>
  <si>
    <t>(8)氏名</t>
    <rPh sb="3" eb="5">
      <t>シメイ</t>
    </rPh>
    <phoneticPr fontId="10"/>
  </si>
  <si>
    <t>(9)</t>
    <phoneticPr fontId="10"/>
  </si>
  <si>
    <t>(10)勤務時間数合計</t>
    <rPh sb="4" eb="6">
      <t>キンム</t>
    </rPh>
    <rPh sb="6" eb="8">
      <t>ジカン</t>
    </rPh>
    <rPh sb="8" eb="9">
      <t>スウ</t>
    </rPh>
    <rPh sb="9" eb="11">
      <t>ゴウケイ</t>
    </rPh>
    <phoneticPr fontId="10"/>
  </si>
  <si>
    <t>(11)週平均の勤務時間数</t>
    <rPh sb="4" eb="7">
      <t>シュウヘイキン</t>
    </rPh>
    <rPh sb="8" eb="10">
      <t>キンム</t>
    </rPh>
    <rPh sb="10" eb="12">
      <t>ジカン</t>
    </rPh>
    <rPh sb="12" eb="13">
      <t>スウ</t>
    </rPh>
    <phoneticPr fontId="10"/>
  </si>
  <si>
    <t>(12)兼務状況
（兼務先／兼務する職務の内容）等</t>
    <phoneticPr fontId="10"/>
  </si>
  <si>
    <t>※選択肢にない職種については直接入力してください</t>
    <phoneticPr fontId="94"/>
  </si>
  <si>
    <t>＜人員基準に関する実人数集計＞</t>
    <rPh sb="1" eb="5">
      <t>ジンインキジュン</t>
    </rPh>
    <rPh sb="6" eb="7">
      <t>カン</t>
    </rPh>
    <rPh sb="9" eb="10">
      <t>ジツ</t>
    </rPh>
    <rPh sb="10" eb="12">
      <t>ニンズウ</t>
    </rPh>
    <rPh sb="12" eb="14">
      <t>シュウケイ</t>
    </rPh>
    <phoneticPr fontId="10"/>
  </si>
  <si>
    <t>　(3) 施設外就労について「有」「無」のいずれかを選択してください。</t>
    <rPh sb="5" eb="10">
      <t>シセツガイシュウロウ</t>
    </rPh>
    <rPh sb="15" eb="16">
      <t>ア</t>
    </rPh>
    <rPh sb="18" eb="19">
      <t>ナ</t>
    </rPh>
    <rPh sb="26" eb="28">
      <t>センタク</t>
    </rPh>
    <phoneticPr fontId="89"/>
  </si>
  <si>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89"/>
  </si>
  <si>
    <t>　(5) 従業者の職種を入力してください。</t>
    <rPh sb="5" eb="8">
      <t>ジュウギョウシャ</t>
    </rPh>
    <rPh sb="9" eb="11">
      <t>ショクシュ</t>
    </rPh>
    <rPh sb="12" eb="14">
      <t>ニュウリョク</t>
    </rPh>
    <phoneticPr fontId="89"/>
  </si>
  <si>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4"/>
  </si>
  <si>
    <t>　(7) 従業者の保有する資格を入力してください。</t>
    <rPh sb="5" eb="8">
      <t>ジュウギョウシャ</t>
    </rPh>
    <rPh sb="9" eb="11">
      <t>ホユウ</t>
    </rPh>
    <rPh sb="13" eb="15">
      <t>シカク</t>
    </rPh>
    <rPh sb="16" eb="18">
      <t>ニュウリョク</t>
    </rPh>
    <phoneticPr fontId="89"/>
  </si>
  <si>
    <t>　(8) 従業者の氏名を記入してください。</t>
    <rPh sb="5" eb="8">
      <t>ジュウギョウシャ</t>
    </rPh>
    <rPh sb="9" eb="11">
      <t>シメイ</t>
    </rPh>
    <rPh sb="12" eb="14">
      <t>キニュウ</t>
    </rPh>
    <phoneticPr fontId="89"/>
  </si>
  <si>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89"/>
  </si>
  <si>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89"/>
  </si>
  <si>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10"/>
  </si>
  <si>
    <t>※指定基準の確認に際しては、４週分の入力で差し支えありません。</t>
    <rPh sb="1" eb="5">
      <t>シテイキジュン</t>
    </rPh>
    <rPh sb="15" eb="17">
      <t>シュウブン</t>
    </rPh>
    <rPh sb="18" eb="20">
      <t>ニュウリョク</t>
    </rPh>
    <rPh sb="21" eb="22">
      <t>サ</t>
    </rPh>
    <rPh sb="23" eb="24">
      <t>ツカ</t>
    </rPh>
    <phoneticPr fontId="10"/>
  </si>
  <si>
    <t>　(11) 従業者ごとに、合計勤務時間数を入力してください。</t>
    <rPh sb="6" eb="9">
      <t>ジュウギョウシャ</t>
    </rPh>
    <rPh sb="13" eb="15">
      <t>ゴウケイ</t>
    </rPh>
    <rPh sb="15" eb="17">
      <t>キンム</t>
    </rPh>
    <rPh sb="17" eb="20">
      <t>ジカンスウ</t>
    </rPh>
    <rPh sb="21" eb="23">
      <t>ニュウリョク</t>
    </rPh>
    <phoneticPr fontId="89"/>
  </si>
  <si>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89"/>
  </si>
  <si>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89"/>
  </si>
  <si>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10"/>
  </si>
  <si>
    <t xml:space="preserve"> ・必要項目を満たしていれば、各事業所で使用するシフト表等をもって代替書類として差し支えありません。</t>
    <phoneticPr fontId="10"/>
  </si>
  <si>
    <t>　　　　年　　　月　　　日</t>
    <rPh sb="4" eb="5">
      <t>ネン</t>
    </rPh>
    <rPh sb="8" eb="9">
      <t>ガツ</t>
    </rPh>
    <rPh sb="12" eb="13">
      <t>ニチ</t>
    </rPh>
    <phoneticPr fontId="10"/>
  </si>
  <si>
    <t>１　新規　　　　２　変更　　　　　３　終了</t>
    <phoneticPr fontId="10"/>
  </si>
  <si>
    <t>人</t>
    <rPh sb="0" eb="1">
      <t>ニン</t>
    </rPh>
    <phoneticPr fontId="67"/>
  </si>
  <si>
    <t>基本報酬の算定区分</t>
    <rPh sb="0" eb="2">
      <t>キホン</t>
    </rPh>
    <rPh sb="2" eb="4">
      <t>ホウシュウ</t>
    </rPh>
    <rPh sb="5" eb="7">
      <t>サンテイ</t>
    </rPh>
    <rPh sb="7" eb="9">
      <t>クブン</t>
    </rPh>
    <phoneticPr fontId="10"/>
  </si>
  <si>
    <t>就職日（年月日）</t>
    <rPh sb="0" eb="2">
      <t>シュウショク</t>
    </rPh>
    <rPh sb="2" eb="3">
      <t>ビ</t>
    </rPh>
    <rPh sb="4" eb="7">
      <t>ネンガッピ</t>
    </rPh>
    <phoneticPr fontId="10"/>
  </si>
  <si>
    <t>就職先事業所名</t>
    <rPh sb="0" eb="3">
      <t>シュウショクサキ</t>
    </rPh>
    <rPh sb="3" eb="6">
      <t>ジギョウショ</t>
    </rPh>
    <rPh sb="6" eb="7">
      <t>メイ</t>
    </rPh>
    <phoneticPr fontId="10"/>
  </si>
  <si>
    <t>前年度において6月に達した日（年月日）</t>
    <rPh sb="0" eb="3">
      <t>ゼンネンド</t>
    </rPh>
    <rPh sb="8" eb="9">
      <t>ゲツ</t>
    </rPh>
    <rPh sb="10" eb="11">
      <t>タッ</t>
    </rPh>
    <rPh sb="13" eb="14">
      <t>ケイジツ</t>
    </rPh>
    <rPh sb="15" eb="18">
      <t>ネンガッピ</t>
    </rPh>
    <phoneticPr fontId="10"/>
  </si>
  <si>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10"/>
  </si>
  <si>
    <t>（令和7年度以降）</t>
    <rPh sb="1" eb="3">
      <t>レイワ</t>
    </rPh>
    <rPh sb="4" eb="6">
      <t>ネンド</t>
    </rPh>
    <rPh sb="6" eb="8">
      <t>イコウ</t>
    </rPh>
    <phoneticPr fontId="10"/>
  </si>
  <si>
    <t>（担当者・連絡先）</t>
    <rPh sb="1" eb="4">
      <t>タントウシャ</t>
    </rPh>
    <rPh sb="5" eb="8">
      <t>レンラクサキ</t>
    </rPh>
    <phoneticPr fontId="10"/>
  </si>
  <si>
    <t>郵便番号（　　　　　　　　）</t>
    <rPh sb="0" eb="4">
      <t>ユウビンバンゴウ</t>
    </rPh>
    <phoneticPr fontId="10"/>
  </si>
  <si>
    <t>就労選択支援</t>
    <rPh sb="0" eb="6">
      <t>シュウロウセンタクシエン</t>
    </rPh>
    <phoneticPr fontId="67"/>
  </si>
  <si>
    <t>○</t>
  </si>
  <si>
    <t>■就労継続支援Ａ型にかかる加算一覧</t>
    <rPh sb="1" eb="3">
      <t>シュウロウ</t>
    </rPh>
    <rPh sb="3" eb="5">
      <t>ケイゾク</t>
    </rPh>
    <rPh sb="5" eb="7">
      <t>シエン</t>
    </rPh>
    <rPh sb="8" eb="9">
      <t>ガタ</t>
    </rPh>
    <rPh sb="13" eb="15">
      <t>カサン</t>
    </rPh>
    <rPh sb="15" eb="17">
      <t>イチラン</t>
    </rPh>
    <phoneticPr fontId="52"/>
  </si>
  <si>
    <t>※全加算について提出必須　➡</t>
    <rPh sb="1" eb="2">
      <t>ゼン</t>
    </rPh>
    <rPh sb="2" eb="4">
      <t>カサン</t>
    </rPh>
    <rPh sb="8" eb="10">
      <t>テイシュツ</t>
    </rPh>
    <rPh sb="10" eb="12">
      <t>ヒッス</t>
    </rPh>
    <phoneticPr fontId="52"/>
  </si>
  <si>
    <t>平均労働時間区分等（基本報酬）</t>
    <rPh sb="0" eb="2">
      <t>ヘイキン</t>
    </rPh>
    <rPh sb="2" eb="4">
      <t>ロウドウ</t>
    </rPh>
    <rPh sb="4" eb="6">
      <t>ジカン</t>
    </rPh>
    <rPh sb="6" eb="8">
      <t>クブン</t>
    </rPh>
    <rPh sb="8" eb="9">
      <t>トウ</t>
    </rPh>
    <rPh sb="10" eb="12">
      <t>キホン</t>
    </rPh>
    <rPh sb="12" eb="14">
      <t>ホウシュウ</t>
    </rPh>
    <phoneticPr fontId="52"/>
  </si>
  <si>
    <t>別紙57</t>
    <rPh sb="0" eb="2">
      <t>ベッシ</t>
    </rPh>
    <phoneticPr fontId="52"/>
  </si>
  <si>
    <t>自己評価結果等未公表減算</t>
    <rPh sb="0" eb="2">
      <t>ジコ</t>
    </rPh>
    <rPh sb="2" eb="4">
      <t>ヒョウカ</t>
    </rPh>
    <rPh sb="4" eb="6">
      <t>ケッカ</t>
    </rPh>
    <rPh sb="6" eb="7">
      <t>トウ</t>
    </rPh>
    <rPh sb="7" eb="10">
      <t>ミコウヒョウ</t>
    </rPh>
    <rPh sb="10" eb="12">
      <t>ゲンサン</t>
    </rPh>
    <phoneticPr fontId="52"/>
  </si>
  <si>
    <t>スコア評価結果を公表等していない場合（基本報酬区分届出と合わせて提出）</t>
    <rPh sb="3" eb="5">
      <t>ヒョウカ</t>
    </rPh>
    <rPh sb="5" eb="7">
      <t>ケッカ</t>
    </rPh>
    <rPh sb="8" eb="10">
      <t>コウヒョウ</t>
    </rPh>
    <rPh sb="10" eb="11">
      <t>トウ</t>
    </rPh>
    <rPh sb="16" eb="18">
      <t>バアイ</t>
    </rPh>
    <rPh sb="19" eb="21">
      <t>キホン</t>
    </rPh>
    <rPh sb="21" eb="23">
      <t>ホウシュウ</t>
    </rPh>
    <rPh sb="23" eb="25">
      <t>クブン</t>
    </rPh>
    <rPh sb="25" eb="27">
      <t>トドケデ</t>
    </rPh>
    <rPh sb="28" eb="29">
      <t>ア</t>
    </rPh>
    <rPh sb="32" eb="34">
      <t>テイシュツ</t>
    </rPh>
    <phoneticPr fontId="52"/>
  </si>
  <si>
    <t>就労継続支援Ａ型事業所におけるスコア表（全体）</t>
  </si>
  <si>
    <t>公表しているホームページ等の写し</t>
    <rPh sb="0" eb="2">
      <t>コウヒョウ</t>
    </rPh>
    <rPh sb="12" eb="13">
      <t>トウ</t>
    </rPh>
    <rPh sb="14" eb="15">
      <t>ウツ</t>
    </rPh>
    <phoneticPr fontId="52"/>
  </si>
  <si>
    <t>就労継続支援Ａ型を受けた後に就労し、6月以上就労継続している者がいる場合</t>
    <rPh sb="0" eb="2">
      <t>シュウロウ</t>
    </rPh>
    <rPh sb="2" eb="4">
      <t>ケイゾク</t>
    </rPh>
    <rPh sb="4" eb="6">
      <t>シエン</t>
    </rPh>
    <rPh sb="7" eb="8">
      <t>ガタ</t>
    </rPh>
    <rPh sb="9" eb="10">
      <t>ウ</t>
    </rPh>
    <rPh sb="12" eb="13">
      <t>アト</t>
    </rPh>
    <rPh sb="14" eb="16">
      <t>シュウロウ</t>
    </rPh>
    <rPh sb="19" eb="22">
      <t>ツキイジョウ</t>
    </rPh>
    <rPh sb="22" eb="24">
      <t>シュウロウ</t>
    </rPh>
    <rPh sb="24" eb="26">
      <t>ケイゾク</t>
    </rPh>
    <rPh sb="30" eb="31">
      <t>モノ</t>
    </rPh>
    <rPh sb="34" eb="36">
      <t>バアイ</t>
    </rPh>
    <phoneticPr fontId="52"/>
  </si>
  <si>
    <t>在籍証明書等</t>
    <rPh sb="0" eb="5">
      <t>ザイセキショウメイショ</t>
    </rPh>
    <rPh sb="5" eb="6">
      <t>ナド</t>
    </rPh>
    <phoneticPr fontId="52"/>
  </si>
  <si>
    <t>賃金向上達成指導員配置加算</t>
    <rPh sb="0" eb="2">
      <t>チンギン</t>
    </rPh>
    <rPh sb="2" eb="4">
      <t>コウジョウ</t>
    </rPh>
    <rPh sb="4" eb="6">
      <t>タッセイ</t>
    </rPh>
    <rPh sb="6" eb="9">
      <t>シドウイン</t>
    </rPh>
    <rPh sb="9" eb="11">
      <t>ハイチ</t>
    </rPh>
    <rPh sb="11" eb="13">
      <t>カサン</t>
    </rPh>
    <phoneticPr fontId="52"/>
  </si>
  <si>
    <t>賃金向上計画または経営改善計画を作成するとともに、利用者のキャリアアップの仕組みを導入し、賃金向上達成指導員を1以上配置した場合</t>
    <rPh sb="0" eb="2">
      <t>チンギン</t>
    </rPh>
    <rPh sb="2" eb="4">
      <t>コウジョウ</t>
    </rPh>
    <rPh sb="4" eb="6">
      <t>ケイカク</t>
    </rPh>
    <rPh sb="9" eb="11">
      <t>ケイエイ</t>
    </rPh>
    <rPh sb="11" eb="13">
      <t>カイゼン</t>
    </rPh>
    <rPh sb="13" eb="15">
      <t>ケイカク</t>
    </rPh>
    <rPh sb="16" eb="18">
      <t>サクセイ</t>
    </rPh>
    <rPh sb="25" eb="28">
      <t>リヨウシャ</t>
    </rPh>
    <rPh sb="37" eb="39">
      <t>シク</t>
    </rPh>
    <rPh sb="41" eb="43">
      <t>ドウニュウ</t>
    </rPh>
    <rPh sb="45" eb="47">
      <t>チンギン</t>
    </rPh>
    <rPh sb="47" eb="49">
      <t>コウジョウ</t>
    </rPh>
    <rPh sb="49" eb="51">
      <t>タッセイ</t>
    </rPh>
    <rPh sb="51" eb="54">
      <t>シドウイン</t>
    </rPh>
    <rPh sb="56" eb="58">
      <t>イジョウ</t>
    </rPh>
    <rPh sb="58" eb="60">
      <t>ハイチ</t>
    </rPh>
    <rPh sb="62" eb="64">
      <t>バアイ</t>
    </rPh>
    <phoneticPr fontId="52"/>
  </si>
  <si>
    <t>別紙51-2</t>
    <rPh sb="0" eb="2">
      <t>ベッシ</t>
    </rPh>
    <phoneticPr fontId="52"/>
  </si>
  <si>
    <t>賃金向上達成指導員配置加算に係る届出書</t>
    <phoneticPr fontId="52"/>
  </si>
  <si>
    <t>賃金向上計画書または経営改善計画書</t>
    <rPh sb="0" eb="2">
      <t>チンギン</t>
    </rPh>
    <rPh sb="2" eb="4">
      <t>コウジョウ</t>
    </rPh>
    <rPh sb="4" eb="6">
      <t>ケイカク</t>
    </rPh>
    <rPh sb="6" eb="7">
      <t>ショ</t>
    </rPh>
    <rPh sb="10" eb="12">
      <t>ケイエイ</t>
    </rPh>
    <rPh sb="12" eb="14">
      <t>カイゼン</t>
    </rPh>
    <rPh sb="14" eb="16">
      <t>ケイカク</t>
    </rPh>
    <rPh sb="16" eb="17">
      <t>ショ</t>
    </rPh>
    <phoneticPr fontId="52"/>
  </si>
  <si>
    <t>地域生活支援拠点等
（緊急時受入加算　等）</t>
    <rPh sb="0" eb="2">
      <t>チイキ</t>
    </rPh>
    <rPh sb="2" eb="4">
      <t>セイカツ</t>
    </rPh>
    <rPh sb="4" eb="6">
      <t>シエン</t>
    </rPh>
    <rPh sb="6" eb="8">
      <t>キョテン</t>
    </rPh>
    <rPh sb="8" eb="9">
      <t>ナド</t>
    </rPh>
    <rPh sb="11" eb="14">
      <t>キンキュウジ</t>
    </rPh>
    <rPh sb="14" eb="16">
      <t>ウケイレ</t>
    </rPh>
    <rPh sb="16" eb="18">
      <t>カサン</t>
    </rPh>
    <rPh sb="19" eb="20">
      <t>ナド</t>
    </rPh>
    <phoneticPr fontId="52"/>
  </si>
  <si>
    <t>（別紙31）</t>
    <rPh sb="1" eb="3">
      <t>ベッシ</t>
    </rPh>
    <phoneticPr fontId="67"/>
  </si>
  <si>
    <t>年　　月　　日</t>
    <rPh sb="0" eb="1">
      <t>ネン</t>
    </rPh>
    <rPh sb="3" eb="4">
      <t>ツキ</t>
    </rPh>
    <rPh sb="6" eb="7">
      <t>ヒ</t>
    </rPh>
    <phoneticPr fontId="67"/>
  </si>
  <si>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10"/>
  </si>
  <si>
    <t>　１　事業所名</t>
    <rPh sb="3" eb="6">
      <t>ジギョウショ</t>
    </rPh>
    <rPh sb="6" eb="7">
      <t>メイ</t>
    </rPh>
    <phoneticPr fontId="10"/>
  </si>
  <si>
    <t>　２　異動区分</t>
    <rPh sb="3" eb="5">
      <t>イドウ</t>
    </rPh>
    <rPh sb="5" eb="7">
      <t>クブン</t>
    </rPh>
    <phoneticPr fontId="10"/>
  </si>
  <si>
    <t>　１　新規　　　　２　変更　　　　３　終了</t>
    <phoneticPr fontId="10"/>
  </si>
  <si>
    <t>　３　人員配置</t>
    <rPh sb="3" eb="5">
      <t>ジンイン</t>
    </rPh>
    <rPh sb="5" eb="7">
      <t>ハイチ</t>
    </rPh>
    <phoneticPr fontId="10"/>
  </si>
  <si>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10"/>
  </si>
  <si>
    <t>有　・　無</t>
    <rPh sb="0" eb="1">
      <t>ア</t>
    </rPh>
    <rPh sb="4" eb="5">
      <t>ナ</t>
    </rPh>
    <phoneticPr fontId="10"/>
  </si>
  <si>
    <t>　４　計画作成状況</t>
    <rPh sb="3" eb="5">
      <t>ケイカク</t>
    </rPh>
    <rPh sb="5" eb="7">
      <t>サクセイ</t>
    </rPh>
    <rPh sb="7" eb="9">
      <t>ジョウキョウ</t>
    </rPh>
    <phoneticPr fontId="10"/>
  </si>
  <si>
    <t>　賃金向上計画を作成していること。</t>
    <rPh sb="1" eb="3">
      <t>チンギン</t>
    </rPh>
    <rPh sb="3" eb="5">
      <t>コウジョウ</t>
    </rPh>
    <rPh sb="5" eb="7">
      <t>ケイカク</t>
    </rPh>
    <rPh sb="8" eb="10">
      <t>サクセイ</t>
    </rPh>
    <phoneticPr fontId="10"/>
  </si>
  <si>
    <t>　５　キャリアアップの措置</t>
    <rPh sb="11" eb="13">
      <t>ソチ</t>
    </rPh>
    <phoneticPr fontId="10"/>
  </si>
  <si>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10"/>
  </si>
  <si>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10"/>
  </si>
  <si>
    <t>（別紙51ー２）</t>
    <rPh sb="1" eb="3">
      <t>ベッシ</t>
    </rPh>
    <phoneticPr fontId="67"/>
  </si>
  <si>
    <t>就労移行支援体制加算に関する届出書
（就労継続支援Ａ型）</t>
  </si>
  <si>
    <t>前年度における
就労定着者の数</t>
    <phoneticPr fontId="67"/>
  </si>
  <si>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67"/>
  </si>
  <si>
    <t>評価点が170点以上</t>
    <rPh sb="0" eb="3">
      <t>ヒョウカテン</t>
    </rPh>
    <rPh sb="7" eb="8">
      <t>テン</t>
    </rPh>
    <rPh sb="8" eb="10">
      <t>イジョウ</t>
    </rPh>
    <phoneticPr fontId="10"/>
  </si>
  <si>
    <t>評価点が150点以上170点未満</t>
    <rPh sb="0" eb="3">
      <t>ヒョウカテン</t>
    </rPh>
    <rPh sb="7" eb="8">
      <t>テン</t>
    </rPh>
    <rPh sb="8" eb="10">
      <t>イジョウ</t>
    </rPh>
    <rPh sb="13" eb="14">
      <t>テン</t>
    </rPh>
    <rPh sb="14" eb="16">
      <t>ミマン</t>
    </rPh>
    <phoneticPr fontId="10"/>
  </si>
  <si>
    <t>評価点が130点以上150点未満</t>
    <rPh sb="0" eb="3">
      <t>ヒョウカテン</t>
    </rPh>
    <rPh sb="7" eb="8">
      <t>テン</t>
    </rPh>
    <rPh sb="8" eb="10">
      <t>イジョウ</t>
    </rPh>
    <rPh sb="13" eb="14">
      <t>テン</t>
    </rPh>
    <rPh sb="14" eb="16">
      <t>ミマン</t>
    </rPh>
    <phoneticPr fontId="10"/>
  </si>
  <si>
    <t>評価点が105点以上130点未満</t>
    <rPh sb="0" eb="3">
      <t>ヒョウカテン</t>
    </rPh>
    <rPh sb="7" eb="8">
      <t>テン</t>
    </rPh>
    <rPh sb="8" eb="10">
      <t>イジョウ</t>
    </rPh>
    <rPh sb="13" eb="14">
      <t>テン</t>
    </rPh>
    <rPh sb="14" eb="16">
      <t>ミマン</t>
    </rPh>
    <phoneticPr fontId="10"/>
  </si>
  <si>
    <t>評価点が80点以上105点未満</t>
    <rPh sb="0" eb="3">
      <t>ヒョウカテン</t>
    </rPh>
    <rPh sb="6" eb="7">
      <t>テン</t>
    </rPh>
    <rPh sb="7" eb="9">
      <t>イジョウ</t>
    </rPh>
    <rPh sb="12" eb="13">
      <t>テン</t>
    </rPh>
    <rPh sb="13" eb="15">
      <t>ミマン</t>
    </rPh>
    <phoneticPr fontId="10"/>
  </si>
  <si>
    <t>評価点が60点以上80点未満</t>
    <rPh sb="0" eb="3">
      <t>ヒョウカテン</t>
    </rPh>
    <rPh sb="6" eb="7">
      <t>テン</t>
    </rPh>
    <rPh sb="7" eb="9">
      <t>イジョウ</t>
    </rPh>
    <rPh sb="11" eb="12">
      <t>テン</t>
    </rPh>
    <rPh sb="12" eb="14">
      <t>ミマン</t>
    </rPh>
    <phoneticPr fontId="10"/>
  </si>
  <si>
    <t>評価点が60点未満</t>
    <rPh sb="0" eb="3">
      <t>ヒョウカテン</t>
    </rPh>
    <rPh sb="6" eb="7">
      <t>テン</t>
    </rPh>
    <rPh sb="7" eb="9">
      <t>ミマン</t>
    </rPh>
    <phoneticPr fontId="10"/>
  </si>
  <si>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注５　前年度における就労定着者の数については、当該年度の前年度の９月30日時点における事業所の定員数を上限とする。</t>
    <phoneticPr fontId="67"/>
  </si>
  <si>
    <t>（別紙57）</t>
    <rPh sb="1" eb="3">
      <t>ベッシ</t>
    </rPh>
    <phoneticPr fontId="67"/>
  </si>
  <si>
    <t>日</t>
    <rPh sb="0" eb="1">
      <t>ヒ</t>
    </rPh>
    <phoneticPr fontId="10"/>
  </si>
  <si>
    <t>スコアの公表状況に関する届出書</t>
    <rPh sb="9" eb="10">
      <t>カン</t>
    </rPh>
    <rPh sb="12" eb="15">
      <t>トドケデショ</t>
    </rPh>
    <phoneticPr fontId="10"/>
  </si>
  <si>
    <t>法　人　名</t>
    <rPh sb="0" eb="1">
      <t>ホウ</t>
    </rPh>
    <rPh sb="2" eb="3">
      <t>ヒト</t>
    </rPh>
    <rPh sb="4" eb="5">
      <t>メイ</t>
    </rPh>
    <phoneticPr fontId="10"/>
  </si>
  <si>
    <t>事業所名</t>
    <rPh sb="0" eb="2">
      <t>ジギョウ</t>
    </rPh>
    <rPh sb="2" eb="3">
      <t>ショ</t>
    </rPh>
    <rPh sb="3" eb="4">
      <t>メイ</t>
    </rPh>
    <phoneticPr fontId="10"/>
  </si>
  <si>
    <t>事業所所在地
（区市町村名）</t>
    <rPh sb="0" eb="3">
      <t>ジギョウショ</t>
    </rPh>
    <rPh sb="3" eb="4">
      <t>トコロ</t>
    </rPh>
    <rPh sb="4" eb="5">
      <t>ザイ</t>
    </rPh>
    <rPh sb="5" eb="6">
      <t>チ</t>
    </rPh>
    <rPh sb="8" eb="12">
      <t>クシチョウソン</t>
    </rPh>
    <rPh sb="12" eb="13">
      <t>メイ</t>
    </rPh>
    <phoneticPr fontId="10"/>
  </si>
  <si>
    <t>指　定　年　月</t>
    <phoneticPr fontId="10"/>
  </si>
  <si>
    <t>【スコアの公表状況】</t>
    <rPh sb="5" eb="7">
      <t>コウヒョウ</t>
    </rPh>
    <rPh sb="7" eb="9">
      <t>ジョウキョウ</t>
    </rPh>
    <phoneticPr fontId="10"/>
  </si>
  <si>
    <t>公表の実施時期</t>
    <rPh sb="0" eb="2">
      <t>コウヒョウ</t>
    </rPh>
    <rPh sb="3" eb="5">
      <t>ジッシ</t>
    </rPh>
    <rPh sb="5" eb="7">
      <t>ジキ</t>
    </rPh>
    <phoneticPr fontId="10"/>
  </si>
  <si>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10"/>
  </si>
  <si>
    <t>　①　障害福祉サービス等情報検索ウェブサイト（ＷＡＭネット）</t>
    <phoneticPr fontId="10"/>
  </si>
  <si>
    <t>　②　事業所のホームページ（TOPページ）</t>
    <phoneticPr fontId="10"/>
  </si>
  <si>
    <t>　③　その他</t>
    <phoneticPr fontId="10"/>
  </si>
  <si>
    <t>③の場合は左記に
詳細内容を記載</t>
    <rPh sb="5" eb="7">
      <t>サキ</t>
    </rPh>
    <rPh sb="11" eb="13">
      <t>ナイヨウ</t>
    </rPh>
    <phoneticPr fontId="10"/>
  </si>
  <si>
    <t>ＵＲＬ</t>
    <phoneticPr fontId="10"/>
  </si>
  <si>
    <t>届出時点で未公表の場合、
左記に○を記入する</t>
    <rPh sb="0" eb="2">
      <t>トドケデ</t>
    </rPh>
    <rPh sb="2" eb="4">
      <t>ジテン</t>
    </rPh>
    <rPh sb="5" eb="8">
      <t>ミコウヒョウ</t>
    </rPh>
    <rPh sb="9" eb="11">
      <t>バアイ</t>
    </rPh>
    <rPh sb="13" eb="15">
      <t>サキ</t>
    </rPh>
    <rPh sb="18" eb="20">
      <t>キニュウ</t>
    </rPh>
    <phoneticPr fontId="10"/>
  </si>
  <si>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10"/>
  </si>
  <si>
    <t>月</t>
    <rPh sb="0" eb="1">
      <t>ガツ</t>
    </rPh>
    <phoneticPr fontId="52"/>
  </si>
  <si>
    <t>日</t>
    <rPh sb="0" eb="1">
      <t>ニチ</t>
    </rPh>
    <phoneticPr fontId="52"/>
  </si>
  <si>
    <t>就労継続支援Ａ型事業所における地域連携活動実施状況報告書</t>
    <rPh sb="0" eb="2">
      <t>シュウロウ</t>
    </rPh>
    <rPh sb="2" eb="4">
      <t>ケイゾク</t>
    </rPh>
    <rPh sb="4" eb="6">
      <t>シエン</t>
    </rPh>
    <rPh sb="7" eb="8">
      <t>ガタ</t>
    </rPh>
    <rPh sb="8" eb="11">
      <t>ジギョウショ</t>
    </rPh>
    <rPh sb="15" eb="17">
      <t>チイキ</t>
    </rPh>
    <rPh sb="21" eb="23">
      <t>ジッシ</t>
    </rPh>
    <rPh sb="23" eb="25">
      <t>ジョウキョウ</t>
    </rPh>
    <rPh sb="25" eb="28">
      <t>ホウコクショ</t>
    </rPh>
    <phoneticPr fontId="52"/>
  </si>
  <si>
    <t>事業所名</t>
    <rPh sb="0" eb="3">
      <t>ジギョウショ</t>
    </rPh>
    <rPh sb="3" eb="4">
      <t>メイ</t>
    </rPh>
    <phoneticPr fontId="52"/>
  </si>
  <si>
    <t>事業所番号</t>
    <rPh sb="0" eb="3">
      <t>ジギョウショ</t>
    </rPh>
    <rPh sb="3" eb="5">
      <t>バンゴウ</t>
    </rPh>
    <phoneticPr fontId="52"/>
  </si>
  <si>
    <t>住　所</t>
    <rPh sb="0" eb="1">
      <t>ジュウ</t>
    </rPh>
    <rPh sb="2" eb="3">
      <t>ショ</t>
    </rPh>
    <phoneticPr fontId="52"/>
  </si>
  <si>
    <t>管理者名</t>
    <rPh sb="0" eb="4">
      <t>カンリシャメイ</t>
    </rPh>
    <phoneticPr fontId="52"/>
  </si>
  <si>
    <t>電話番号</t>
    <rPh sb="0" eb="2">
      <t>デンワ</t>
    </rPh>
    <rPh sb="2" eb="4">
      <t>バンゴウ</t>
    </rPh>
    <phoneticPr fontId="52"/>
  </si>
  <si>
    <t>対象年度</t>
    <rPh sb="0" eb="2">
      <t>タイショウ</t>
    </rPh>
    <rPh sb="2" eb="4">
      <t>ネンド</t>
    </rPh>
    <phoneticPr fontId="52"/>
  </si>
  <si>
    <t>地域連携活動の概要</t>
    <rPh sb="0" eb="2">
      <t>チイキ</t>
    </rPh>
    <rPh sb="2" eb="4">
      <t>レンケイ</t>
    </rPh>
    <rPh sb="4" eb="6">
      <t>カツドウ</t>
    </rPh>
    <rPh sb="7" eb="9">
      <t>ガイヨウ</t>
    </rPh>
    <phoneticPr fontId="52"/>
  </si>
  <si>
    <t>＜活動内容＞</t>
    <rPh sb="1" eb="3">
      <t>カツドウ</t>
    </rPh>
    <rPh sb="3" eb="5">
      <t>ナイヨウ</t>
    </rPh>
    <phoneticPr fontId="52"/>
  </si>
  <si>
    <t>＜活動の様子＞</t>
    <rPh sb="1" eb="3">
      <t>カツドウ</t>
    </rPh>
    <rPh sb="4" eb="6">
      <t>ヨウス</t>
    </rPh>
    <phoneticPr fontId="52"/>
  </si>
  <si>
    <t>活動場所</t>
    <rPh sb="0" eb="2">
      <t>カツドウ</t>
    </rPh>
    <rPh sb="2" eb="4">
      <t>バショ</t>
    </rPh>
    <phoneticPr fontId="52"/>
  </si>
  <si>
    <t>活動の様子の写真</t>
    <rPh sb="0" eb="2">
      <t>カツドウ</t>
    </rPh>
    <rPh sb="3" eb="5">
      <t>ヨウス</t>
    </rPh>
    <rPh sb="6" eb="8">
      <t>シャシン</t>
    </rPh>
    <phoneticPr fontId="52"/>
  </si>
  <si>
    <t>実施日程</t>
    <rPh sb="0" eb="2">
      <t>ジッシ</t>
    </rPh>
    <rPh sb="2" eb="4">
      <t>ニッテイ</t>
    </rPh>
    <phoneticPr fontId="52"/>
  </si>
  <si>
    <t>成果物の写真</t>
    <rPh sb="0" eb="3">
      <t>セイカブツ</t>
    </rPh>
    <rPh sb="4" eb="6">
      <t>シャシン</t>
    </rPh>
    <phoneticPr fontId="52"/>
  </si>
  <si>
    <t>実施した生産活動・施設外就労の概要</t>
    <rPh sb="0" eb="2">
      <t>ジッシ</t>
    </rPh>
    <phoneticPr fontId="52"/>
  </si>
  <si>
    <t>活動内容の追加コメント</t>
    <rPh sb="0" eb="2">
      <t>カツドウ</t>
    </rPh>
    <rPh sb="2" eb="4">
      <t>ナイヨウ</t>
    </rPh>
    <rPh sb="5" eb="7">
      <t>ツイカ</t>
    </rPh>
    <phoneticPr fontId="52"/>
  </si>
  <si>
    <t>利用者数　等</t>
    <rPh sb="0" eb="3">
      <t>リヨウシャ</t>
    </rPh>
    <rPh sb="3" eb="4">
      <t>スウ</t>
    </rPh>
    <rPh sb="5" eb="6">
      <t>トウ</t>
    </rPh>
    <phoneticPr fontId="52"/>
  </si>
  <si>
    <t>＜目的＞</t>
    <rPh sb="1" eb="3">
      <t>モクテキ</t>
    </rPh>
    <phoneticPr fontId="52"/>
  </si>
  <si>
    <t>地域連携活動のねらい</t>
    <rPh sb="0" eb="2">
      <t>チイキ</t>
    </rPh>
    <rPh sb="2" eb="4">
      <t>レンケイ</t>
    </rPh>
    <rPh sb="4" eb="6">
      <t>カツドウ</t>
    </rPh>
    <phoneticPr fontId="52"/>
  </si>
  <si>
    <t>地域にとってのメリット</t>
    <rPh sb="0" eb="2">
      <t>チイキ</t>
    </rPh>
    <phoneticPr fontId="52"/>
  </si>
  <si>
    <t>対象者にとってのメリット</t>
    <rPh sb="0" eb="3">
      <t>タイショウシャ</t>
    </rPh>
    <phoneticPr fontId="52"/>
  </si>
  <si>
    <t>＜成果＞</t>
    <rPh sb="1" eb="3">
      <t>セイカ</t>
    </rPh>
    <phoneticPr fontId="52"/>
  </si>
  <si>
    <t>実施した結果</t>
    <rPh sb="0" eb="2">
      <t>ジッシ</t>
    </rPh>
    <rPh sb="4" eb="6">
      <t>ケッカ</t>
    </rPh>
    <phoneticPr fontId="52"/>
  </si>
  <si>
    <t>得られた成果</t>
    <rPh sb="0" eb="1">
      <t>エ</t>
    </rPh>
    <rPh sb="4" eb="6">
      <t>セイカ</t>
    </rPh>
    <phoneticPr fontId="52"/>
  </si>
  <si>
    <t>課題点</t>
    <rPh sb="0" eb="2">
      <t>カダイ</t>
    </rPh>
    <rPh sb="2" eb="3">
      <t>テン</t>
    </rPh>
    <phoneticPr fontId="52"/>
  </si>
  <si>
    <t>連携先の企業等の意見または評価</t>
    <rPh sb="0" eb="2">
      <t>レンケイ</t>
    </rPh>
    <rPh sb="2" eb="3">
      <t>サキ</t>
    </rPh>
    <rPh sb="4" eb="6">
      <t>キギョウ</t>
    </rPh>
    <rPh sb="6" eb="7">
      <t>トウ</t>
    </rPh>
    <rPh sb="8" eb="10">
      <t>イケン</t>
    </rPh>
    <rPh sb="13" eb="15">
      <t>ヒョウカ</t>
    </rPh>
    <phoneticPr fontId="52"/>
  </si>
  <si>
    <t>連携した結果に対する意見または評価</t>
    <rPh sb="0" eb="2">
      <t>レンケイ</t>
    </rPh>
    <rPh sb="4" eb="6">
      <t>ケッカ</t>
    </rPh>
    <rPh sb="7" eb="8">
      <t>タイ</t>
    </rPh>
    <rPh sb="10" eb="12">
      <t>イケン</t>
    </rPh>
    <rPh sb="15" eb="17">
      <t>ヒョウカ</t>
    </rPh>
    <phoneticPr fontId="52"/>
  </si>
  <si>
    <t>今後の連携強化に向けた課題</t>
    <rPh sb="0" eb="2">
      <t>コンゴ</t>
    </rPh>
    <rPh sb="3" eb="5">
      <t>レンケイ</t>
    </rPh>
    <rPh sb="5" eb="7">
      <t>キョウカ</t>
    </rPh>
    <rPh sb="8" eb="9">
      <t>ム</t>
    </rPh>
    <rPh sb="11" eb="13">
      <t>カダイ</t>
    </rPh>
    <phoneticPr fontId="52"/>
  </si>
  <si>
    <t>連携先企業名</t>
    <rPh sb="0" eb="2">
      <t>レンケイ</t>
    </rPh>
    <rPh sb="2" eb="3">
      <t>サキ</t>
    </rPh>
    <rPh sb="3" eb="6">
      <t>キギョウメイ</t>
    </rPh>
    <phoneticPr fontId="52"/>
  </si>
  <si>
    <t>担当者名</t>
    <rPh sb="0" eb="3">
      <t>タントウシャ</t>
    </rPh>
    <rPh sb="3" eb="4">
      <t>メイ</t>
    </rPh>
    <phoneticPr fontId="52"/>
  </si>
  <si>
    <t>就労継続支援Ａ型事業所における利用者の知識・能力向上に係る実施状況報告書</t>
    <rPh sb="0" eb="2">
      <t>シュウロウ</t>
    </rPh>
    <rPh sb="2" eb="4">
      <t>ケイゾク</t>
    </rPh>
    <rPh sb="4" eb="6">
      <t>シエン</t>
    </rPh>
    <rPh sb="7" eb="8">
      <t>ガタ</t>
    </rPh>
    <rPh sb="8" eb="11">
      <t>ジギョウショ</t>
    </rPh>
    <rPh sb="15" eb="18">
      <t>リヨウシャ</t>
    </rPh>
    <rPh sb="19" eb="21">
      <t>チシキ</t>
    </rPh>
    <rPh sb="22" eb="24">
      <t>ノウリョク</t>
    </rPh>
    <rPh sb="24" eb="26">
      <t>コウジョウ</t>
    </rPh>
    <rPh sb="27" eb="28">
      <t>カカ</t>
    </rPh>
    <rPh sb="29" eb="31">
      <t>ジッシ</t>
    </rPh>
    <rPh sb="31" eb="33">
      <t>ジョウキョウ</t>
    </rPh>
    <rPh sb="33" eb="36">
      <t>ホウコクショ</t>
    </rPh>
    <phoneticPr fontId="52"/>
  </si>
  <si>
    <t>利用者の知識・能力向上に係る実施概要</t>
    <rPh sb="14" eb="16">
      <t>ジッシ</t>
    </rPh>
    <rPh sb="16" eb="18">
      <t>ガイヨウ</t>
    </rPh>
    <phoneticPr fontId="52"/>
  </si>
  <si>
    <t>実施した利用者の知識・能力向上に係る実施の概要</t>
    <rPh sb="0" eb="2">
      <t>ジッシ</t>
    </rPh>
    <rPh sb="18" eb="20">
      <t>ジッシ</t>
    </rPh>
    <phoneticPr fontId="52"/>
  </si>
  <si>
    <t>利用者の知識・能力向上に係る実施のねらい</t>
    <rPh sb="14" eb="16">
      <t>ジッシ</t>
    </rPh>
    <phoneticPr fontId="52"/>
  </si>
  <si>
    <t>利用者にとってのメリット</t>
    <rPh sb="0" eb="3">
      <t>リヨウシャ</t>
    </rPh>
    <phoneticPr fontId="52"/>
  </si>
  <si>
    <t>連携先の企業や事業所等の意見または評価</t>
    <rPh sb="0" eb="2">
      <t>レンケイ</t>
    </rPh>
    <rPh sb="2" eb="3">
      <t>サキ</t>
    </rPh>
    <rPh sb="4" eb="6">
      <t>キギョウ</t>
    </rPh>
    <rPh sb="7" eb="10">
      <t>ジギョウショ</t>
    </rPh>
    <rPh sb="10" eb="11">
      <t>トウ</t>
    </rPh>
    <rPh sb="12" eb="14">
      <t>イケン</t>
    </rPh>
    <rPh sb="17" eb="19">
      <t>ヒョウカ</t>
    </rPh>
    <phoneticPr fontId="52"/>
  </si>
  <si>
    <t>連携先企業（担当者）</t>
    <rPh sb="0" eb="2">
      <t>レンケイ</t>
    </rPh>
    <rPh sb="2" eb="3">
      <t>サキ</t>
    </rPh>
    <rPh sb="3" eb="5">
      <t>キギョウ</t>
    </rPh>
    <rPh sb="6" eb="9">
      <t>タントウシャ</t>
    </rPh>
    <phoneticPr fontId="52"/>
  </si>
  <si>
    <t>利用者からの意見・評価</t>
    <rPh sb="0" eb="3">
      <t>リヨウシャ</t>
    </rPh>
    <rPh sb="6" eb="8">
      <t>イケン</t>
    </rPh>
    <rPh sb="9" eb="11">
      <t>ヒョウカ</t>
    </rPh>
    <phoneticPr fontId="52"/>
  </si>
  <si>
    <t>参加した利用者からの意見・評価
※　ホームページへの公表に当たっては、利用者の個人名は記載せず、個人が特定されない形で記載すること。
　なお、利用者が記入した書類に関しては、事業所で保管すること。</t>
    <rPh sb="0" eb="2">
      <t>サンカ</t>
    </rPh>
    <rPh sb="4" eb="7">
      <t>リヨウシャ</t>
    </rPh>
    <rPh sb="10" eb="12">
      <t>イケン</t>
    </rPh>
    <rPh sb="13" eb="15">
      <t>ヒョウカ</t>
    </rPh>
    <rPh sb="26" eb="28">
      <t>コウヒョウ</t>
    </rPh>
    <rPh sb="29" eb="30">
      <t>ア</t>
    </rPh>
    <rPh sb="35" eb="38">
      <t>リヨウシャ</t>
    </rPh>
    <rPh sb="39" eb="42">
      <t>コジンメイ</t>
    </rPh>
    <rPh sb="43" eb="45">
      <t>キサイ</t>
    </rPh>
    <rPh sb="48" eb="50">
      <t>コジン</t>
    </rPh>
    <rPh sb="51" eb="53">
      <t>トクテイ</t>
    </rPh>
    <rPh sb="57" eb="58">
      <t>カタチ</t>
    </rPh>
    <rPh sb="59" eb="61">
      <t>キサイ</t>
    </rPh>
    <rPh sb="71" eb="74">
      <t>リヨウシャ</t>
    </rPh>
    <rPh sb="75" eb="77">
      <t>キニュウ</t>
    </rPh>
    <rPh sb="79" eb="81">
      <t>ショルイ</t>
    </rPh>
    <rPh sb="82" eb="83">
      <t>カン</t>
    </rPh>
    <rPh sb="87" eb="90">
      <t>ジギョウショ</t>
    </rPh>
    <rPh sb="91" eb="93">
      <t>ホカン</t>
    </rPh>
    <phoneticPr fontId="52"/>
  </si>
  <si>
    <t>様式２－１</t>
    <rPh sb="0" eb="2">
      <t>ヨウシキ</t>
    </rPh>
    <phoneticPr fontId="52"/>
  </si>
  <si>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52"/>
  </si>
  <si>
    <t>（Ⅰ）労働時間</t>
    <phoneticPr fontId="52"/>
  </si>
  <si>
    <t>（Ⅳ）　支援力向上（※）</t>
    <rPh sb="4" eb="6">
      <t>シエン</t>
    </rPh>
    <rPh sb="6" eb="7">
      <t>リョク</t>
    </rPh>
    <rPh sb="7" eb="9">
      <t>コウジョウ</t>
    </rPh>
    <phoneticPr fontId="52"/>
  </si>
  <si>
    <t>①1日の平均労働時間が７時間以上</t>
    <rPh sb="2" eb="3">
      <t>ニチ</t>
    </rPh>
    <rPh sb="4" eb="6">
      <t>ヘイキン</t>
    </rPh>
    <rPh sb="6" eb="8">
      <t>ロウドウ</t>
    </rPh>
    <rPh sb="8" eb="10">
      <t>ジカン</t>
    </rPh>
    <rPh sb="12" eb="14">
      <t>ジカン</t>
    </rPh>
    <rPh sb="14" eb="16">
      <t>イジョウ</t>
    </rPh>
    <phoneticPr fontId="52"/>
  </si>
  <si>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52"/>
  </si>
  <si>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52"/>
  </si>
  <si>
    <t>　　　参加した職員が１人以上参加している</t>
    <rPh sb="3" eb="5">
      <t>サンカ</t>
    </rPh>
    <rPh sb="7" eb="9">
      <t>ショクイン</t>
    </rPh>
    <rPh sb="11" eb="12">
      <t>ニン</t>
    </rPh>
    <rPh sb="12" eb="14">
      <t>イジョウ</t>
    </rPh>
    <rPh sb="14" eb="16">
      <t>サンカ</t>
    </rPh>
    <phoneticPr fontId="52"/>
  </si>
  <si>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52"/>
  </si>
  <si>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52"/>
  </si>
  <si>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52"/>
  </si>
  <si>
    <t>　　　１回以上の場合</t>
    <rPh sb="4" eb="5">
      <t>カイ</t>
    </rPh>
    <rPh sb="5" eb="7">
      <t>イジョウ</t>
    </rPh>
    <rPh sb="8" eb="10">
      <t>バアイ</t>
    </rPh>
    <phoneticPr fontId="52"/>
  </si>
  <si>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52"/>
  </si>
  <si>
    <t>③視察・実習の実施又は受け入れ</t>
    <rPh sb="1" eb="3">
      <t>シサツ</t>
    </rPh>
    <rPh sb="4" eb="6">
      <t>ジッシュウ</t>
    </rPh>
    <rPh sb="7" eb="9">
      <t>ジッシ</t>
    </rPh>
    <rPh sb="9" eb="10">
      <t>マタ</t>
    </rPh>
    <rPh sb="11" eb="12">
      <t>ウ</t>
    </rPh>
    <rPh sb="13" eb="14">
      <t>イ</t>
    </rPh>
    <phoneticPr fontId="52"/>
  </si>
  <si>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52"/>
  </si>
  <si>
    <t>　　　 いずれか一方のみの取組を行っている</t>
    <rPh sb="8" eb="10">
      <t>イッポウ</t>
    </rPh>
    <rPh sb="13" eb="15">
      <t>トリクミ</t>
    </rPh>
    <rPh sb="16" eb="17">
      <t>オコナ</t>
    </rPh>
    <phoneticPr fontId="52"/>
  </si>
  <si>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52"/>
  </si>
  <si>
    <t>④販路拡大の商談会等への参加</t>
    <rPh sb="1" eb="3">
      <t>ハンロ</t>
    </rPh>
    <rPh sb="3" eb="5">
      <t>カクダイ</t>
    </rPh>
    <rPh sb="6" eb="9">
      <t>ショウダンカイ</t>
    </rPh>
    <rPh sb="9" eb="10">
      <t>トウ</t>
    </rPh>
    <rPh sb="12" eb="14">
      <t>サンカ</t>
    </rPh>
    <phoneticPr fontId="52"/>
  </si>
  <si>
    <t>⑧1日の平均労働時間が２時間未満</t>
    <rPh sb="2" eb="3">
      <t>ニチ</t>
    </rPh>
    <rPh sb="4" eb="6">
      <t>ヘイキン</t>
    </rPh>
    <rPh sb="6" eb="8">
      <t>ロウドウ</t>
    </rPh>
    <rPh sb="8" eb="10">
      <t>ジカン</t>
    </rPh>
    <rPh sb="12" eb="14">
      <t>ジカン</t>
    </rPh>
    <rPh sb="14" eb="16">
      <t>ミマン</t>
    </rPh>
    <phoneticPr fontId="52"/>
  </si>
  <si>
    <t>点</t>
    <rPh sb="0" eb="1">
      <t>テン</t>
    </rPh>
    <phoneticPr fontId="52"/>
  </si>
  <si>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52"/>
  </si>
  <si>
    <t>⑤職員の人事評価制度</t>
    <rPh sb="1" eb="3">
      <t>ショクイン</t>
    </rPh>
    <rPh sb="4" eb="6">
      <t>ジンジ</t>
    </rPh>
    <rPh sb="6" eb="8">
      <t>ヒョウカ</t>
    </rPh>
    <rPh sb="8" eb="10">
      <t>セイド</t>
    </rPh>
    <phoneticPr fontId="52"/>
  </si>
  <si>
    <t>（Ⅱ）生産活動</t>
    <rPh sb="3" eb="5">
      <t>セイサン</t>
    </rPh>
    <rPh sb="5" eb="7">
      <t>カツドウ</t>
    </rPh>
    <phoneticPr fontId="52"/>
  </si>
  <si>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52"/>
  </si>
  <si>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52"/>
  </si>
  <si>
    <t>⑥ピアサポーターの配置</t>
    <rPh sb="9" eb="11">
      <t>ハイチ</t>
    </rPh>
    <phoneticPr fontId="52"/>
  </si>
  <si>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52"/>
  </si>
  <si>
    <t>　　　ピアサポーターを職員として配置している</t>
    <rPh sb="11" eb="13">
      <t>ショクイン</t>
    </rPh>
    <rPh sb="16" eb="18">
      <t>ハイチ</t>
    </rPh>
    <phoneticPr fontId="52"/>
  </si>
  <si>
    <t>③過去３年の生産活動収支のうち前年度における生産活動収支のみが前年度に利用者に支払う賃金の総額以上</t>
    <phoneticPr fontId="52"/>
  </si>
  <si>
    <t>⑦第三者評価</t>
    <rPh sb="1" eb="2">
      <t>ダイ</t>
    </rPh>
    <rPh sb="2" eb="4">
      <t>サンシャ</t>
    </rPh>
    <rPh sb="4" eb="6">
      <t>ヒョウカ</t>
    </rPh>
    <phoneticPr fontId="52"/>
  </si>
  <si>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52"/>
  </si>
  <si>
    <t>④過去３年の生産活動収支のうち前々年度における生産活動収支のみが前々年度に利用者に支払う賃金の総額以上</t>
    <phoneticPr fontId="52"/>
  </si>
  <si>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52"/>
  </si>
  <si>
    <t>⑤過去３年の生産活動収支のうち前年度及び前々年度の各年度における生産活動収支がいずれも当該各年度に利用者に支払う賃金の総額未満</t>
    <phoneticPr fontId="52"/>
  </si>
  <si>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52"/>
  </si>
  <si>
    <t>⑥過去３年の生産活動収支がいずれも当該各年度に利用者に支払う賃金の総額未満</t>
    <phoneticPr fontId="52"/>
  </si>
  <si>
    <t>小計（注2）</t>
    <rPh sb="0" eb="2">
      <t>ショウケイ</t>
    </rPh>
    <rPh sb="3" eb="4">
      <t>チュウ</t>
    </rPh>
    <phoneticPr fontId="52"/>
  </si>
  <si>
    <t>（※）８項目の合計点に応じた点数</t>
    <phoneticPr fontId="52"/>
  </si>
  <si>
    <t>（注2）5以上:15点、4～3：5点、2点以下：0点</t>
    <phoneticPr fontId="52"/>
  </si>
  <si>
    <t>①60点 ②50点 ③40点 ④20点 ⑤－10点 ⑥－20点</t>
    <rPh sb="3" eb="4">
      <t>テン</t>
    </rPh>
    <rPh sb="8" eb="9">
      <t>テン</t>
    </rPh>
    <rPh sb="13" eb="14">
      <t>テン</t>
    </rPh>
    <rPh sb="18" eb="19">
      <t>テン</t>
    </rPh>
    <phoneticPr fontId="52"/>
  </si>
  <si>
    <t>（Ⅴ）地域連携活動</t>
  </si>
  <si>
    <t>（Ⅲ）多様な働き方（※）</t>
    <rPh sb="3" eb="5">
      <t>タヨウ</t>
    </rPh>
    <rPh sb="6" eb="7">
      <t>ハタラ</t>
    </rPh>
    <rPh sb="8" eb="9">
      <t>カタ</t>
    </rPh>
    <phoneticPr fontId="52"/>
  </si>
  <si>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52"/>
  </si>
  <si>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52"/>
  </si>
  <si>
    <t>　　　　　就業規則等で定めている</t>
    <rPh sb="5" eb="7">
      <t>シュウギョウ</t>
    </rPh>
    <rPh sb="7" eb="9">
      <t>キソク</t>
    </rPh>
    <rPh sb="9" eb="10">
      <t>トウ</t>
    </rPh>
    <rPh sb="11" eb="12">
      <t>サダ</t>
    </rPh>
    <phoneticPr fontId="52"/>
  </si>
  <si>
    <t>②利用者を職員として登用する制度</t>
    <phoneticPr fontId="52"/>
  </si>
  <si>
    <t>1事例以上ある場合:10点</t>
    <rPh sb="1" eb="3">
      <t>ジレイ</t>
    </rPh>
    <rPh sb="3" eb="5">
      <t>イジョウ</t>
    </rPh>
    <rPh sb="7" eb="9">
      <t>バアイ</t>
    </rPh>
    <rPh sb="12" eb="13">
      <t>テン</t>
    </rPh>
    <phoneticPr fontId="52"/>
  </si>
  <si>
    <t>（Ⅵ）経営改善計画</t>
    <rPh sb="3" eb="5">
      <t>ケイエイ</t>
    </rPh>
    <rPh sb="5" eb="7">
      <t>カイゼン</t>
    </rPh>
    <rPh sb="7" eb="9">
      <t>ケイカク</t>
    </rPh>
    <phoneticPr fontId="52"/>
  </si>
  <si>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52"/>
  </si>
  <si>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52"/>
  </si>
  <si>
    <t>④フレックスタイム制に係る労働条件</t>
    <rPh sb="9" eb="10">
      <t>セイ</t>
    </rPh>
    <rPh sb="11" eb="12">
      <t>カカ</t>
    </rPh>
    <rPh sb="13" eb="15">
      <t>ロウドウ</t>
    </rPh>
    <rPh sb="15" eb="17">
      <t>ジョウケン</t>
    </rPh>
    <phoneticPr fontId="52"/>
  </si>
  <si>
    <t>期限内に提出していない場合:-50点</t>
    <rPh sb="0" eb="3">
      <t>キゲンナイ</t>
    </rPh>
    <rPh sb="4" eb="6">
      <t>テイシュツ</t>
    </rPh>
    <rPh sb="11" eb="13">
      <t>バアイ</t>
    </rPh>
    <rPh sb="17" eb="18">
      <t>テン</t>
    </rPh>
    <phoneticPr fontId="52"/>
  </si>
  <si>
    <t>⑤短時間勤務に係る労働条件</t>
    <rPh sb="1" eb="4">
      <t>タンジカン</t>
    </rPh>
    <rPh sb="4" eb="6">
      <t>キンム</t>
    </rPh>
    <rPh sb="7" eb="8">
      <t>カカ</t>
    </rPh>
    <rPh sb="9" eb="11">
      <t>ロウドウ</t>
    </rPh>
    <rPh sb="11" eb="13">
      <t>ジョウケン</t>
    </rPh>
    <phoneticPr fontId="52"/>
  </si>
  <si>
    <t>（Ⅶ）利用者の知識・能力向上</t>
    <rPh sb="3" eb="6">
      <t>リヨウシャ</t>
    </rPh>
    <rPh sb="7" eb="9">
      <t>チシキ</t>
    </rPh>
    <rPh sb="10" eb="12">
      <t>ノウリョク</t>
    </rPh>
    <rPh sb="12" eb="14">
      <t>コウジョウ</t>
    </rPh>
    <phoneticPr fontId="52"/>
  </si>
  <si>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52"/>
  </si>
  <si>
    <t>⑥時差出勤制度に係る労働条件</t>
    <rPh sb="1" eb="3">
      <t>ジサ</t>
    </rPh>
    <rPh sb="3" eb="5">
      <t>シュッキン</t>
    </rPh>
    <rPh sb="5" eb="7">
      <t>セイド</t>
    </rPh>
    <rPh sb="8" eb="9">
      <t>カカ</t>
    </rPh>
    <rPh sb="10" eb="12">
      <t>ロウドウ</t>
    </rPh>
    <rPh sb="12" eb="14">
      <t>ジョウケン</t>
    </rPh>
    <phoneticPr fontId="52"/>
  </si>
  <si>
    <t>点</t>
    <phoneticPr fontId="52"/>
  </si>
  <si>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52"/>
  </si>
  <si>
    <t>⑧傷病休暇等の取得に関する事項</t>
    <rPh sb="1" eb="3">
      <t>ショウビョウ</t>
    </rPh>
    <rPh sb="3" eb="5">
      <t>キュウカ</t>
    </rPh>
    <rPh sb="5" eb="6">
      <t>トウ</t>
    </rPh>
    <rPh sb="7" eb="9">
      <t>シュトク</t>
    </rPh>
    <rPh sb="10" eb="11">
      <t>カン</t>
    </rPh>
    <rPh sb="13" eb="15">
      <t>ジコウ</t>
    </rPh>
    <phoneticPr fontId="52"/>
  </si>
  <si>
    <t>小計（注1）</t>
    <rPh sb="0" eb="2">
      <t>ショウケイ</t>
    </rPh>
    <rPh sb="3" eb="4">
      <t>チュウ</t>
    </rPh>
    <phoneticPr fontId="52"/>
  </si>
  <si>
    <t>（※）８項目の合計点に応じた点数</t>
    <rPh sb="14" eb="16">
      <t>テンスウ</t>
    </rPh>
    <phoneticPr fontId="52"/>
  </si>
  <si>
    <t>（注1）5以上:15点、4～3：5点、2点以下：0点</t>
    <rPh sb="1" eb="2">
      <t>チュウ</t>
    </rPh>
    <rPh sb="5" eb="7">
      <t>イジョウ</t>
    </rPh>
    <rPh sb="10" eb="11">
      <t>テン</t>
    </rPh>
    <rPh sb="17" eb="18">
      <t>テン</t>
    </rPh>
    <rPh sb="20" eb="21">
      <t>テン</t>
    </rPh>
    <rPh sb="21" eb="23">
      <t>イカ</t>
    </rPh>
    <rPh sb="25" eb="26">
      <t>テン</t>
    </rPh>
    <phoneticPr fontId="52"/>
  </si>
  <si>
    <t>項目</t>
    <rPh sb="0" eb="2">
      <t>コウモク</t>
    </rPh>
    <phoneticPr fontId="52"/>
  </si>
  <si>
    <t>点数</t>
    <rPh sb="0" eb="2">
      <t>テンスウ</t>
    </rPh>
    <phoneticPr fontId="52"/>
  </si>
  <si>
    <t>労働時間</t>
    <phoneticPr fontId="52"/>
  </si>
  <si>
    <t>5点</t>
    <rPh sb="1" eb="2">
      <t>テン</t>
    </rPh>
    <phoneticPr fontId="52"/>
  </si>
  <si>
    <t>20点</t>
    <rPh sb="2" eb="3">
      <t>テン</t>
    </rPh>
    <phoneticPr fontId="52"/>
  </si>
  <si>
    <t>30点</t>
    <rPh sb="2" eb="3">
      <t>テン</t>
    </rPh>
    <phoneticPr fontId="52"/>
  </si>
  <si>
    <t>40点</t>
    <rPh sb="2" eb="3">
      <t>テン</t>
    </rPh>
    <phoneticPr fontId="52"/>
  </si>
  <si>
    <t>55点</t>
    <rPh sb="2" eb="3">
      <t>テン</t>
    </rPh>
    <phoneticPr fontId="52"/>
  </si>
  <si>
    <t>65点</t>
    <rPh sb="2" eb="3">
      <t>テン</t>
    </rPh>
    <phoneticPr fontId="52"/>
  </si>
  <si>
    <t>80点</t>
    <rPh sb="2" eb="3">
      <t>テン</t>
    </rPh>
    <phoneticPr fontId="52"/>
  </si>
  <si>
    <t>90点</t>
    <rPh sb="2" eb="3">
      <t>テン</t>
    </rPh>
    <phoneticPr fontId="52"/>
  </si>
  <si>
    <t>生産活動</t>
    <phoneticPr fontId="52"/>
  </si>
  <si>
    <t>⁻20点</t>
    <phoneticPr fontId="52"/>
  </si>
  <si>
    <t>⁻10点</t>
    <rPh sb="3" eb="4">
      <t>テン</t>
    </rPh>
    <phoneticPr fontId="52"/>
  </si>
  <si>
    <t>50点</t>
    <rPh sb="2" eb="3">
      <t>テン</t>
    </rPh>
    <phoneticPr fontId="52"/>
  </si>
  <si>
    <t>60点</t>
    <rPh sb="2" eb="3">
      <t>テン</t>
    </rPh>
    <phoneticPr fontId="52"/>
  </si>
  <si>
    <t>合計</t>
    <rPh sb="0" eb="2">
      <t>ゴウケイ</t>
    </rPh>
    <phoneticPr fontId="52"/>
  </si>
  <si>
    <t>多様な働き方</t>
    <phoneticPr fontId="52"/>
  </si>
  <si>
    <t>0点</t>
    <rPh sb="1" eb="2">
      <t>テン</t>
    </rPh>
    <phoneticPr fontId="52"/>
  </si>
  <si>
    <t>15点</t>
    <rPh sb="2" eb="3">
      <t>テン</t>
    </rPh>
    <phoneticPr fontId="52"/>
  </si>
  <si>
    <t>／２００点</t>
    <rPh sb="4" eb="5">
      <t>テン</t>
    </rPh>
    <phoneticPr fontId="52"/>
  </si>
  <si>
    <t>支援力向上</t>
    <phoneticPr fontId="52"/>
  </si>
  <si>
    <t>地域連携活動</t>
    <phoneticPr fontId="52"/>
  </si>
  <si>
    <t>10点</t>
    <rPh sb="2" eb="3">
      <t>テン</t>
    </rPh>
    <phoneticPr fontId="52"/>
  </si>
  <si>
    <t>経営改善計画</t>
    <rPh sb="0" eb="2">
      <t>ケイエイ</t>
    </rPh>
    <rPh sb="2" eb="4">
      <t>カイゼン</t>
    </rPh>
    <rPh sb="4" eb="6">
      <t>ケイカク</t>
    </rPh>
    <phoneticPr fontId="52"/>
  </si>
  <si>
    <t>⁻50点</t>
    <rPh sb="3" eb="4">
      <t>テン</t>
    </rPh>
    <phoneticPr fontId="52"/>
  </si>
  <si>
    <t>利用者の知識・能力向上</t>
    <rPh sb="0" eb="3">
      <t>リヨウシャ</t>
    </rPh>
    <rPh sb="4" eb="6">
      <t>チシキ</t>
    </rPh>
    <rPh sb="7" eb="9">
      <t>ノウリョク</t>
    </rPh>
    <rPh sb="9" eb="11">
      <t>コウジョウ</t>
    </rPh>
    <phoneticPr fontId="52"/>
  </si>
  <si>
    <t>様式２－２</t>
    <rPh sb="0" eb="2">
      <t>ヨウシキ</t>
    </rPh>
    <phoneticPr fontId="52"/>
  </si>
  <si>
    <t>就労継続支援Ａ型事業所におけるスコア表（実績Ⅰ～Ⅳ、Ⅵ）</t>
    <rPh sb="20" eb="22">
      <t>ジッセキ</t>
    </rPh>
    <phoneticPr fontId="52"/>
  </si>
  <si>
    <t>前年度（　　　年度）</t>
    <rPh sb="0" eb="3">
      <t>ゼンネンド</t>
    </rPh>
    <rPh sb="7" eb="9">
      <t>ネンド</t>
    </rPh>
    <phoneticPr fontId="52"/>
  </si>
  <si>
    <t>雇用契約を締結していた全ての利用者における延べ労働時間</t>
    <rPh sb="0" eb="2">
      <t>コヨウ</t>
    </rPh>
    <rPh sb="2" eb="4">
      <t>ケイヤク</t>
    </rPh>
    <rPh sb="5" eb="7">
      <t>テイケツ</t>
    </rPh>
    <rPh sb="11" eb="12">
      <t>スベ</t>
    </rPh>
    <rPh sb="14" eb="17">
      <t>リヨウシャ</t>
    </rPh>
    <rPh sb="21" eb="22">
      <t>ノ</t>
    </rPh>
    <rPh sb="23" eb="25">
      <t>ロウドウ</t>
    </rPh>
    <rPh sb="25" eb="27">
      <t>ジカン</t>
    </rPh>
    <phoneticPr fontId="52"/>
  </si>
  <si>
    <t>雇用契約を締結していた延べ利用者数</t>
    <rPh sb="0" eb="2">
      <t>コヨウ</t>
    </rPh>
    <rPh sb="2" eb="4">
      <t>ケイヤク</t>
    </rPh>
    <rPh sb="5" eb="7">
      <t>テイケツ</t>
    </rPh>
    <rPh sb="11" eb="12">
      <t>ノ</t>
    </rPh>
    <rPh sb="13" eb="16">
      <t>リヨウシャ</t>
    </rPh>
    <rPh sb="16" eb="17">
      <t>スウ</t>
    </rPh>
    <phoneticPr fontId="52"/>
  </si>
  <si>
    <t>利用者の１日の平均労働時間数</t>
    <rPh sb="0" eb="3">
      <t>リヨウシャ</t>
    </rPh>
    <rPh sb="5" eb="6">
      <t>ニチ</t>
    </rPh>
    <rPh sb="7" eb="9">
      <t>ヘイキン</t>
    </rPh>
    <rPh sb="9" eb="11">
      <t>ロウドウ</t>
    </rPh>
    <rPh sb="11" eb="13">
      <t>ジカン</t>
    </rPh>
    <rPh sb="13" eb="14">
      <t>スウ</t>
    </rPh>
    <phoneticPr fontId="52"/>
  </si>
  <si>
    <t>時間</t>
    <rPh sb="0" eb="2">
      <t>ジカン</t>
    </rPh>
    <phoneticPr fontId="52"/>
  </si>
  <si>
    <t>人</t>
    <rPh sb="0" eb="1">
      <t>ニン</t>
    </rPh>
    <phoneticPr fontId="52"/>
  </si>
  <si>
    <t>（Ⅱ）生産活動</t>
    <phoneticPr fontId="52"/>
  </si>
  <si>
    <t>　</t>
    <phoneticPr fontId="52"/>
  </si>
  <si>
    <t>会計期間（　　月～　　月）</t>
    <rPh sb="0" eb="2">
      <t>カイケイ</t>
    </rPh>
    <rPh sb="2" eb="4">
      <t>キカン</t>
    </rPh>
    <rPh sb="7" eb="8">
      <t>ガツ</t>
    </rPh>
    <rPh sb="11" eb="12">
      <t>ガツ</t>
    </rPh>
    <phoneticPr fontId="52"/>
  </si>
  <si>
    <t>前々々年度（　　　年度）</t>
    <rPh sb="0" eb="2">
      <t>ゼンゼン</t>
    </rPh>
    <rPh sb="3" eb="5">
      <t>ネンド</t>
    </rPh>
    <rPh sb="9" eb="11">
      <t>ネンド</t>
    </rPh>
    <phoneticPr fontId="52"/>
  </si>
  <si>
    <t>生産活動収入から経費を除いた額</t>
    <rPh sb="0" eb="2">
      <t>セイサン</t>
    </rPh>
    <rPh sb="2" eb="4">
      <t>カツドウ</t>
    </rPh>
    <rPh sb="4" eb="6">
      <t>シュウニュウ</t>
    </rPh>
    <rPh sb="8" eb="10">
      <t>ケイヒ</t>
    </rPh>
    <rPh sb="11" eb="12">
      <t>ノゾ</t>
    </rPh>
    <rPh sb="14" eb="15">
      <t>ガク</t>
    </rPh>
    <phoneticPr fontId="52"/>
  </si>
  <si>
    <t>利用者に支払った賃金総額</t>
    <rPh sb="0" eb="3">
      <t>リヨウシャ</t>
    </rPh>
    <rPh sb="4" eb="6">
      <t>シハラ</t>
    </rPh>
    <rPh sb="8" eb="10">
      <t>チンギン</t>
    </rPh>
    <rPh sb="10" eb="12">
      <t>ソウガク</t>
    </rPh>
    <phoneticPr fontId="52"/>
  </si>
  <si>
    <t>収支</t>
    <rPh sb="0" eb="2">
      <t>シュウシ</t>
    </rPh>
    <phoneticPr fontId="52"/>
  </si>
  <si>
    <t>円</t>
    <rPh sb="0" eb="1">
      <t>エン</t>
    </rPh>
    <phoneticPr fontId="52"/>
  </si>
  <si>
    <t>前々年度（　　　年度）</t>
    <rPh sb="0" eb="2">
      <t>ゼンゼン</t>
    </rPh>
    <rPh sb="2" eb="4">
      <t>ネンド</t>
    </rPh>
    <rPh sb="8" eb="10">
      <t>ネンド</t>
    </rPh>
    <phoneticPr fontId="52"/>
  </si>
  <si>
    <t>前年度　（　　　年度）</t>
    <rPh sb="0" eb="3">
      <t>ゼンネンドネンド</t>
    </rPh>
    <rPh sb="8" eb="10">
      <t>ネンド</t>
    </rPh>
    <phoneticPr fontId="52"/>
  </si>
  <si>
    <t>（Ⅲ）多様な働き方</t>
    <rPh sb="3" eb="5">
      <t>タヨウ</t>
    </rPh>
    <rPh sb="6" eb="7">
      <t>ハタラ</t>
    </rPh>
    <rPh sb="8" eb="9">
      <t>カタ</t>
    </rPh>
    <phoneticPr fontId="52"/>
  </si>
  <si>
    <r>
      <t>前年度（　年度）における取組</t>
    </r>
    <r>
      <rPr>
        <sz val="8"/>
        <color theme="1"/>
        <rFont val="ＭＳ ゴシック"/>
        <family val="3"/>
        <charset val="128"/>
      </rPr>
      <t>（</t>
    </r>
    <r>
      <rPr>
        <u/>
        <sz val="8"/>
        <color theme="1"/>
        <rFont val="ＭＳ ゴシック"/>
        <family val="3"/>
        <charset val="128"/>
      </rPr>
      <t>全体表「（Ⅲ）多様な働き方」の各項目において「就業規則等で定めている」と選択した場合に記載</t>
    </r>
    <r>
      <rPr>
        <sz val="8"/>
        <color theme="1"/>
        <rFont val="ＭＳ ゴシック"/>
        <family val="3"/>
        <charset val="128"/>
      </rPr>
      <t>）</t>
    </r>
    <rPh sb="0" eb="3">
      <t>ゼンネンド</t>
    </rPh>
    <rPh sb="5" eb="7">
      <t>ネンド</t>
    </rPh>
    <rPh sb="12" eb="14">
      <t>トリクミ</t>
    </rPh>
    <rPh sb="15" eb="17">
      <t>ゼンタイ</t>
    </rPh>
    <rPh sb="17" eb="18">
      <t>ヒョウ</t>
    </rPh>
    <rPh sb="22" eb="24">
      <t>タヨウ</t>
    </rPh>
    <rPh sb="25" eb="26">
      <t>ハタラ</t>
    </rPh>
    <rPh sb="27" eb="28">
      <t>カタ</t>
    </rPh>
    <rPh sb="30" eb="33">
      <t>カクコウモク</t>
    </rPh>
    <rPh sb="38" eb="40">
      <t>シュウギョウ</t>
    </rPh>
    <rPh sb="40" eb="42">
      <t>キソク</t>
    </rPh>
    <rPh sb="42" eb="43">
      <t>トウ</t>
    </rPh>
    <rPh sb="44" eb="45">
      <t>サダ</t>
    </rPh>
    <rPh sb="51" eb="53">
      <t>センタク</t>
    </rPh>
    <rPh sb="55" eb="57">
      <t>バアイ</t>
    </rPh>
    <rPh sb="58" eb="60">
      <t>キサイ</t>
    </rPh>
    <phoneticPr fontId="52"/>
  </si>
  <si>
    <t>③在宅勤務に係る労働条件及び服務規律</t>
    <phoneticPr fontId="52"/>
  </si>
  <si>
    <t>◎免許・資格取得、検定の受検勧奨</t>
    <rPh sb="1" eb="3">
      <t>メンキョ</t>
    </rPh>
    <rPh sb="4" eb="6">
      <t>シカク</t>
    </rPh>
    <rPh sb="6" eb="8">
      <t>シュトク</t>
    </rPh>
    <rPh sb="9" eb="11">
      <t>ケンテイ</t>
    </rPh>
    <rPh sb="12" eb="14">
      <t>ジュケン</t>
    </rPh>
    <rPh sb="14" eb="16">
      <t>カンショウ</t>
    </rPh>
    <phoneticPr fontId="52"/>
  </si>
  <si>
    <t>◎利用者を職員として登用する制度を</t>
    <phoneticPr fontId="52"/>
  </si>
  <si>
    <t>在宅勤務に係る労働条件及び服務規律</t>
  </si>
  <si>
    <t>に関する制度を定めている</t>
    <rPh sb="7" eb="8">
      <t>サダ</t>
    </rPh>
    <phoneticPr fontId="52"/>
  </si>
  <si>
    <t>定めている</t>
    <phoneticPr fontId="52"/>
  </si>
  <si>
    <t>に関する制度を定めている</t>
    <rPh sb="1" eb="2">
      <t>カン</t>
    </rPh>
    <rPh sb="4" eb="6">
      <t>セイド</t>
    </rPh>
    <rPh sb="7" eb="8">
      <t>サダ</t>
    </rPh>
    <phoneticPr fontId="52"/>
  </si>
  <si>
    <t>④フレックスタイム制に係る労働条件</t>
    <rPh sb="9" eb="10">
      <t>セイ</t>
    </rPh>
    <rPh sb="11" eb="12">
      <t>カカ</t>
    </rPh>
    <phoneticPr fontId="52"/>
  </si>
  <si>
    <t>⑥時差出勤制度に係る労働条件</t>
    <rPh sb="1" eb="3">
      <t>ジサ</t>
    </rPh>
    <rPh sb="3" eb="5">
      <t>シュッキン</t>
    </rPh>
    <rPh sb="5" eb="7">
      <t>セイド</t>
    </rPh>
    <rPh sb="8" eb="9">
      <t>カカワ</t>
    </rPh>
    <rPh sb="10" eb="12">
      <t>ロウドウ</t>
    </rPh>
    <rPh sb="12" eb="14">
      <t>ジョウケン</t>
    </rPh>
    <phoneticPr fontId="52"/>
  </si>
  <si>
    <t>◎フレックスタイム制に係る労働条件を</t>
    <rPh sb="9" eb="10">
      <t>セイ</t>
    </rPh>
    <rPh sb="11" eb="12">
      <t>カカ</t>
    </rPh>
    <rPh sb="13" eb="15">
      <t>ロウドウ</t>
    </rPh>
    <rPh sb="15" eb="17">
      <t>ジョウケン</t>
    </rPh>
    <phoneticPr fontId="52"/>
  </si>
  <si>
    <t>◎短時間勤務に係る労働条件を</t>
    <rPh sb="1" eb="4">
      <t>タンジカン</t>
    </rPh>
    <rPh sb="4" eb="6">
      <t>キンム</t>
    </rPh>
    <rPh sb="7" eb="8">
      <t>カカ</t>
    </rPh>
    <rPh sb="9" eb="11">
      <t>ロウドウ</t>
    </rPh>
    <rPh sb="11" eb="13">
      <t>ジョウケンニンズウ</t>
    </rPh>
    <phoneticPr fontId="52"/>
  </si>
  <si>
    <t>◎時差出勤制度に係る労働条件を</t>
    <rPh sb="1" eb="3">
      <t>ジサ</t>
    </rPh>
    <rPh sb="3" eb="5">
      <t>シュッキン</t>
    </rPh>
    <rPh sb="5" eb="7">
      <t>セイド</t>
    </rPh>
    <rPh sb="8" eb="9">
      <t>カカ</t>
    </rPh>
    <rPh sb="10" eb="12">
      <t>ロウドウ</t>
    </rPh>
    <rPh sb="12" eb="14">
      <t>ジョウケンニンズウ</t>
    </rPh>
    <phoneticPr fontId="52"/>
  </si>
  <si>
    <t>定めている</t>
    <rPh sb="0" eb="1">
      <t>サダ</t>
    </rPh>
    <phoneticPr fontId="52"/>
  </si>
  <si>
    <t>◎有給休暇の時間単位取得または、計画的付与制度</t>
    <rPh sb="1" eb="3">
      <t>ユウキュウ</t>
    </rPh>
    <rPh sb="3" eb="5">
      <t>キュウカ</t>
    </rPh>
    <rPh sb="6" eb="8">
      <t>ジカン</t>
    </rPh>
    <rPh sb="8" eb="10">
      <t>タンイ</t>
    </rPh>
    <rPh sb="10" eb="12">
      <t>シュトク</t>
    </rPh>
    <rPh sb="16" eb="19">
      <t>ケイカクテキ</t>
    </rPh>
    <rPh sb="19" eb="21">
      <t>フヨ</t>
    </rPh>
    <rPh sb="21" eb="23">
      <t>セイド</t>
    </rPh>
    <phoneticPr fontId="52"/>
  </si>
  <si>
    <t>◎傷病休暇等の取得に関する事項を</t>
    <rPh sb="1" eb="3">
      <t>ショウビョウ</t>
    </rPh>
    <rPh sb="3" eb="5">
      <t>キュウカ</t>
    </rPh>
    <rPh sb="5" eb="6">
      <t>トウ</t>
    </rPh>
    <rPh sb="7" eb="9">
      <t>シュトク</t>
    </rPh>
    <rPh sb="10" eb="11">
      <t>ニンズウ</t>
    </rPh>
    <phoneticPr fontId="52"/>
  </si>
  <si>
    <t>を定めている</t>
    <rPh sb="1" eb="2">
      <t>サダ</t>
    </rPh>
    <phoneticPr fontId="52"/>
  </si>
  <si>
    <t>（Ⅳ）　支援力向上</t>
    <phoneticPr fontId="52"/>
  </si>
  <si>
    <r>
      <t>前年度（　年度）における取組</t>
    </r>
    <r>
      <rPr>
        <sz val="8"/>
        <color theme="1"/>
        <rFont val="ＭＳ ゴシック"/>
        <family val="3"/>
        <charset val="128"/>
      </rPr>
      <t>（</t>
    </r>
    <r>
      <rPr>
        <u/>
        <sz val="8"/>
        <color theme="1"/>
        <rFont val="ＭＳ ゴシック"/>
        <family val="3"/>
        <charset val="128"/>
      </rPr>
      <t>全体表「（Ⅳ）支援力向上」の各項目に取組あり選択とした場合に記載</t>
    </r>
    <r>
      <rPr>
        <sz val="8"/>
        <color theme="1"/>
        <rFont val="ＭＳ ゴシック"/>
        <family val="3"/>
        <charset val="128"/>
      </rPr>
      <t>）</t>
    </r>
    <rPh sb="0" eb="3">
      <t>ゼンネンド</t>
    </rPh>
    <rPh sb="5" eb="7">
      <t>ネンド</t>
    </rPh>
    <rPh sb="12" eb="14">
      <t>トリクミ</t>
    </rPh>
    <rPh sb="22" eb="24">
      <t>シエン</t>
    </rPh>
    <rPh sb="24" eb="25">
      <t>リョク</t>
    </rPh>
    <rPh sb="25" eb="27">
      <t>コウジョウ</t>
    </rPh>
    <rPh sb="33" eb="35">
      <t>トリクミ</t>
    </rPh>
    <rPh sb="37" eb="39">
      <t>センタク</t>
    </rPh>
    <phoneticPr fontId="52"/>
  </si>
  <si>
    <t>①研修計画に基づいた外部研修会又は内部研修会</t>
    <phoneticPr fontId="52"/>
  </si>
  <si>
    <t>②研修、学会等又は学会誌等において発表</t>
    <phoneticPr fontId="52"/>
  </si>
  <si>
    <t>③視察・実習の実施又は受け入れ</t>
    <phoneticPr fontId="52"/>
  </si>
  <si>
    <t>◎研修計画を策定している</t>
    <rPh sb="1" eb="3">
      <t>ケンシュウ</t>
    </rPh>
    <rPh sb="3" eb="5">
      <t>ケイカク</t>
    </rPh>
    <rPh sb="6" eb="8">
      <t>サクテイ</t>
    </rPh>
    <phoneticPr fontId="52"/>
  </si>
  <si>
    <t>◎研修、学会等又は学会誌等において</t>
    <rPh sb="1" eb="3">
      <t>ケンシュウ</t>
    </rPh>
    <rPh sb="4" eb="6">
      <t>ガッカイ</t>
    </rPh>
    <rPh sb="6" eb="7">
      <t>トウ</t>
    </rPh>
    <rPh sb="7" eb="8">
      <t>マタ</t>
    </rPh>
    <rPh sb="9" eb="12">
      <t>ガッカイシ</t>
    </rPh>
    <rPh sb="12" eb="13">
      <t>トウ</t>
    </rPh>
    <phoneticPr fontId="52"/>
  </si>
  <si>
    <t>◎先進的事業者の視察・実習の実施している</t>
    <rPh sb="1" eb="4">
      <t>センシンテキ</t>
    </rPh>
    <rPh sb="4" eb="7">
      <t>ジギョウシャ</t>
    </rPh>
    <rPh sb="8" eb="10">
      <t>シサツ</t>
    </rPh>
    <rPh sb="11" eb="13">
      <t>ジッシュウ</t>
    </rPh>
    <rPh sb="14" eb="16">
      <t>ジッシ</t>
    </rPh>
    <phoneticPr fontId="52"/>
  </si>
  <si>
    <t>◎外部研修、もしくは内部研修を</t>
    <rPh sb="1" eb="3">
      <t>ガイブ</t>
    </rPh>
    <rPh sb="3" eb="5">
      <t>ケンシュウ</t>
    </rPh>
    <rPh sb="10" eb="12">
      <t>ナイブ</t>
    </rPh>
    <rPh sb="12" eb="14">
      <t>ケンシュウ</t>
    </rPh>
    <phoneticPr fontId="52"/>
  </si>
  <si>
    <t>　１回以上発表している</t>
    <rPh sb="2" eb="3">
      <t>カイ</t>
    </rPh>
    <rPh sb="3" eb="5">
      <t>イジョウ</t>
    </rPh>
    <rPh sb="5" eb="7">
      <t>ハッピョウ</t>
    </rPh>
    <phoneticPr fontId="52"/>
  </si>
  <si>
    <t>もしくは、他の事業所の視察・実習を受け入れている</t>
    <rPh sb="5" eb="6">
      <t>タ</t>
    </rPh>
    <rPh sb="7" eb="10">
      <t>ジギョウショ</t>
    </rPh>
    <rPh sb="11" eb="13">
      <t>シサツ</t>
    </rPh>
    <rPh sb="14" eb="16">
      <t>ジッシュウ</t>
    </rPh>
    <rPh sb="17" eb="18">
      <t>ウ</t>
    </rPh>
    <rPh sb="19" eb="20">
      <t>イ</t>
    </rPh>
    <phoneticPr fontId="52"/>
  </si>
  <si>
    <t>１回以上実施している。</t>
  </si>
  <si>
    <r>
      <t>※</t>
    </r>
    <r>
      <rPr>
        <sz val="10"/>
        <color theme="1"/>
        <rFont val="ＭＳ ゴシック"/>
        <family val="3"/>
        <charset val="128"/>
      </rPr>
      <t>研修、学会等名</t>
    </r>
    <rPh sb="1" eb="3">
      <t>ケンシュウ</t>
    </rPh>
    <rPh sb="4" eb="6">
      <t>ガッカイ</t>
    </rPh>
    <rPh sb="6" eb="7">
      <t>トウ</t>
    </rPh>
    <rPh sb="7" eb="8">
      <t>メイ</t>
    </rPh>
    <phoneticPr fontId="52"/>
  </si>
  <si>
    <r>
      <t>※</t>
    </r>
    <r>
      <rPr>
        <sz val="10"/>
        <color theme="1"/>
        <rFont val="ＭＳ ゴシック"/>
        <family val="3"/>
        <charset val="128"/>
      </rPr>
      <t>先進的事業者名</t>
    </r>
    <rPh sb="1" eb="4">
      <t>センシンテキ</t>
    </rPh>
    <rPh sb="4" eb="7">
      <t>ジギョウシャ</t>
    </rPh>
    <rPh sb="7" eb="8">
      <t>メイ</t>
    </rPh>
    <phoneticPr fontId="52"/>
  </si>
  <si>
    <t xml:space="preserve"> 実施日</t>
    <rPh sb="1" eb="3">
      <t>ジッシ</t>
    </rPh>
    <rPh sb="3" eb="4">
      <t>ビ</t>
    </rPh>
    <phoneticPr fontId="52"/>
  </si>
  <si>
    <t xml:space="preserve"> 実施日/ 参加者数</t>
    <rPh sb="1" eb="3">
      <t>ジッシ</t>
    </rPh>
    <rPh sb="3" eb="4">
      <t>ビ</t>
    </rPh>
    <rPh sb="6" eb="10">
      <t>サンカシャスウ</t>
    </rPh>
    <phoneticPr fontId="52"/>
  </si>
  <si>
    <t>※研修名</t>
    <rPh sb="1" eb="3">
      <t>ケンシュウ</t>
    </rPh>
    <rPh sb="3" eb="4">
      <t>メイ</t>
    </rPh>
    <phoneticPr fontId="52"/>
  </si>
  <si>
    <r>
      <rPr>
        <sz val="6"/>
        <color theme="1"/>
        <rFont val="ＭＳ ゴシック"/>
        <family val="3"/>
        <charset val="128"/>
      </rPr>
      <t>※</t>
    </r>
    <r>
      <rPr>
        <sz val="10"/>
        <color theme="1"/>
        <rFont val="ＭＳ ゴシック"/>
        <family val="3"/>
        <charset val="128"/>
      </rPr>
      <t>学会誌等名</t>
    </r>
    <rPh sb="5" eb="6">
      <t>メイ</t>
    </rPh>
    <phoneticPr fontId="52"/>
  </si>
  <si>
    <r>
      <t>※</t>
    </r>
    <r>
      <rPr>
        <sz val="10"/>
        <color theme="1"/>
        <rFont val="ＭＳ ゴシック"/>
        <family val="3"/>
        <charset val="128"/>
      </rPr>
      <t>他の事業所名</t>
    </r>
    <rPh sb="1" eb="2">
      <t>タ</t>
    </rPh>
    <rPh sb="3" eb="6">
      <t>ジギョウショ</t>
    </rPh>
    <rPh sb="6" eb="7">
      <t>メイ</t>
    </rPh>
    <phoneticPr fontId="52"/>
  </si>
  <si>
    <r>
      <t xml:space="preserve">  </t>
    </r>
    <r>
      <rPr>
        <sz val="10"/>
        <color theme="1"/>
        <rFont val="ＭＳ ゴシック"/>
        <family val="3"/>
        <charset val="128"/>
      </rPr>
      <t>研修講師</t>
    </r>
    <rPh sb="2" eb="4">
      <t>ケンシュウ</t>
    </rPh>
    <rPh sb="4" eb="6">
      <t>コウシ</t>
    </rPh>
    <phoneticPr fontId="52"/>
  </si>
  <si>
    <t xml:space="preserve"> 掲載日</t>
    <rPh sb="1" eb="3">
      <t>ケイサイ</t>
    </rPh>
    <phoneticPr fontId="52"/>
  </si>
  <si>
    <t xml:space="preserve">  実施日・受講者数</t>
    <rPh sb="2" eb="4">
      <t>ジッシ</t>
    </rPh>
    <rPh sb="4" eb="5">
      <t>ビ</t>
    </rPh>
    <rPh sb="6" eb="9">
      <t>ジュコウシャ</t>
    </rPh>
    <rPh sb="9" eb="10">
      <t>スウ</t>
    </rPh>
    <phoneticPr fontId="52"/>
  </si>
  <si>
    <t xml:space="preserve"> 発表テーマ</t>
    <rPh sb="1" eb="3">
      <t>ハッピョウ</t>
    </rPh>
    <phoneticPr fontId="52"/>
  </si>
  <si>
    <t>◎販路拡大の商談会や展示会等へ１回以上</t>
    <rPh sb="1" eb="3">
      <t>ハンロ</t>
    </rPh>
    <rPh sb="3" eb="5">
      <t>カクダイ</t>
    </rPh>
    <rPh sb="6" eb="9">
      <t>ショウダンカイ</t>
    </rPh>
    <rPh sb="10" eb="13">
      <t>テンジカイ</t>
    </rPh>
    <rPh sb="13" eb="14">
      <t>トウ</t>
    </rPh>
    <rPh sb="16" eb="17">
      <t>カイ</t>
    </rPh>
    <rPh sb="17" eb="19">
      <t>イジョウ</t>
    </rPh>
    <phoneticPr fontId="52"/>
  </si>
  <si>
    <t>◎職員の人事評価制度を整備している</t>
    <rPh sb="1" eb="3">
      <t>ショクイン</t>
    </rPh>
    <rPh sb="4" eb="6">
      <t>ジンジ</t>
    </rPh>
    <rPh sb="6" eb="8">
      <t>ヒョウカ</t>
    </rPh>
    <rPh sb="8" eb="10">
      <t>セイド</t>
    </rPh>
    <rPh sb="11" eb="13">
      <t>セイビ</t>
    </rPh>
    <phoneticPr fontId="52"/>
  </si>
  <si>
    <t>◎ピアサポーターを配置している</t>
    <rPh sb="9" eb="11">
      <t>ハイチ</t>
    </rPh>
    <phoneticPr fontId="52"/>
  </si>
  <si>
    <t>参加している。</t>
    <rPh sb="0" eb="2">
      <t>サンカ</t>
    </rPh>
    <phoneticPr fontId="52"/>
  </si>
  <si>
    <t>◎当該人事評価制度を周知している</t>
    <rPh sb="1" eb="3">
      <t>トウガイ</t>
    </rPh>
    <rPh sb="3" eb="5">
      <t>ジンジ</t>
    </rPh>
    <rPh sb="5" eb="7">
      <t>ヒョウカ</t>
    </rPh>
    <rPh sb="7" eb="9">
      <t>セイド</t>
    </rPh>
    <rPh sb="10" eb="12">
      <t>シュウチ</t>
    </rPh>
    <phoneticPr fontId="52"/>
  </si>
  <si>
    <t>◎当該ピアサポーターは「障害者ﾋﾟｱｻﾎﾟｰﾄ研修」</t>
    <rPh sb="1" eb="3">
      <t>トウガイ</t>
    </rPh>
    <rPh sb="12" eb="15">
      <t>ショウガイシャ</t>
    </rPh>
    <rPh sb="23" eb="25">
      <t>ケンシュウ</t>
    </rPh>
    <phoneticPr fontId="52"/>
  </si>
  <si>
    <r>
      <t>※</t>
    </r>
    <r>
      <rPr>
        <sz val="10"/>
        <color theme="1"/>
        <rFont val="ＭＳ ゴシック"/>
        <family val="3"/>
        <charset val="128"/>
      </rPr>
      <t>商談会等名</t>
    </r>
    <rPh sb="1" eb="4">
      <t>ショウダンカイ</t>
    </rPh>
    <rPh sb="4" eb="5">
      <t>トウ</t>
    </rPh>
    <rPh sb="5" eb="6">
      <t>ガクメイ</t>
    </rPh>
    <phoneticPr fontId="52"/>
  </si>
  <si>
    <t>人事評価制度の制定日</t>
    <rPh sb="0" eb="2">
      <t>ジンジ</t>
    </rPh>
    <rPh sb="2" eb="4">
      <t>ヒョウカ</t>
    </rPh>
    <rPh sb="4" eb="6">
      <t>セイド</t>
    </rPh>
    <rPh sb="7" eb="9">
      <t>セイテイ</t>
    </rPh>
    <rPh sb="9" eb="10">
      <t>ビ</t>
    </rPh>
    <phoneticPr fontId="52"/>
  </si>
  <si>
    <t>　を受講している</t>
    <rPh sb="2" eb="4">
      <t>ジュコウ</t>
    </rPh>
    <phoneticPr fontId="52"/>
  </si>
  <si>
    <t xml:space="preserve"> 主催者名</t>
    <rPh sb="1" eb="4">
      <t>シュサイシャ</t>
    </rPh>
    <rPh sb="4" eb="5">
      <t>メイ</t>
    </rPh>
    <phoneticPr fontId="52"/>
  </si>
  <si>
    <t>人事評価制度の対象職員数</t>
    <rPh sb="0" eb="2">
      <t>ジンジ</t>
    </rPh>
    <rPh sb="2" eb="4">
      <t>ヒョウカ</t>
    </rPh>
    <rPh sb="4" eb="6">
      <t>セイド</t>
    </rPh>
    <rPh sb="7" eb="9">
      <t>タイショウ</t>
    </rPh>
    <rPh sb="9" eb="12">
      <t>ショクインスウ</t>
    </rPh>
    <phoneticPr fontId="52"/>
  </si>
  <si>
    <t>名</t>
    <rPh sb="0" eb="1">
      <t>メイ</t>
    </rPh>
    <phoneticPr fontId="52"/>
  </si>
  <si>
    <r>
      <t>※</t>
    </r>
    <r>
      <rPr>
        <sz val="10"/>
        <color theme="1"/>
        <rFont val="ＭＳ ゴシック"/>
        <family val="3"/>
        <charset val="128"/>
      </rPr>
      <t>配置期間　　月　日～　月　日</t>
    </r>
    <rPh sb="1" eb="3">
      <t>ハイチ</t>
    </rPh>
    <rPh sb="3" eb="5">
      <t>キカン</t>
    </rPh>
    <rPh sb="7" eb="8">
      <t>ガツ</t>
    </rPh>
    <rPh sb="9" eb="10">
      <t>ニチ</t>
    </rPh>
    <rPh sb="12" eb="13">
      <t>ガツ</t>
    </rPh>
    <rPh sb="14" eb="15">
      <t>ニチ</t>
    </rPh>
    <phoneticPr fontId="52"/>
  </si>
  <si>
    <t xml:space="preserve"> 日時</t>
    <rPh sb="1" eb="3">
      <t>ニチジ</t>
    </rPh>
    <phoneticPr fontId="52"/>
  </si>
  <si>
    <t>うち昇給・昇格を行った者</t>
    <rPh sb="2" eb="4">
      <t>ショウキュウ</t>
    </rPh>
    <rPh sb="5" eb="7">
      <t>ショウカク</t>
    </rPh>
    <rPh sb="8" eb="9">
      <t>オコナ</t>
    </rPh>
    <rPh sb="11" eb="12">
      <t>モノ</t>
    </rPh>
    <phoneticPr fontId="52"/>
  </si>
  <si>
    <t xml:space="preserve"> 就業時間</t>
    <rPh sb="1" eb="3">
      <t>シュウギョウ</t>
    </rPh>
    <rPh sb="3" eb="5">
      <t>ジカン</t>
    </rPh>
    <phoneticPr fontId="52"/>
  </si>
  <si>
    <t xml:space="preserve"> 内容</t>
    <rPh sb="1" eb="3">
      <t>ナイヨウ</t>
    </rPh>
    <phoneticPr fontId="52"/>
  </si>
  <si>
    <t>当該人事評価制度の周知方法</t>
    <rPh sb="0" eb="2">
      <t>トウガイ</t>
    </rPh>
    <rPh sb="2" eb="4">
      <t>ジンジ</t>
    </rPh>
    <rPh sb="4" eb="6">
      <t>ヒョウカ</t>
    </rPh>
    <rPh sb="6" eb="8">
      <t>セイド</t>
    </rPh>
    <rPh sb="9" eb="11">
      <t>シュウチ</t>
    </rPh>
    <rPh sb="11" eb="13">
      <t>ホウホウ</t>
    </rPh>
    <phoneticPr fontId="52"/>
  </si>
  <si>
    <t xml:space="preserve"> 職務内容</t>
    <rPh sb="1" eb="3">
      <t>ショクム</t>
    </rPh>
    <rPh sb="3" eb="5">
      <t>ナイヨウ</t>
    </rPh>
    <phoneticPr fontId="52"/>
  </si>
  <si>
    <t>⑦第三者評価</t>
    <rPh sb="1" eb="4">
      <t>ダイサンシャ</t>
    </rPh>
    <rPh sb="4" eb="6">
      <t>ヒョウカ</t>
    </rPh>
    <phoneticPr fontId="52"/>
  </si>
  <si>
    <t>⑧国際標準化規格が定めた規格等の認証等</t>
    <phoneticPr fontId="52"/>
  </si>
  <si>
    <t>◎前年度末日から過去３年以内に</t>
    <rPh sb="1" eb="4">
      <t>ゼンネンド</t>
    </rPh>
    <rPh sb="4" eb="6">
      <t>マツジツ</t>
    </rPh>
    <rPh sb="8" eb="10">
      <t>カコ</t>
    </rPh>
    <rPh sb="11" eb="12">
      <t>ネン</t>
    </rPh>
    <rPh sb="12" eb="14">
      <t>イナイ</t>
    </rPh>
    <phoneticPr fontId="52"/>
  </si>
  <si>
    <t>◎ＩＳＯが制定したマネジメント</t>
    <rPh sb="5" eb="7">
      <t>セイテイ</t>
    </rPh>
    <phoneticPr fontId="52"/>
  </si>
  <si>
    <t>　福祉サービス第三者評価を受けている</t>
    <rPh sb="1" eb="3">
      <t>フクシ</t>
    </rPh>
    <rPh sb="7" eb="10">
      <t>ダイサンシャ</t>
    </rPh>
    <rPh sb="10" eb="12">
      <t>ヒョウカ</t>
    </rPh>
    <rPh sb="13" eb="14">
      <t>ウ</t>
    </rPh>
    <phoneticPr fontId="52"/>
  </si>
  <si>
    <t>　規格等の認証等を受けている</t>
    <rPh sb="1" eb="3">
      <t>キカク</t>
    </rPh>
    <rPh sb="3" eb="4">
      <t>トウ</t>
    </rPh>
    <rPh sb="5" eb="7">
      <t>ニンショウ</t>
    </rPh>
    <rPh sb="7" eb="8">
      <t>トウ</t>
    </rPh>
    <rPh sb="9" eb="10">
      <t>ウ</t>
    </rPh>
    <phoneticPr fontId="52"/>
  </si>
  <si>
    <r>
      <rPr>
        <sz val="6"/>
        <color theme="1"/>
        <rFont val="ＭＳ ゴシック"/>
        <family val="3"/>
        <charset val="128"/>
      </rPr>
      <t>※</t>
    </r>
    <r>
      <rPr>
        <sz val="10"/>
        <color theme="1"/>
        <rFont val="ＭＳ ゴシック"/>
        <family val="3"/>
        <charset val="128"/>
      </rPr>
      <t>評価を受けた日</t>
    </r>
    <rPh sb="1" eb="3">
      <t>ヒョウカ</t>
    </rPh>
    <rPh sb="4" eb="5">
      <t>ウ</t>
    </rPh>
    <rPh sb="7" eb="8">
      <t>ヒ</t>
    </rPh>
    <phoneticPr fontId="52"/>
  </si>
  <si>
    <r>
      <rPr>
        <sz val="6"/>
        <color theme="1"/>
        <rFont val="ＭＳ ゴシック"/>
        <family val="3"/>
        <charset val="128"/>
      </rPr>
      <t>※</t>
    </r>
    <r>
      <rPr>
        <sz val="10"/>
        <color theme="1"/>
        <rFont val="ＭＳ ゴシック"/>
        <family val="3"/>
        <charset val="128"/>
      </rPr>
      <t>認証を受けた日</t>
    </r>
    <rPh sb="1" eb="3">
      <t>ニンショウ</t>
    </rPh>
    <rPh sb="4" eb="5">
      <t>ウ</t>
    </rPh>
    <rPh sb="7" eb="8">
      <t>ヒ</t>
    </rPh>
    <phoneticPr fontId="52"/>
  </si>
  <si>
    <t xml:space="preserve"> 第三者評価機関</t>
    <rPh sb="1" eb="4">
      <t>ダイサンシャ</t>
    </rPh>
    <rPh sb="4" eb="6">
      <t>ヒョウカ</t>
    </rPh>
    <rPh sb="6" eb="8">
      <t>キカン</t>
    </rPh>
    <phoneticPr fontId="52"/>
  </si>
  <si>
    <t xml:space="preserve"> 規格等の内容</t>
    <rPh sb="1" eb="3">
      <t>キカク</t>
    </rPh>
    <rPh sb="3" eb="4">
      <t>トウ</t>
    </rPh>
    <rPh sb="5" eb="7">
      <t>ナイヨウ</t>
    </rPh>
    <phoneticPr fontId="52"/>
  </si>
  <si>
    <t>（Ⅵ）　経営改善計画</t>
    <rPh sb="4" eb="6">
      <t>ケイエイ</t>
    </rPh>
    <rPh sb="6" eb="8">
      <t>カイゼン</t>
    </rPh>
    <rPh sb="8" eb="10">
      <t/>
    </rPh>
    <phoneticPr fontId="52"/>
  </si>
  <si>
    <t>◎指定権者である都道府県（指定都市・中核市）へ、</t>
    <rPh sb="1" eb="3">
      <t>シテイ</t>
    </rPh>
    <rPh sb="3" eb="4">
      <t>ケン</t>
    </rPh>
    <rPh sb="4" eb="5">
      <t>シャ</t>
    </rPh>
    <rPh sb="8" eb="12">
      <t>トドウフケン</t>
    </rPh>
    <rPh sb="13" eb="15">
      <t>シテイ</t>
    </rPh>
    <rPh sb="15" eb="17">
      <t>トシ</t>
    </rPh>
    <rPh sb="18" eb="21">
      <t>チュウカクシ</t>
    </rPh>
    <phoneticPr fontId="52"/>
  </si>
  <si>
    <t>　経営改善計画書へ提出した。</t>
    <phoneticPr fontId="52"/>
  </si>
  <si>
    <t>※受理日</t>
    <rPh sb="1" eb="3">
      <t>ジュリ</t>
    </rPh>
    <rPh sb="3" eb="4">
      <t>ヒ</t>
    </rPh>
    <phoneticPr fontId="52"/>
  </si>
  <si>
    <t>月</t>
    <rPh sb="0" eb="1">
      <t>ツキ</t>
    </rPh>
    <phoneticPr fontId="52"/>
  </si>
  <si>
    <t>日</t>
    <rPh sb="0" eb="1">
      <t>ヒ</t>
    </rPh>
    <phoneticPr fontId="52"/>
  </si>
  <si>
    <t>各項目について適宜、実績がわかる情報を追加すること。</t>
    <rPh sb="0" eb="1">
      <t>カク</t>
    </rPh>
    <rPh sb="1" eb="3">
      <t>コウモク</t>
    </rPh>
    <rPh sb="7" eb="9">
      <t>テキギ</t>
    </rPh>
    <rPh sb="10" eb="12">
      <t>ジッセキ</t>
    </rPh>
    <rPh sb="16" eb="18">
      <t>ジョウホウ</t>
    </rPh>
    <rPh sb="19" eb="21">
      <t>ツイカ</t>
    </rPh>
    <phoneticPr fontId="52"/>
  </si>
  <si>
    <t>スコアの公表状況に関する届出書</t>
    <phoneticPr fontId="52"/>
  </si>
  <si>
    <t>別紙2-1</t>
    <rPh sb="0" eb="2">
      <t>ベッシ</t>
    </rPh>
    <phoneticPr fontId="52"/>
  </si>
  <si>
    <t>様式2-1</t>
    <rPh sb="0" eb="2">
      <t>ヨウシキ</t>
    </rPh>
    <phoneticPr fontId="10"/>
  </si>
  <si>
    <t>様式2-2</t>
    <rPh sb="0" eb="2">
      <t>ヨウシキ</t>
    </rPh>
    <phoneticPr fontId="10"/>
  </si>
  <si>
    <t>就労継続支援Ａ型事業所におけるスコア表（全体）</t>
    <phoneticPr fontId="10"/>
  </si>
  <si>
    <t>様式2</t>
    <rPh sb="0" eb="2">
      <t>ヨウシキ</t>
    </rPh>
    <phoneticPr fontId="52"/>
  </si>
  <si>
    <t>様式1</t>
    <rPh sb="0" eb="2">
      <t>ヨウシキ</t>
    </rPh>
    <phoneticPr fontId="10"/>
  </si>
  <si>
    <t>就労継続支援Ａ型事業所における地域連携活動実施状況報告書</t>
    <phoneticPr fontId="10"/>
  </si>
  <si>
    <t>就労継続支援Ａ型事業所におけるスコア表（実績Ⅰ～Ⅳ、Ⅵ）</t>
    <phoneticPr fontId="10"/>
  </si>
  <si>
    <t>利用者の知識・能力向上に係る実施状況報告書</t>
    <phoneticPr fontId="10"/>
  </si>
  <si>
    <t>別紙</t>
    <rPh sb="0" eb="2">
      <t>ベッシ</t>
    </rPh>
    <phoneticPr fontId="52"/>
  </si>
  <si>
    <t>別紙31</t>
    <rPh sb="0" eb="2">
      <t>ベッシ</t>
    </rPh>
    <phoneticPr fontId="52"/>
  </si>
  <si>
    <t>別紙26</t>
    <rPh sb="0" eb="2">
      <t>ベッシ</t>
    </rPh>
    <phoneticPr fontId="52"/>
  </si>
  <si>
    <t>スコア評価点による区分</t>
    <rPh sb="0" eb="2">
      <t>ベッシ</t>
    </rPh>
    <phoneticPr fontId="5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</si>
</sst>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176" formatCode="0.0_ "/>
    <numFmt numFmtId="177" formatCode="###########&quot;人&quot;"/>
    <numFmt numFmtId="178" formatCode="##########.###&quot;人&quot;"/>
    <numFmt numFmtId="179" formatCode="0.0000_ "/>
    <numFmt numFmtId="180" formatCode="0.00_ "/>
    <numFmt numFmtId="181" formatCode="aaa"/>
    <numFmt numFmtId="182" formatCode="[$-409]d;@"/>
    <numFmt numFmtId="183" formatCode="[$-409]d&quot;月&quot;"/>
    <numFmt numFmtId="184" formatCode="0_);[Red]\(0\)"/>
    <numFmt numFmtId="185" formatCode="#,##0_ "/>
    <numFmt numFmtId="186" formatCode="#,##0;&quot;▲ &quot;#,##0"/>
  </numFmts>
  <fonts count="15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2"/>
      <name val="ＭＳ ゴシック"/>
      <family val="3"/>
      <charset val="128"/>
    </font>
    <font>
      <sz val="14"/>
      <name val="ＭＳ ゴシック"/>
      <family val="3"/>
      <charset val="128"/>
    </font>
    <font>
      <sz val="11"/>
      <name val="ＭＳ ゴシック"/>
      <family val="3"/>
      <charset val="128"/>
    </font>
    <font>
      <sz val="10"/>
      <name val="ＭＳ ゴシック"/>
      <family val="3"/>
      <charset val="128"/>
    </font>
    <font>
      <sz val="11"/>
      <color indexed="10"/>
      <name val="ＭＳ Ｐゴシック"/>
      <family val="3"/>
      <charset val="128"/>
    </font>
    <font>
      <b/>
      <sz val="11"/>
      <color indexed="8"/>
      <name val="ＭＳ Ｐゴシック"/>
      <family val="3"/>
      <charset val="128"/>
    </font>
    <font>
      <b/>
      <sz val="11"/>
      <name val="ＭＳ ゴシック"/>
      <family val="3"/>
      <charset val="128"/>
    </font>
    <font>
      <sz val="14"/>
      <name val="ＭＳ Ｐゴシック"/>
      <family val="3"/>
      <charset val="128"/>
    </font>
    <font>
      <sz val="9"/>
      <name val="ＭＳ ゴシック"/>
      <family val="3"/>
      <charset val="128"/>
    </font>
    <font>
      <sz val="8"/>
      <name val="ＭＳ Ｐゴシック"/>
      <family val="3"/>
      <charset val="128"/>
    </font>
    <font>
      <sz val="10"/>
      <name val="ＭＳ Ｐゴシック"/>
      <family val="3"/>
      <charset val="128"/>
    </font>
    <font>
      <sz val="12"/>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font>
    <font>
      <sz val="11"/>
      <name val="ＭＳ 明朝"/>
      <family val="1"/>
      <charset val="128"/>
    </font>
    <font>
      <sz val="9"/>
      <name val="ＭＳ 明朝"/>
      <family val="1"/>
      <charset val="128"/>
    </font>
    <font>
      <sz val="16"/>
      <name val="ＭＳ ゴシック"/>
      <family val="3"/>
      <charset val="128"/>
    </font>
    <font>
      <sz val="16"/>
      <name val="ＭＳ 明朝"/>
      <family val="1"/>
      <charset val="128"/>
    </font>
    <font>
      <sz val="12"/>
      <name val="ＭＳ 明朝"/>
      <family val="1"/>
      <charset val="128"/>
    </font>
    <font>
      <sz val="14"/>
      <name val="ＭＳ 明朝"/>
      <family val="1"/>
      <charset val="128"/>
    </font>
    <font>
      <sz val="14"/>
      <name val="HG丸ｺﾞｼｯｸM-PRO"/>
      <family val="3"/>
      <charset val="128"/>
    </font>
    <font>
      <sz val="10"/>
      <color theme="1"/>
      <name val="ＭＳ ゴシック"/>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
      <sz val="11"/>
      <color theme="1"/>
      <name val="ＭＳ ゴシック"/>
      <family val="3"/>
      <charset val="128"/>
    </font>
    <font>
      <sz val="18"/>
      <color theme="1"/>
      <name val="ＭＳ ゴシック"/>
      <family val="3"/>
      <charset val="128"/>
    </font>
    <font>
      <sz val="11"/>
      <color rgb="FFFF0000"/>
      <name val="ＭＳ ゴシック"/>
      <family val="3"/>
      <charset val="128"/>
    </font>
    <font>
      <sz val="6"/>
      <name val="ＭＳ Ｐゴシック"/>
      <family val="2"/>
      <charset val="128"/>
      <scheme val="minor"/>
    </font>
    <font>
      <sz val="11"/>
      <color theme="1"/>
      <name val="ＭＳ Ｐゴシック"/>
      <family val="3"/>
      <charset val="128"/>
      <scheme val="minor"/>
    </font>
    <font>
      <sz val="11"/>
      <name val="ＭＳ Ｐゴシック"/>
      <family val="3"/>
      <charset val="128"/>
      <scheme val="minor"/>
    </font>
    <font>
      <strike/>
      <sz val="11"/>
      <color theme="1"/>
      <name val="ＭＳ ゴシック"/>
      <family val="3"/>
      <charset val="128"/>
    </font>
    <font>
      <sz val="14"/>
      <color theme="1"/>
      <name val="ＭＳ Ｐゴシック"/>
      <family val="3"/>
      <charset val="128"/>
    </font>
    <font>
      <sz val="10"/>
      <name val="HGｺﾞｼｯｸM"/>
      <family val="3"/>
      <charset val="128"/>
    </font>
    <font>
      <sz val="11"/>
      <name val="HGｺﾞｼｯｸM"/>
      <family val="3"/>
      <charset val="128"/>
    </font>
    <font>
      <u/>
      <sz val="11"/>
      <name val="HGｺﾞｼｯｸM"/>
      <family val="3"/>
      <charset val="128"/>
    </font>
    <font>
      <b/>
      <sz val="14"/>
      <name val="HGｺﾞｼｯｸM"/>
      <family val="3"/>
      <charset val="128"/>
    </font>
    <font>
      <sz val="16"/>
      <name val="ＭＳ Ｐゴシック"/>
      <family val="3"/>
      <charset val="128"/>
    </font>
    <font>
      <sz val="14"/>
      <color theme="1"/>
      <name val="ＭＳ ゴシック"/>
      <family val="3"/>
      <charset val="128"/>
    </font>
    <font>
      <sz val="11"/>
      <color theme="1"/>
      <name val="HGｺﾞｼｯｸM"/>
      <family val="3"/>
      <charset val="128"/>
    </font>
    <font>
      <sz val="14"/>
      <name val="HGｺﾞｼｯｸM"/>
      <family val="3"/>
      <charset val="128"/>
    </font>
    <font>
      <sz val="11"/>
      <color rgb="FF0000FF"/>
      <name val="ＭＳ ゴシック"/>
      <family val="3"/>
      <charset val="128"/>
    </font>
    <font>
      <sz val="11"/>
      <color rgb="FF0000FF"/>
      <name val="ＭＳ Ｐゴシック"/>
      <family val="3"/>
      <charset val="128"/>
    </font>
    <font>
      <sz val="6"/>
      <name val="ＭＳ Ｐゴシック"/>
      <family val="3"/>
      <charset val="128"/>
      <scheme val="minor"/>
    </font>
    <font>
      <sz val="6"/>
      <name val="ＭＳ Ｐゴシック"/>
      <family val="2"/>
      <charset val="128"/>
    </font>
    <font>
      <sz val="12"/>
      <name val="HGｺﾞｼｯｸM"/>
      <family val="3"/>
      <charset val="128"/>
    </font>
    <font>
      <sz val="9"/>
      <name val="HGｺﾞｼｯｸM"/>
      <family val="3"/>
      <charset val="128"/>
    </font>
    <font>
      <sz val="10"/>
      <name val="ＭＳ Ｐゴシック"/>
      <family val="2"/>
      <charset val="128"/>
    </font>
    <font>
      <sz val="8"/>
      <name val="HGｺﾞｼｯｸM"/>
      <family val="3"/>
      <charset val="128"/>
    </font>
    <font>
      <sz val="12"/>
      <color indexed="8"/>
      <name val="HGｺﾞｼｯｸM"/>
      <family val="3"/>
      <charset val="128"/>
    </font>
    <font>
      <sz val="9"/>
      <color indexed="8"/>
      <name val="HGｺﾞｼｯｸM"/>
      <family val="3"/>
      <charset val="128"/>
    </font>
    <font>
      <sz val="11"/>
      <color indexed="8"/>
      <name val="HGｺﾞｼｯｸM"/>
      <family val="3"/>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0"/>
      <color theme="1"/>
      <name val="Liberation Sans"/>
      <family val="2"/>
    </font>
    <font>
      <sz val="11"/>
      <color theme="1"/>
      <name val="HGSｺﾞｼｯｸM"/>
      <family val="3"/>
      <charset val="128"/>
    </font>
    <font>
      <b/>
      <sz val="11"/>
      <color theme="1"/>
      <name val="HGSｺﾞｼｯｸM"/>
      <family val="3"/>
      <charset val="128"/>
    </font>
    <font>
      <sz val="12"/>
      <color theme="1"/>
      <name val="HGSｺﾞｼｯｸM"/>
      <family val="3"/>
      <charset val="128"/>
    </font>
    <font>
      <sz val="10"/>
      <name val="ＭＳ 明朝"/>
      <family val="1"/>
      <charset val="128"/>
    </font>
    <font>
      <sz val="16"/>
      <name val="HGｺﾞｼｯｸM"/>
      <family val="3"/>
      <charset val="128"/>
    </font>
    <font>
      <b/>
      <sz val="11"/>
      <color theme="1"/>
      <name val="HGｺﾞｼｯｸM"/>
      <family val="3"/>
      <charset val="128"/>
    </font>
    <font>
      <sz val="10"/>
      <color indexed="8"/>
      <name val="ＭＳ ゴシック"/>
      <family val="3"/>
      <charset val="128"/>
    </font>
    <font>
      <b/>
      <u/>
      <sz val="9"/>
      <name val="ＭＳ ゴシック"/>
      <family val="3"/>
      <charset val="128"/>
    </font>
    <font>
      <b/>
      <sz val="9"/>
      <name val="ＭＳ ゴシック"/>
      <family val="3"/>
      <charset val="128"/>
    </font>
    <font>
      <u/>
      <sz val="9"/>
      <name val="ＭＳ ゴシック"/>
      <family val="3"/>
      <charset val="128"/>
    </font>
    <font>
      <sz val="10"/>
      <color theme="0"/>
      <name val="ＭＳ ゴシック"/>
      <family val="3"/>
      <charset val="128"/>
    </font>
    <font>
      <sz val="6"/>
      <name val="游ゴシック"/>
      <family val="3"/>
      <charset val="128"/>
    </font>
    <font>
      <sz val="6"/>
      <name val="ＭＳ ゴシック"/>
      <family val="3"/>
      <charset val="128"/>
    </font>
    <font>
      <sz val="8"/>
      <name val="ＭＳ ゴシック"/>
      <family val="3"/>
      <charset val="128"/>
    </font>
    <font>
      <sz val="10"/>
      <color theme="1"/>
      <name val="ＭＳ Ｐゴシック"/>
      <family val="3"/>
      <charset val="128"/>
      <scheme val="minor"/>
    </font>
    <font>
      <sz val="9"/>
      <color theme="1"/>
      <name val="ＭＳ Ｐゴシック"/>
      <family val="2"/>
      <charset val="128"/>
      <scheme val="minor"/>
    </font>
    <font>
      <u/>
      <sz val="11"/>
      <color theme="10"/>
      <name val="ＭＳ Ｐゴシック"/>
      <family val="2"/>
      <charset val="128"/>
      <scheme val="minor"/>
    </font>
    <font>
      <b/>
      <sz val="12"/>
      <color indexed="8"/>
      <name val="UD デジタル 教科書体 NP-R"/>
      <family val="1"/>
      <charset val="128"/>
    </font>
    <font>
      <sz val="12"/>
      <color theme="1"/>
      <name val="UD デジタル 教科書体 NP-R"/>
      <family val="1"/>
      <charset val="128"/>
    </font>
    <font>
      <b/>
      <sz val="12"/>
      <color rgb="FFFF0000"/>
      <name val="UD デジタル 教科書体 NP-R"/>
      <family val="1"/>
      <charset val="128"/>
    </font>
    <font>
      <sz val="11"/>
      <color rgb="FF000000"/>
      <name val="HGｺﾞｼｯｸM"/>
      <family val="3"/>
      <charset val="128"/>
    </font>
    <font>
      <sz val="16"/>
      <color theme="1"/>
      <name val="ＭＳ Ｐゴシック"/>
      <family val="2"/>
      <charset val="128"/>
      <scheme val="minor"/>
    </font>
    <font>
      <sz val="11"/>
      <name val="HGSｺﾞｼｯｸM"/>
      <family val="3"/>
      <charset val="128"/>
    </font>
    <font>
      <b/>
      <sz val="14"/>
      <name val="HGSｺﾞｼｯｸM"/>
      <family val="3"/>
      <charset val="128"/>
    </font>
    <font>
      <sz val="10"/>
      <name val="HGSｺﾞｼｯｸM"/>
      <family val="3"/>
      <charset val="128"/>
    </font>
    <font>
      <sz val="12"/>
      <name val="HGSｺﾞｼｯｸM"/>
      <family val="3"/>
      <charset val="128"/>
    </font>
    <font>
      <sz val="6"/>
      <name val="ＭＳ 明朝"/>
      <family val="1"/>
      <charset val="128"/>
    </font>
    <font>
      <sz val="9"/>
      <name val="HGSｺﾞｼｯｸM"/>
      <family val="3"/>
      <charset val="128"/>
    </font>
    <font>
      <b/>
      <sz val="11"/>
      <name val="HGSｺﾞｼｯｸM"/>
      <family val="3"/>
      <charset val="128"/>
    </font>
    <font>
      <b/>
      <sz val="12"/>
      <name val="ＭＳ Ｐゴシック"/>
      <family val="3"/>
      <charset val="128"/>
    </font>
    <font>
      <b/>
      <sz val="11"/>
      <name val="ＭＳ Ｐゴシック"/>
      <family val="3"/>
      <charset val="128"/>
    </font>
    <font>
      <sz val="11"/>
      <color rgb="FF000000"/>
      <name val="ＭＳ ゴシック"/>
      <family val="3"/>
      <charset val="128"/>
    </font>
    <font>
      <sz val="18"/>
      <color rgb="FF000000"/>
      <name val="ＭＳ ゴシック"/>
      <family val="3"/>
      <charset val="128"/>
    </font>
    <font>
      <strike/>
      <sz val="11"/>
      <name val="ＭＳ ゴシック"/>
      <family val="3"/>
      <charset val="128"/>
    </font>
    <font>
      <strike/>
      <sz val="11"/>
      <color rgb="FFFF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ＭＳ Ｐゴシック"/>
      <family val="3"/>
      <charset val="128"/>
    </font>
    <font>
      <sz val="14"/>
      <color rgb="FFFF0000"/>
      <name val="ＭＳ Ｐゴシック"/>
      <family val="3"/>
      <charset val="128"/>
    </font>
    <font>
      <sz val="11"/>
      <color rgb="FFFF0000"/>
      <name val="ＭＳ Ｐゴシック"/>
      <family val="3"/>
      <charset val="128"/>
    </font>
    <font>
      <sz val="10"/>
      <color rgb="FFFF0000"/>
      <name val="BIZ UDPゴシック"/>
      <family val="3"/>
      <charset val="128"/>
    </font>
    <font>
      <sz val="8"/>
      <color rgb="FFC00000"/>
      <name val="ＭＳ ゴシック"/>
      <family val="3"/>
      <charset val="128"/>
    </font>
    <font>
      <sz val="6"/>
      <name val="HGｺﾞｼｯｸM"/>
      <family val="3"/>
      <charset val="128"/>
    </font>
    <font>
      <sz val="11"/>
      <color indexed="81"/>
      <name val="MS P ゴシック"/>
      <family val="3"/>
      <charset val="128"/>
    </font>
    <font>
      <sz val="12"/>
      <name val="UD デジタル 教科書体 NP-R"/>
      <family val="1"/>
      <charset val="128"/>
    </font>
    <font>
      <sz val="11"/>
      <name val="ＭＳ Ｐゴシック"/>
      <family val="3"/>
      <charset val="128"/>
      <scheme val="major"/>
    </font>
    <font>
      <sz val="16"/>
      <color theme="1"/>
      <name val="メイリオ"/>
      <family val="3"/>
      <charset val="128"/>
    </font>
    <font>
      <sz val="24"/>
      <color theme="1"/>
      <name val="メイリオ"/>
      <family val="3"/>
      <charset val="128"/>
    </font>
    <font>
      <sz val="20"/>
      <color theme="1"/>
      <name val="メイリオ"/>
      <family val="3"/>
      <charset val="128"/>
    </font>
    <font>
      <sz val="18"/>
      <color theme="1"/>
      <name val="メイリオ"/>
      <family val="3"/>
      <charset val="128"/>
    </font>
    <font>
      <sz val="16"/>
      <color rgb="FFFF0000"/>
      <name val="メイリオ"/>
      <family val="3"/>
      <charset val="128"/>
    </font>
    <font>
      <sz val="20"/>
      <color theme="1"/>
      <name val="ＭＳ Ｐゴシック"/>
      <family val="2"/>
      <charset val="128"/>
      <scheme val="minor"/>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36"/>
      <color theme="1"/>
      <name val="ＭＳ ゴシック"/>
      <family val="3"/>
      <charset val="128"/>
    </font>
    <font>
      <b/>
      <sz val="36"/>
      <color theme="1"/>
      <name val="ＭＳ ゴシック"/>
      <family val="3"/>
      <charset val="128"/>
    </font>
    <font>
      <sz val="20"/>
      <color theme="1"/>
      <name val="ＭＳ ゴシック"/>
      <family val="3"/>
      <charset val="128"/>
    </font>
    <font>
      <sz val="9"/>
      <color theme="1"/>
      <name val="ＭＳ ゴシック"/>
      <family val="3"/>
      <charset val="128"/>
    </font>
    <font>
      <b/>
      <sz val="10"/>
      <color theme="1"/>
      <name val="ＭＳ ゴシック"/>
      <family val="3"/>
      <charset val="128"/>
    </font>
    <font>
      <sz val="8"/>
      <color theme="1"/>
      <name val="ＭＳ ゴシック"/>
      <family val="3"/>
      <charset val="128"/>
    </font>
    <font>
      <sz val="7"/>
      <color theme="1"/>
      <name val="ＭＳ ゴシック"/>
      <family val="3"/>
      <charset val="128"/>
    </font>
    <font>
      <u/>
      <sz val="8"/>
      <color theme="1"/>
      <name val="ＭＳ ゴシック"/>
      <family val="3"/>
      <charset val="128"/>
    </font>
    <font>
      <sz val="6"/>
      <color theme="1"/>
      <name val="ＭＳ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0" tint="-0.14999847407452621"/>
        <bgColor indexed="64"/>
      </patternFill>
    </fill>
  </fills>
  <borders count="24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style="thin">
        <color indexed="64"/>
      </top>
      <bottom style="thin">
        <color indexed="64"/>
      </bottom>
      <diagonal/>
    </border>
    <border>
      <left/>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right style="dotted">
        <color indexed="8"/>
      </right>
      <top style="double">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auto="1"/>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auto="1"/>
      </left>
      <right/>
      <top/>
      <bottom/>
      <diagonal/>
    </border>
    <border>
      <left/>
      <right style="hair">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64"/>
      </right>
      <top style="thin">
        <color indexed="64"/>
      </top>
      <bottom/>
      <diagonal/>
    </border>
    <border>
      <left style="thin">
        <color auto="1"/>
      </left>
      <right style="thin">
        <color auto="1"/>
      </right>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thin">
        <color auto="1"/>
      </left>
      <right style="double">
        <color auto="1"/>
      </right>
      <top/>
      <bottom/>
      <diagonal/>
    </border>
    <border>
      <left style="thin">
        <color auto="1"/>
      </left>
      <right style="double">
        <color auto="1"/>
      </right>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thin">
        <color auto="1"/>
      </right>
      <top style="thin">
        <color auto="1"/>
      </top>
      <bottom style="dotted">
        <color auto="1"/>
      </bottom>
      <diagonal/>
    </border>
    <border>
      <left style="double">
        <color auto="1"/>
      </left>
      <right style="thin">
        <color auto="1"/>
      </right>
      <top style="thin">
        <color auto="1"/>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hair">
        <color auto="1"/>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right style="thin">
        <color auto="1"/>
      </right>
      <top/>
      <bottom style="hair">
        <color auto="1"/>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auto="1"/>
      </left>
      <right/>
      <top/>
      <bottom style="hair">
        <color auto="1"/>
      </bottom>
      <diagonal/>
    </border>
    <border>
      <left/>
      <right/>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right style="thin">
        <color auto="1"/>
      </right>
      <top style="dotted">
        <color auto="1"/>
      </top>
      <bottom style="thin">
        <color auto="1"/>
      </bottom>
      <diagonal/>
    </border>
    <border>
      <left style="thin">
        <color auto="1"/>
      </left>
      <right/>
      <top/>
      <bottom style="dotted">
        <color auto="1"/>
      </bottom>
      <diagonal/>
    </border>
  </borders>
  <cellStyleXfs count="71">
    <xf numFmtId="0" fontId="0" fillId="0" borderId="0">
      <alignment vertical="center"/>
    </xf>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11" borderId="0" applyNumberFormat="0" applyBorder="0" applyAlignment="0" applyProtection="0">
      <alignment vertical="center"/>
    </xf>
    <xf numFmtId="0" fontId="23" fillId="12" borderId="0" applyNumberFormat="0" applyBorder="0" applyAlignment="0" applyProtection="0">
      <alignment vertical="center"/>
    </xf>
    <xf numFmtId="0" fontId="23" fillId="9" borderId="0" applyNumberFormat="0" applyBorder="0" applyAlignment="0" applyProtection="0">
      <alignment vertical="center"/>
    </xf>
    <xf numFmtId="0" fontId="23" fillId="10"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9" borderId="0" applyNumberFormat="0" applyBorder="0" applyAlignment="0" applyProtection="0">
      <alignment vertical="center"/>
    </xf>
    <xf numFmtId="0" fontId="24" fillId="0" borderId="0" applyNumberFormat="0" applyFill="0" applyBorder="0" applyAlignment="0" applyProtection="0">
      <alignment vertical="center"/>
    </xf>
    <xf numFmtId="0" fontId="25" fillId="20" borderId="1" applyNumberFormat="0" applyAlignment="0" applyProtection="0">
      <alignment vertical="center"/>
    </xf>
    <xf numFmtId="0" fontId="26" fillId="21" borderId="0" applyNumberFormat="0" applyBorder="0" applyAlignment="0" applyProtection="0">
      <alignment vertical="center"/>
    </xf>
    <xf numFmtId="0" fontId="9" fillId="22" borderId="2" applyNumberFormat="0" applyFont="0" applyAlignment="0" applyProtection="0">
      <alignment vertical="center"/>
    </xf>
    <xf numFmtId="0" fontId="27" fillId="0" borderId="3" applyNumberFormat="0" applyFill="0" applyAlignment="0" applyProtection="0">
      <alignment vertical="center"/>
    </xf>
    <xf numFmtId="0" fontId="28" fillId="3" borderId="0" applyNumberFormat="0" applyBorder="0" applyAlignment="0" applyProtection="0">
      <alignment vertical="center"/>
    </xf>
    <xf numFmtId="0" fontId="29" fillId="23" borderId="4" applyNumberFormat="0" applyAlignment="0" applyProtection="0">
      <alignment vertical="center"/>
    </xf>
    <xf numFmtId="0" fontId="15" fillId="0" borderId="0" applyNumberFormat="0" applyFill="0" applyBorder="0" applyAlignment="0" applyProtection="0">
      <alignment vertical="center"/>
    </xf>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2" fillId="0" borderId="7" applyNumberFormat="0" applyFill="0" applyAlignment="0" applyProtection="0">
      <alignment vertical="center"/>
    </xf>
    <xf numFmtId="0" fontId="32" fillId="0" borderId="0" applyNumberFormat="0" applyFill="0" applyBorder="0" applyAlignment="0" applyProtection="0">
      <alignment vertical="center"/>
    </xf>
    <xf numFmtId="0" fontId="16" fillId="0" borderId="8" applyNumberFormat="0" applyFill="0" applyAlignment="0" applyProtection="0">
      <alignment vertical="center"/>
    </xf>
    <xf numFmtId="0" fontId="33" fillId="23" borderId="9" applyNumberFormat="0" applyAlignment="0" applyProtection="0">
      <alignment vertical="center"/>
    </xf>
    <xf numFmtId="0" fontId="34" fillId="0" borderId="0" applyNumberFormat="0" applyFill="0" applyBorder="0" applyAlignment="0" applyProtection="0">
      <alignment vertical="center"/>
    </xf>
    <xf numFmtId="6" fontId="9" fillId="0" borderId="0" applyFont="0" applyFill="0" applyBorder="0" applyAlignment="0" applyProtection="0"/>
    <xf numFmtId="0" fontId="35" fillId="7" borderId="4" applyNumberFormat="0" applyAlignment="0" applyProtection="0">
      <alignment vertical="center"/>
    </xf>
    <xf numFmtId="0" fontId="9" fillId="0" borderId="0"/>
    <xf numFmtId="0" fontId="9" fillId="0" borderId="0">
      <alignment vertical="center"/>
    </xf>
    <xf numFmtId="0" fontId="9" fillId="0" borderId="0"/>
    <xf numFmtId="0" fontId="37" fillId="0" borderId="0">
      <alignment vertical="center"/>
    </xf>
    <xf numFmtId="0" fontId="9" fillId="0" borderId="0"/>
    <xf numFmtId="0" fontId="9" fillId="0" borderId="0">
      <alignment vertical="center"/>
    </xf>
    <xf numFmtId="0" fontId="9" fillId="0" borderId="0">
      <alignment vertical="center"/>
    </xf>
    <xf numFmtId="0" fontId="36" fillId="4" borderId="0" applyNumberFormat="0" applyBorder="0" applyAlignment="0" applyProtection="0">
      <alignment vertical="center"/>
    </xf>
    <xf numFmtId="0" fontId="53" fillId="0" borderId="0">
      <alignment vertical="center"/>
    </xf>
    <xf numFmtId="0" fontId="53" fillId="0" borderId="0">
      <alignment vertical="center"/>
    </xf>
    <xf numFmtId="0" fontId="7" fillId="0" borderId="0">
      <alignment vertical="center"/>
    </xf>
    <xf numFmtId="38" fontId="71" fillId="0" borderId="0" applyFont="0" applyFill="0" applyBorder="0" applyAlignment="0" applyProtection="0"/>
    <xf numFmtId="0" fontId="82" fillId="0" borderId="0">
      <alignment vertical="center"/>
    </xf>
    <xf numFmtId="0" fontId="6" fillId="0" borderId="0">
      <alignment vertical="center"/>
    </xf>
    <xf numFmtId="0" fontId="45" fillId="0" borderId="0">
      <alignment vertical="center"/>
    </xf>
    <xf numFmtId="0" fontId="5" fillId="0" borderId="0">
      <alignment vertical="center"/>
    </xf>
    <xf numFmtId="0" fontId="99" fillId="0" borderId="0" applyNumberFormat="0" applyFill="0" applyBorder="0" applyAlignment="0" applyProtection="0">
      <alignment vertical="center"/>
    </xf>
    <xf numFmtId="0" fontId="9" fillId="0" borderId="0">
      <alignment vertical="center"/>
    </xf>
    <xf numFmtId="0" fontId="53" fillId="0" borderId="0">
      <alignment vertical="center"/>
    </xf>
    <xf numFmtId="0" fontId="9" fillId="0" borderId="0">
      <alignment vertical="center"/>
    </xf>
    <xf numFmtId="0" fontId="4" fillId="0" borderId="0">
      <alignment vertical="center"/>
    </xf>
    <xf numFmtId="0" fontId="4" fillId="0" borderId="0">
      <alignment vertical="center"/>
    </xf>
    <xf numFmtId="0" fontId="9" fillId="0" borderId="0"/>
    <xf numFmtId="0" fontId="9" fillId="0" borderId="0">
      <alignment vertical="center"/>
    </xf>
    <xf numFmtId="0" fontId="9" fillId="0" borderId="0">
      <alignment vertical="center"/>
    </xf>
    <xf numFmtId="0" fontId="9" fillId="0" borderId="0">
      <alignment vertical="center"/>
    </xf>
    <xf numFmtId="0" fontId="3" fillId="0" borderId="0">
      <alignment vertical="center"/>
    </xf>
    <xf numFmtId="0" fontId="2" fillId="0" borderId="0">
      <alignment vertical="center"/>
    </xf>
    <xf numFmtId="0" fontId="1" fillId="0" borderId="0">
      <alignment vertical="center"/>
    </xf>
  </cellStyleXfs>
  <cellXfs count="1651">
    <xf numFmtId="0" fontId="0" fillId="0" borderId="0" xfId="0">
      <alignment vertical="center"/>
    </xf>
    <xf numFmtId="0" fontId="11" fillId="0" borderId="0" xfId="47" applyFont="1">
      <alignment vertical="center"/>
    </xf>
    <xf numFmtId="0" fontId="11" fillId="0" borderId="0" xfId="47" applyFont="1" applyAlignment="1">
      <alignment vertical="center" textRotation="255" shrinkToFit="1"/>
    </xf>
    <xf numFmtId="0" fontId="9" fillId="0" borderId="0" xfId="46"/>
    <xf numFmtId="0" fontId="9" fillId="0" borderId="11" xfId="46" applyBorder="1" applyAlignment="1">
      <alignment horizontal="center" vertical="center"/>
    </xf>
    <xf numFmtId="0" fontId="9" fillId="0" borderId="0" xfId="46" applyAlignment="1">
      <alignment horizontal="center" vertical="center"/>
    </xf>
    <xf numFmtId="0" fontId="21" fillId="0" borderId="0" xfId="46" applyFont="1" applyAlignment="1">
      <alignment horizontal="left" vertical="center"/>
    </xf>
    <xf numFmtId="0" fontId="21" fillId="0" borderId="0" xfId="46" applyFont="1" applyAlignment="1">
      <alignment vertical="center"/>
    </xf>
    <xf numFmtId="0" fontId="9" fillId="0" borderId="0" xfId="46" applyAlignment="1">
      <alignment vertical="center"/>
    </xf>
    <xf numFmtId="0" fontId="14" fillId="0" borderId="0" xfId="47" applyFont="1">
      <alignment vertical="center"/>
    </xf>
    <xf numFmtId="0" fontId="9" fillId="0" borderId="0" xfId="43">
      <alignment vertical="center"/>
    </xf>
    <xf numFmtId="0" fontId="18" fillId="0" borderId="0" xfId="43" applyFont="1" applyAlignment="1">
      <alignment horizontal="center" vertical="center"/>
    </xf>
    <xf numFmtId="0" fontId="13" fillId="0" borderId="26" xfId="47" applyFont="1" applyBorder="1" applyAlignment="1">
      <alignment horizontal="center" vertical="center" wrapText="1"/>
    </xf>
    <xf numFmtId="0" fontId="11" fillId="0" borderId="0" xfId="47" applyFont="1" applyAlignment="1">
      <alignment horizontal="left" vertical="center"/>
    </xf>
    <xf numFmtId="0" fontId="17" fillId="0" borderId="0" xfId="47" applyFont="1" applyAlignment="1">
      <alignment horizontal="right" vertical="center"/>
    </xf>
    <xf numFmtId="49" fontId="41" fillId="0" borderId="37" xfId="47" applyNumberFormat="1" applyFont="1" applyBorder="1" applyAlignment="1">
      <alignment horizontal="center" vertical="top" wrapText="1"/>
    </xf>
    <xf numFmtId="0" fontId="13" fillId="0" borderId="28" xfId="47" applyFont="1" applyBorder="1" applyAlignment="1">
      <alignment horizontal="center" vertical="center" wrapText="1"/>
    </xf>
    <xf numFmtId="0" fontId="13" fillId="0" borderId="0" xfId="47" applyFont="1" applyAlignment="1">
      <alignment horizontal="center" vertical="center" wrapText="1"/>
    </xf>
    <xf numFmtId="0" fontId="13" fillId="0" borderId="39" xfId="47" applyFont="1" applyBorder="1" applyAlignment="1">
      <alignment horizontal="center" vertical="center" wrapText="1"/>
    </xf>
    <xf numFmtId="0" fontId="13" fillId="0" borderId="37" xfId="47" applyFont="1" applyBorder="1" applyAlignment="1">
      <alignment horizontal="center" vertical="center" wrapText="1"/>
    </xf>
    <xf numFmtId="0" fontId="13" fillId="0" borderId="38" xfId="47" applyFont="1" applyBorder="1" applyAlignment="1">
      <alignment horizontal="center" vertical="center" wrapText="1"/>
    </xf>
    <xf numFmtId="0" fontId="49" fillId="25" borderId="0" xfId="43" applyFont="1" applyFill="1">
      <alignment vertical="center"/>
    </xf>
    <xf numFmtId="0" fontId="37" fillId="25" borderId="0" xfId="43" applyFont="1" applyFill="1">
      <alignment vertical="center"/>
    </xf>
    <xf numFmtId="0" fontId="50" fillId="25" borderId="0" xfId="48" applyFont="1" applyFill="1">
      <alignment vertical="center"/>
    </xf>
    <xf numFmtId="0" fontId="49" fillId="25" borderId="0" xfId="48" applyFont="1" applyFill="1">
      <alignment vertical="center"/>
    </xf>
    <xf numFmtId="0" fontId="13" fillId="25" borderId="10" xfId="48" applyFont="1" applyFill="1" applyBorder="1" applyAlignment="1">
      <alignment vertical="center" shrinkToFit="1"/>
    </xf>
    <xf numFmtId="0" fontId="13" fillId="25" borderId="33" xfId="48" applyFont="1" applyFill="1" applyBorder="1" applyAlignment="1">
      <alignment vertical="center" shrinkToFit="1"/>
    </xf>
    <xf numFmtId="0" fontId="45" fillId="25" borderId="0" xfId="48" applyFont="1" applyFill="1">
      <alignment vertical="center"/>
    </xf>
    <xf numFmtId="0" fontId="9" fillId="25" borderId="0" xfId="43" applyFill="1">
      <alignment vertical="center"/>
    </xf>
    <xf numFmtId="0" fontId="54" fillId="0" borderId="0" xfId="50" applyFont="1">
      <alignment vertical="center"/>
    </xf>
    <xf numFmtId="0" fontId="37" fillId="25" borderId="0" xfId="43" applyFont="1" applyFill="1" applyAlignment="1">
      <alignment vertical="top"/>
    </xf>
    <xf numFmtId="0" fontId="56" fillId="25" borderId="0" xfId="48" applyFont="1" applyFill="1" applyAlignment="1">
      <alignment horizontal="left" vertical="top"/>
    </xf>
    <xf numFmtId="0" fontId="56" fillId="25" borderId="0" xfId="43" applyFont="1" applyFill="1" applyAlignment="1">
      <alignment vertical="top"/>
    </xf>
    <xf numFmtId="0" fontId="56" fillId="25" borderId="0" xfId="43" applyFont="1" applyFill="1">
      <alignment vertical="center"/>
    </xf>
    <xf numFmtId="0" fontId="56" fillId="25" borderId="0" xfId="48" applyFont="1" applyFill="1" applyAlignment="1">
      <alignment horizontal="left" vertical="center"/>
    </xf>
    <xf numFmtId="0" fontId="56" fillId="25" borderId="0" xfId="43" applyFont="1" applyFill="1" applyAlignment="1">
      <alignment horizontal="left" vertical="center"/>
    </xf>
    <xf numFmtId="0" fontId="21" fillId="0" borderId="0" xfId="47" applyFont="1">
      <alignment vertical="center"/>
    </xf>
    <xf numFmtId="0" fontId="57" fillId="0" borderId="0" xfId="47" applyFont="1">
      <alignment vertical="center"/>
    </xf>
    <xf numFmtId="0" fontId="21" fillId="0" borderId="0" xfId="47" applyFont="1" applyAlignment="1">
      <alignment horizontal="distributed" vertical="center" indent="9"/>
    </xf>
    <xf numFmtId="0" fontId="57" fillId="0" borderId="0" xfId="47" applyFont="1" applyAlignment="1">
      <alignment horizontal="left" vertical="center" indent="1" shrinkToFit="1"/>
    </xf>
    <xf numFmtId="0" fontId="57" fillId="0" borderId="0" xfId="47" applyFont="1" applyAlignment="1">
      <alignment horizontal="center" vertical="center"/>
    </xf>
    <xf numFmtId="0" fontId="57" fillId="0" borderId="0" xfId="47" applyFont="1" applyAlignment="1">
      <alignment horizontal="distributed" vertical="center"/>
    </xf>
    <xf numFmtId="0" fontId="21" fillId="0" borderId="0" xfId="47" applyFont="1" applyAlignment="1">
      <alignment horizontal="center" vertical="center"/>
    </xf>
    <xf numFmtId="0" fontId="57" fillId="0" borderId="0" xfId="47" applyFont="1" applyAlignment="1">
      <alignment horizontal="right" vertical="center"/>
    </xf>
    <xf numFmtId="0" fontId="8" fillId="0" borderId="0" xfId="43" applyFont="1">
      <alignment vertical="center"/>
    </xf>
    <xf numFmtId="0" fontId="63" fillId="0" borderId="0" xfId="50" applyFont="1">
      <alignment vertical="center"/>
    </xf>
    <xf numFmtId="0" fontId="64" fillId="0" borderId="0" xfId="50" applyFont="1" applyAlignment="1">
      <alignment horizontal="center" vertical="center"/>
    </xf>
    <xf numFmtId="0" fontId="51" fillId="25" borderId="0" xfId="48" applyFont="1" applyFill="1">
      <alignment vertical="center"/>
    </xf>
    <xf numFmtId="0" fontId="65" fillId="25" borderId="0" xfId="48" applyFont="1" applyFill="1">
      <alignment vertical="center"/>
    </xf>
    <xf numFmtId="0" fontId="45" fillId="25" borderId="10" xfId="48" applyFont="1" applyFill="1" applyBorder="1" applyAlignment="1">
      <alignment horizontal="left" vertical="center"/>
    </xf>
    <xf numFmtId="0" fontId="45" fillId="25" borderId="10" xfId="48" applyFont="1" applyFill="1" applyBorder="1" applyAlignment="1">
      <alignment horizontal="left" vertical="center" wrapText="1" shrinkToFit="1"/>
    </xf>
    <xf numFmtId="0" fontId="62" fillId="25" borderId="0" xfId="43" applyFont="1" applyFill="1">
      <alignment vertical="center"/>
    </xf>
    <xf numFmtId="0" fontId="66" fillId="25" borderId="0" xfId="43" applyFont="1" applyFill="1">
      <alignment vertical="center"/>
    </xf>
    <xf numFmtId="0" fontId="19" fillId="0" borderId="0" xfId="47" applyFont="1">
      <alignment vertical="center"/>
    </xf>
    <xf numFmtId="0" fontId="19" fillId="0" borderId="0" xfId="47" applyFont="1" applyAlignment="1">
      <alignment vertical="center" wrapText="1"/>
    </xf>
    <xf numFmtId="0" fontId="69" fillId="0" borderId="0" xfId="47" applyFont="1" applyAlignment="1">
      <alignment vertical="center" shrinkToFit="1"/>
    </xf>
    <xf numFmtId="0" fontId="69" fillId="0" borderId="12" xfId="47" applyFont="1" applyBorder="1" applyAlignment="1">
      <alignment horizontal="center" vertical="center" shrinkToFit="1"/>
    </xf>
    <xf numFmtId="178" fontId="69" fillId="0" borderId="0" xfId="47" applyNumberFormat="1" applyFont="1" applyAlignment="1">
      <alignment horizontal="center" vertical="center"/>
    </xf>
    <xf numFmtId="178" fontId="69" fillId="0" borderId="0" xfId="47" applyNumberFormat="1" applyFont="1">
      <alignment vertical="center"/>
    </xf>
    <xf numFmtId="176" fontId="69" fillId="0" borderId="0" xfId="47" applyNumberFormat="1" applyFont="1" applyAlignment="1" applyProtection="1">
      <alignment horizontal="right" vertical="center"/>
      <protection locked="0"/>
    </xf>
    <xf numFmtId="178" fontId="69" fillId="0" borderId="122" xfId="47" applyNumberFormat="1" applyFont="1" applyBorder="1">
      <alignment vertical="center"/>
    </xf>
    <xf numFmtId="178" fontId="69" fillId="0" borderId="123" xfId="47" applyNumberFormat="1" applyFont="1" applyBorder="1">
      <alignment vertical="center"/>
    </xf>
    <xf numFmtId="177" fontId="69" fillId="0" borderId="138" xfId="47" applyNumberFormat="1" applyFont="1" applyBorder="1">
      <alignment vertical="center"/>
    </xf>
    <xf numFmtId="0" fontId="69" fillId="0" borderId="142" xfId="47" applyFont="1" applyBorder="1">
      <alignment vertical="center"/>
    </xf>
    <xf numFmtId="179" fontId="11" fillId="0" borderId="0" xfId="47" applyNumberFormat="1" applyFont="1">
      <alignment vertical="center"/>
    </xf>
    <xf numFmtId="0" fontId="58" fillId="0" borderId="0" xfId="43" applyFont="1">
      <alignment vertical="center"/>
    </xf>
    <xf numFmtId="0" fontId="73" fillId="0" borderId="0" xfId="47" applyFont="1">
      <alignment vertical="center"/>
    </xf>
    <xf numFmtId="0" fontId="74" fillId="0" borderId="0" xfId="47" applyFont="1">
      <alignment vertical="center"/>
    </xf>
    <xf numFmtId="0" fontId="74" fillId="0" borderId="0" xfId="47" applyFont="1" applyAlignment="1">
      <alignment horizontal="right" vertical="center"/>
    </xf>
    <xf numFmtId="0" fontId="74" fillId="0" borderId="0" xfId="47" applyFont="1" applyAlignment="1">
      <alignment vertical="center" wrapText="1"/>
    </xf>
    <xf numFmtId="0" fontId="73" fillId="0" borderId="0" xfId="47" applyFont="1" applyAlignment="1">
      <alignment horizontal="center" vertical="center"/>
    </xf>
    <xf numFmtId="0" fontId="73" fillId="0" borderId="0" xfId="47" applyFont="1" applyAlignment="1">
      <alignment vertical="center" shrinkToFit="1"/>
    </xf>
    <xf numFmtId="178" fontId="73" fillId="0" borderId="146" xfId="47" applyNumberFormat="1" applyFont="1" applyBorder="1">
      <alignment vertical="center"/>
    </xf>
    <xf numFmtId="178" fontId="73" fillId="0" borderId="138" xfId="47" applyNumberFormat="1" applyFont="1" applyBorder="1">
      <alignment vertical="center"/>
    </xf>
    <xf numFmtId="177" fontId="73" fillId="0" borderId="138" xfId="47" applyNumberFormat="1" applyFont="1" applyBorder="1">
      <alignment vertical="center"/>
    </xf>
    <xf numFmtId="0" fontId="73" fillId="0" borderId="144" xfId="47" applyFont="1" applyBorder="1">
      <alignment vertical="center"/>
    </xf>
    <xf numFmtId="179" fontId="73" fillId="0" borderId="0" xfId="47" applyNumberFormat="1" applyFont="1">
      <alignment vertical="center"/>
    </xf>
    <xf numFmtId="0" fontId="75" fillId="0" borderId="0" xfId="43" applyFont="1">
      <alignment vertical="center"/>
    </xf>
    <xf numFmtId="0" fontId="78" fillId="0" borderId="0" xfId="43" applyFont="1" applyAlignment="1">
      <alignment horizontal="center" vertical="center"/>
    </xf>
    <xf numFmtId="0" fontId="80" fillId="0" borderId="0" xfId="47" applyFont="1">
      <alignment vertical="center"/>
    </xf>
    <xf numFmtId="0" fontId="81" fillId="0" borderId="0" xfId="47" applyFont="1">
      <alignment vertical="center"/>
    </xf>
    <xf numFmtId="0" fontId="81" fillId="0" borderId="0" xfId="47" applyFont="1" applyAlignment="1">
      <alignment horizontal="right" vertical="center"/>
    </xf>
    <xf numFmtId="0" fontId="81" fillId="0" borderId="0" xfId="47" applyFont="1" applyAlignment="1">
      <alignment vertical="center" wrapText="1"/>
    </xf>
    <xf numFmtId="179" fontId="80" fillId="0" borderId="0" xfId="47" applyNumberFormat="1" applyFont="1">
      <alignment vertical="center"/>
    </xf>
    <xf numFmtId="176" fontId="73" fillId="0" borderId="149" xfId="47" applyNumberFormat="1" applyFont="1" applyBorder="1">
      <alignment vertical="center"/>
    </xf>
    <xf numFmtId="176" fontId="73" fillId="0" borderId="150" xfId="47" applyNumberFormat="1" applyFont="1" applyBorder="1">
      <alignment vertical="center"/>
    </xf>
    <xf numFmtId="177" fontId="73" fillId="0" borderId="154" xfId="47" applyNumberFormat="1" applyFont="1" applyBorder="1">
      <alignment vertical="center"/>
    </xf>
    <xf numFmtId="0" fontId="73" fillId="0" borderId="148" xfId="47" applyFont="1" applyBorder="1" applyAlignment="1">
      <alignment vertical="center" shrinkToFit="1"/>
    </xf>
    <xf numFmtId="178" fontId="73" fillId="0" borderId="157" xfId="47" applyNumberFormat="1" applyFont="1" applyBorder="1">
      <alignment vertical="center"/>
    </xf>
    <xf numFmtId="178" fontId="73" fillId="0" borderId="158" xfId="47" applyNumberFormat="1" applyFont="1" applyBorder="1">
      <alignment vertical="center"/>
    </xf>
    <xf numFmtId="0" fontId="58" fillId="0" borderId="159" xfId="47" applyFont="1" applyBorder="1">
      <alignment vertical="center"/>
    </xf>
    <xf numFmtId="0" fontId="58" fillId="0" borderId="160" xfId="47" applyFont="1" applyBorder="1" applyAlignment="1">
      <alignment horizontal="distributed" vertical="center" indent="2"/>
    </xf>
    <xf numFmtId="0" fontId="58" fillId="0" borderId="159" xfId="47" applyFont="1" applyBorder="1" applyAlignment="1">
      <alignment vertical="center" wrapText="1"/>
    </xf>
    <xf numFmtId="0" fontId="58" fillId="0" borderId="161" xfId="47" applyFont="1" applyBorder="1" applyAlignment="1">
      <alignment horizontal="distributed" vertical="center" indent="2"/>
    </xf>
    <xf numFmtId="0" fontId="58" fillId="0" borderId="162" xfId="47" applyFont="1" applyBorder="1">
      <alignment vertical="center"/>
    </xf>
    <xf numFmtId="0" fontId="58" fillId="0" borderId="163" xfId="47" applyFont="1" applyBorder="1" applyAlignment="1">
      <alignment horizontal="distributed" vertical="center" indent="2"/>
    </xf>
    <xf numFmtId="0" fontId="58" fillId="0" borderId="161" xfId="47" applyFont="1" applyBorder="1" applyAlignment="1">
      <alignment horizontal="center" vertical="center"/>
    </xf>
    <xf numFmtId="0" fontId="58" fillId="0" borderId="162" xfId="47" applyFont="1" applyBorder="1" applyAlignment="1">
      <alignment vertical="center" wrapText="1"/>
    </xf>
    <xf numFmtId="0" fontId="59" fillId="0" borderId="159" xfId="47" applyFont="1" applyBorder="1" applyAlignment="1">
      <alignment vertical="center" wrapText="1"/>
    </xf>
    <xf numFmtId="0" fontId="59" fillId="0" borderId="160" xfId="47" applyFont="1" applyBorder="1" applyAlignment="1">
      <alignment vertical="center" wrapText="1"/>
    </xf>
    <xf numFmtId="0" fontId="14" fillId="0" borderId="0" xfId="47" applyFont="1" applyAlignment="1">
      <alignment horizontal="left" vertical="center"/>
    </xf>
    <xf numFmtId="0" fontId="14" fillId="0" borderId="0" xfId="47" applyFont="1" applyAlignment="1">
      <alignment horizontal="center" vertical="center"/>
    </xf>
    <xf numFmtId="0" fontId="69" fillId="0" borderId="0" xfId="47" applyFont="1" applyAlignment="1">
      <alignment horizontal="left" vertical="center"/>
    </xf>
    <xf numFmtId="0" fontId="58" fillId="0" borderId="0" xfId="50" applyFont="1">
      <alignment vertical="center"/>
    </xf>
    <xf numFmtId="0" fontId="58" fillId="0" borderId="0" xfId="50" applyFont="1" applyAlignment="1">
      <alignment horizontal="right" vertical="center"/>
    </xf>
    <xf numFmtId="0" fontId="58" fillId="0" borderId="163" xfId="50" applyFont="1" applyBorder="1">
      <alignment vertical="center"/>
    </xf>
    <xf numFmtId="0" fontId="58" fillId="0" borderId="26" xfId="50" applyFont="1" applyBorder="1">
      <alignment vertical="center"/>
    </xf>
    <xf numFmtId="0" fontId="57" fillId="0" borderId="0" xfId="50" applyFont="1">
      <alignment vertical="center"/>
    </xf>
    <xf numFmtId="0" fontId="64" fillId="0" borderId="0" xfId="43" applyFont="1">
      <alignment vertical="center"/>
    </xf>
    <xf numFmtId="0" fontId="58" fillId="0" borderId="165" xfId="43" applyFont="1" applyBorder="1" applyAlignment="1">
      <alignment horizontal="left" vertical="center" indent="1"/>
    </xf>
    <xf numFmtId="0" fontId="58" fillId="0" borderId="16" xfId="43" applyFont="1" applyBorder="1" applyAlignment="1">
      <alignment horizontal="center" vertical="center"/>
    </xf>
    <xf numFmtId="0" fontId="19" fillId="0" borderId="0" xfId="47" applyFont="1" applyAlignment="1">
      <alignment vertical="center" textRotation="255" shrinkToFit="1"/>
    </xf>
    <xf numFmtId="0" fontId="19" fillId="0" borderId="116" xfId="47" applyFont="1" applyBorder="1" applyAlignment="1">
      <alignment vertical="center" textRotation="255" shrinkToFit="1"/>
    </xf>
    <xf numFmtId="0" fontId="19" fillId="0" borderId="0" xfId="47" applyFont="1" applyAlignment="1">
      <alignment horizontal="left" vertical="center"/>
    </xf>
    <xf numFmtId="0" fontId="93" fillId="0" borderId="0" xfId="47" applyFont="1" applyAlignment="1">
      <alignment horizontal="center" vertical="center"/>
    </xf>
    <xf numFmtId="0" fontId="93" fillId="0" borderId="0" xfId="56" applyFont="1" applyAlignment="1">
      <alignment horizontal="center" vertical="center"/>
    </xf>
    <xf numFmtId="0" fontId="14" fillId="0" borderId="0" xfId="56" applyFont="1" applyAlignment="1">
      <alignment horizontal="center" vertical="center"/>
    </xf>
    <xf numFmtId="0" fontId="19" fillId="0" borderId="0" xfId="47" applyFont="1" applyAlignment="1">
      <alignment horizontal="center" vertical="center"/>
    </xf>
    <xf numFmtId="0" fontId="96" fillId="0" borderId="0" xfId="47" applyFont="1">
      <alignment vertical="center"/>
    </xf>
    <xf numFmtId="0" fontId="53" fillId="0" borderId="0" xfId="50">
      <alignment vertical="center"/>
    </xf>
    <xf numFmtId="0" fontId="19" fillId="0" borderId="61" xfId="47" applyFont="1" applyBorder="1" applyAlignment="1">
      <alignment horizontal="right" vertical="center"/>
    </xf>
    <xf numFmtId="0" fontId="19" fillId="27" borderId="14" xfId="47" applyFont="1" applyFill="1" applyBorder="1" applyAlignment="1">
      <alignment horizontal="right" vertical="center"/>
    </xf>
    <xf numFmtId="176" fontId="19" fillId="0" borderId="116" xfId="47" applyNumberFormat="1" applyFont="1" applyBorder="1" applyAlignment="1">
      <alignment horizontal="right" vertical="center"/>
    </xf>
    <xf numFmtId="0" fontId="19" fillId="0" borderId="160" xfId="47" applyFont="1" applyBorder="1" applyAlignment="1">
      <alignment horizontal="right" vertical="center"/>
    </xf>
    <xf numFmtId="0" fontId="19" fillId="26" borderId="169" xfId="47" applyFont="1" applyFill="1" applyBorder="1">
      <alignment vertical="center"/>
    </xf>
    <xf numFmtId="0" fontId="19" fillId="26" borderId="116" xfId="47" applyFont="1" applyFill="1" applyBorder="1">
      <alignment vertical="center"/>
    </xf>
    <xf numFmtId="0" fontId="19" fillId="28" borderId="169" xfId="47" applyFont="1" applyFill="1" applyBorder="1" applyAlignment="1">
      <alignment horizontal="center" vertical="center"/>
    </xf>
    <xf numFmtId="0" fontId="19" fillId="28" borderId="116" xfId="47" applyFont="1" applyFill="1" applyBorder="1" applyAlignment="1">
      <alignment horizontal="left" vertical="center"/>
    </xf>
    <xf numFmtId="181" fontId="19" fillId="0" borderId="116" xfId="47" applyNumberFormat="1" applyFont="1" applyBorder="1">
      <alignment vertical="center"/>
    </xf>
    <xf numFmtId="182" fontId="19" fillId="0" borderId="116" xfId="47" applyNumberFormat="1" applyFont="1" applyBorder="1">
      <alignment vertical="center"/>
    </xf>
    <xf numFmtId="0" fontId="45" fillId="0" borderId="0" xfId="50" applyFont="1">
      <alignment vertical="center"/>
    </xf>
    <xf numFmtId="0" fontId="45" fillId="0" borderId="0" xfId="50" applyFont="1" applyAlignment="1">
      <alignment horizontal="right" vertical="center"/>
    </xf>
    <xf numFmtId="0" fontId="49" fillId="0" borderId="0" xfId="50" applyFont="1">
      <alignment vertical="center"/>
    </xf>
    <xf numFmtId="0" fontId="14" fillId="0" borderId="0" xfId="47" applyFont="1" applyAlignment="1">
      <alignment horizontal="right" vertical="center"/>
    </xf>
    <xf numFmtId="0" fontId="97" fillId="0" borderId="0" xfId="50" applyFont="1">
      <alignment vertical="center"/>
    </xf>
    <xf numFmtId="0" fontId="17" fillId="0" borderId="0" xfId="47" applyFont="1" applyAlignment="1">
      <alignment horizontal="left" vertical="center"/>
    </xf>
    <xf numFmtId="0" fontId="12" fillId="0" borderId="0" xfId="47" applyFont="1" applyAlignment="1">
      <alignment horizontal="center" vertical="center"/>
    </xf>
    <xf numFmtId="0" fontId="58" fillId="0" borderId="0" xfId="50" applyFont="1" applyAlignment="1">
      <alignment horizontal="left" vertical="center"/>
    </xf>
    <xf numFmtId="0" fontId="58" fillId="0" borderId="165" xfId="43" applyFont="1" applyBorder="1" applyAlignment="1">
      <alignment horizontal="left" vertical="center" wrapText="1" indent="1"/>
    </xf>
    <xf numFmtId="0" fontId="58" fillId="0" borderId="0" xfId="43" applyFont="1" applyAlignment="1">
      <alignment horizontal="right" vertical="center"/>
    </xf>
    <xf numFmtId="0" fontId="64" fillId="0" borderId="0" xfId="43" applyFont="1" applyAlignment="1">
      <alignment horizontal="center" vertical="center"/>
    </xf>
    <xf numFmtId="0" fontId="58" fillId="0" borderId="162" xfId="43" applyFont="1" applyBorder="1" applyAlignment="1">
      <alignment horizontal="center" vertical="center"/>
    </xf>
    <xf numFmtId="0" fontId="58" fillId="0" borderId="169" xfId="43" applyFont="1" applyBorder="1" applyAlignment="1">
      <alignment horizontal="center" vertical="center"/>
    </xf>
    <xf numFmtId="0" fontId="58" fillId="0" borderId="116" xfId="43" applyFont="1" applyBorder="1" applyAlignment="1">
      <alignment horizontal="center" vertical="center"/>
    </xf>
    <xf numFmtId="0" fontId="58" fillId="0" borderId="116" xfId="50" applyFont="1" applyBorder="1" applyAlignment="1">
      <alignment horizontal="center" vertical="center"/>
    </xf>
    <xf numFmtId="0" fontId="63" fillId="0" borderId="0" xfId="50" applyFont="1" applyAlignment="1">
      <alignment horizontal="right" vertical="center"/>
    </xf>
    <xf numFmtId="0" fontId="19" fillId="0" borderId="0" xfId="47" applyFont="1" applyAlignment="1">
      <alignment horizontal="right" vertical="center"/>
    </xf>
    <xf numFmtId="0" fontId="99" fillId="0" borderId="0" xfId="58">
      <alignment vertical="center"/>
    </xf>
    <xf numFmtId="0" fontId="64" fillId="0" borderId="0" xfId="50" applyFont="1">
      <alignment vertical="center"/>
    </xf>
    <xf numFmtId="0" fontId="13" fillId="0" borderId="0" xfId="50" applyFont="1">
      <alignment vertical="center"/>
    </xf>
    <xf numFmtId="0" fontId="58" fillId="0" borderId="169" xfId="50" applyFont="1" applyBorder="1" applyAlignment="1">
      <alignment horizontal="left" vertical="center"/>
    </xf>
    <xf numFmtId="0" fontId="58" fillId="0" borderId="165" xfId="50" applyFont="1" applyBorder="1" applyAlignment="1">
      <alignment horizontal="left" vertical="center"/>
    </xf>
    <xf numFmtId="0" fontId="58" fillId="0" borderId="116" xfId="50" applyFont="1" applyBorder="1" applyAlignment="1">
      <alignment horizontal="left" vertical="center"/>
    </xf>
    <xf numFmtId="0" fontId="58" fillId="0" borderId="16" xfId="50" applyFont="1" applyBorder="1" applyAlignment="1">
      <alignment horizontal="left" vertical="center" indent="1"/>
    </xf>
    <xf numFmtId="0" fontId="57" fillId="0" borderId="16" xfId="50" applyFont="1" applyBorder="1">
      <alignment vertical="center"/>
    </xf>
    <xf numFmtId="0" fontId="58" fillId="0" borderId="16" xfId="50" applyFont="1" applyBorder="1">
      <alignment vertical="center"/>
    </xf>
    <xf numFmtId="0" fontId="58" fillId="0" borderId="161" xfId="50" applyFont="1" applyBorder="1">
      <alignment vertical="center"/>
    </xf>
    <xf numFmtId="0" fontId="58" fillId="0" borderId="162" xfId="50" applyFont="1" applyBorder="1">
      <alignment vertical="center"/>
    </xf>
    <xf numFmtId="0" fontId="58" fillId="0" borderId="177" xfId="50" applyFont="1" applyBorder="1">
      <alignment vertical="center"/>
    </xf>
    <xf numFmtId="0" fontId="58" fillId="0" borderId="116" xfId="50" applyFont="1" applyBorder="1" applyAlignment="1">
      <alignment vertical="center" wrapText="1"/>
    </xf>
    <xf numFmtId="0" fontId="58" fillId="0" borderId="116" xfId="50" applyFont="1" applyBorder="1" applyAlignment="1">
      <alignment horizontal="right" vertical="center"/>
    </xf>
    <xf numFmtId="0" fontId="58" fillId="0" borderId="0" xfId="50" applyFont="1" applyAlignment="1">
      <alignment vertical="center" wrapText="1"/>
    </xf>
    <xf numFmtId="0" fontId="58" fillId="0" borderId="26" xfId="50" applyFont="1" applyBorder="1" applyAlignment="1">
      <alignment vertical="center" wrapText="1"/>
    </xf>
    <xf numFmtId="0" fontId="58" fillId="0" borderId="27" xfId="50" applyFont="1" applyBorder="1">
      <alignment vertical="center"/>
    </xf>
    <xf numFmtId="0" fontId="54" fillId="0" borderId="0" xfId="46" applyFont="1" applyAlignment="1">
      <alignment horizontal="left" vertical="center"/>
    </xf>
    <xf numFmtId="0" fontId="9" fillId="0" borderId="116" xfId="46" applyBorder="1" applyAlignment="1">
      <alignment horizontal="center" vertical="center"/>
    </xf>
    <xf numFmtId="0" fontId="9" fillId="0" borderId="116" xfId="46" applyBorder="1" applyAlignment="1">
      <alignment horizontal="center" vertical="center" textRotation="255"/>
    </xf>
    <xf numFmtId="0" fontId="9" fillId="0" borderId="116" xfId="46" applyBorder="1" applyAlignment="1">
      <alignment horizontal="center" vertical="center" textRotation="255" wrapText="1"/>
    </xf>
    <xf numFmtId="0" fontId="9" fillId="0" borderId="116" xfId="46" applyBorder="1"/>
    <xf numFmtId="0" fontId="9" fillId="0" borderId="116" xfId="46" applyBorder="1" applyAlignment="1">
      <alignment horizontal="right" vertical="center"/>
    </xf>
    <xf numFmtId="0" fontId="58" fillId="0" borderId="169" xfId="47" applyFont="1" applyBorder="1" applyAlignment="1">
      <alignment horizontal="distributed" vertical="center" indent="2"/>
    </xf>
    <xf numFmtId="0" fontId="58" fillId="0" borderId="169" xfId="47" applyFont="1" applyBorder="1" applyAlignment="1">
      <alignment horizontal="center" vertical="center"/>
    </xf>
    <xf numFmtId="0" fontId="59" fillId="0" borderId="169" xfId="47" applyFont="1" applyBorder="1" applyAlignment="1">
      <alignment vertical="center" wrapText="1"/>
    </xf>
    <xf numFmtId="0" fontId="63" fillId="0" borderId="0" xfId="50" applyFont="1" applyAlignment="1">
      <alignment horizontal="left" vertical="center"/>
    </xf>
    <xf numFmtId="0" fontId="64" fillId="0" borderId="0" xfId="50" applyFont="1" applyAlignment="1">
      <alignment horizontal="left" vertical="center"/>
    </xf>
    <xf numFmtId="0" fontId="63" fillId="0" borderId="165" xfId="50" applyFont="1" applyBorder="1" applyAlignment="1">
      <alignment horizontal="left" vertical="center"/>
    </xf>
    <xf numFmtId="0" fontId="63" fillId="0" borderId="116" xfId="50" applyFont="1" applyBorder="1" applyAlignment="1">
      <alignment horizontal="left" vertical="center" wrapText="1"/>
    </xf>
    <xf numFmtId="0" fontId="63" fillId="0" borderId="14" xfId="50" applyFont="1" applyBorder="1" applyAlignment="1">
      <alignment horizontal="left" vertical="center" wrapText="1"/>
    </xf>
    <xf numFmtId="0" fontId="57" fillId="0" borderId="0" xfId="50" applyFont="1" applyAlignment="1">
      <alignment horizontal="left" vertical="center"/>
    </xf>
    <xf numFmtId="0" fontId="22" fillId="0" borderId="0" xfId="59" applyFont="1">
      <alignment vertical="center"/>
    </xf>
    <xf numFmtId="0" fontId="108" fillId="0" borderId="0" xfId="59" applyFont="1">
      <alignment vertical="center"/>
    </xf>
    <xf numFmtId="0" fontId="108" fillId="0" borderId="0" xfId="59" applyFont="1" applyAlignment="1">
      <alignment horizontal="right" vertical="center"/>
    </xf>
    <xf numFmtId="0" fontId="105" fillId="0" borderId="0" xfId="59" applyFont="1">
      <alignment vertical="center"/>
    </xf>
    <xf numFmtId="0" fontId="9" fillId="0" borderId="0" xfId="59">
      <alignment vertical="center"/>
    </xf>
    <xf numFmtId="0" fontId="105" fillId="0" borderId="159" xfId="59" applyFont="1" applyBorder="1" applyAlignment="1">
      <alignment horizontal="center" vertical="center"/>
    </xf>
    <xf numFmtId="0" fontId="105" fillId="0" borderId="170" xfId="59" applyFont="1" applyBorder="1" applyAlignment="1">
      <alignment horizontal="center" vertical="center"/>
    </xf>
    <xf numFmtId="0" fontId="105" fillId="0" borderId="180" xfId="59" applyFont="1" applyBorder="1" applyAlignment="1">
      <alignment horizontal="center" vertical="center"/>
    </xf>
    <xf numFmtId="0" fontId="110" fillId="0" borderId="159" xfId="59" applyFont="1" applyBorder="1">
      <alignment vertical="center"/>
    </xf>
    <xf numFmtId="0" fontId="110" fillId="0" borderId="170" xfId="59" applyFont="1" applyBorder="1">
      <alignment vertical="center"/>
    </xf>
    <xf numFmtId="0" fontId="108" fillId="0" borderId="182" xfId="59" applyFont="1" applyBorder="1" applyAlignment="1">
      <alignment horizontal="center" vertical="center" wrapText="1"/>
    </xf>
    <xf numFmtId="0" fontId="108" fillId="0" borderId="159" xfId="59" applyFont="1" applyBorder="1" applyAlignment="1">
      <alignment horizontal="center" vertical="center" wrapText="1"/>
    </xf>
    <xf numFmtId="0" fontId="110" fillId="0" borderId="162" xfId="59" applyFont="1" applyBorder="1" applyAlignment="1">
      <alignment horizontal="left" vertical="center"/>
    </xf>
    <xf numFmtId="0" fontId="110" fillId="0" borderId="162" xfId="59" applyFont="1" applyBorder="1">
      <alignment vertical="center"/>
    </xf>
    <xf numFmtId="0" fontId="110" fillId="0" borderId="166" xfId="59" applyFont="1" applyBorder="1" applyAlignment="1">
      <alignment horizontal="left" vertical="center"/>
    </xf>
    <xf numFmtId="0" fontId="108" fillId="0" borderId="19" xfId="59" applyFont="1" applyBorder="1" applyAlignment="1">
      <alignment horizontal="center" vertical="center" wrapText="1"/>
    </xf>
    <xf numFmtId="0" fontId="110" fillId="0" borderId="19" xfId="59" applyFont="1" applyBorder="1">
      <alignment vertical="center"/>
    </xf>
    <xf numFmtId="0" fontId="110" fillId="0" borderId="183" xfId="59" applyFont="1" applyBorder="1">
      <alignment vertical="center"/>
    </xf>
    <xf numFmtId="0" fontId="108" fillId="0" borderId="0" xfId="59" applyFont="1" applyAlignment="1">
      <alignment vertical="center" wrapText="1"/>
    </xf>
    <xf numFmtId="0" fontId="107" fillId="0" borderId="0" xfId="59" applyFont="1" applyAlignment="1">
      <alignment vertical="center" wrapText="1"/>
    </xf>
    <xf numFmtId="0" fontId="83" fillId="0" borderId="0" xfId="59" applyFont="1">
      <alignment vertical="center"/>
    </xf>
    <xf numFmtId="0" fontId="84" fillId="0" borderId="0" xfId="59" applyFont="1">
      <alignment vertical="center"/>
    </xf>
    <xf numFmtId="0" fontId="85" fillId="0" borderId="0" xfId="59" applyFont="1">
      <alignment vertical="center"/>
    </xf>
    <xf numFmtId="0" fontId="105" fillId="0" borderId="0" xfId="59" applyFont="1" applyAlignment="1">
      <alignment horizontal="center" vertical="center"/>
    </xf>
    <xf numFmtId="0" fontId="111" fillId="0" borderId="0" xfId="59" applyFont="1">
      <alignment vertical="center"/>
    </xf>
    <xf numFmtId="0" fontId="105" fillId="0" borderId="0" xfId="59" applyFont="1" applyAlignment="1">
      <alignment horizontal="left" vertical="center"/>
    </xf>
    <xf numFmtId="0" fontId="9" fillId="0" borderId="0" xfId="59" applyAlignment="1">
      <alignment horizontal="center" vertical="center"/>
    </xf>
    <xf numFmtId="0" fontId="9" fillId="0" borderId="0" xfId="59" applyAlignment="1">
      <alignment horizontal="left" vertical="center"/>
    </xf>
    <xf numFmtId="0" fontId="112" fillId="0" borderId="0" xfId="59" applyFont="1">
      <alignment vertical="center"/>
    </xf>
    <xf numFmtId="0" fontId="113" fillId="0" borderId="0" xfId="59" applyFont="1">
      <alignment vertical="center"/>
    </xf>
    <xf numFmtId="0" fontId="58" fillId="0" borderId="0" xfId="47" applyFont="1">
      <alignment vertical="center"/>
    </xf>
    <xf numFmtId="49" fontId="86" fillId="0" borderId="35" xfId="61" applyNumberFormat="1" applyFont="1" applyBorder="1" applyAlignment="1">
      <alignment vertical="center" shrinkToFit="1"/>
    </xf>
    <xf numFmtId="49" fontId="86" fillId="0" borderId="0" xfId="61" applyNumberFormat="1" applyFont="1" applyAlignment="1">
      <alignment vertical="center" shrinkToFit="1"/>
    </xf>
    <xf numFmtId="49" fontId="21" fillId="0" borderId="0" xfId="61" applyNumberFormat="1" applyFont="1" applyAlignment="1">
      <alignment horizontal="left" vertical="center"/>
    </xf>
    <xf numFmtId="0" fontId="70" fillId="0" borderId="0" xfId="61" applyFont="1">
      <alignment vertical="center"/>
    </xf>
    <xf numFmtId="0" fontId="9" fillId="0" borderId="0" xfId="61">
      <alignment vertical="center"/>
    </xf>
    <xf numFmtId="0" fontId="58" fillId="0" borderId="162" xfId="61" applyFont="1" applyBorder="1" applyAlignment="1">
      <alignment vertical="center" wrapText="1"/>
    </xf>
    <xf numFmtId="0" fontId="58" fillId="0" borderId="163" xfId="61" applyFont="1" applyBorder="1" applyAlignment="1">
      <alignment vertical="center" wrapText="1"/>
    </xf>
    <xf numFmtId="0" fontId="58" fillId="0" borderId="0" xfId="61" applyFont="1" applyAlignment="1">
      <alignment vertical="center" wrapText="1"/>
    </xf>
    <xf numFmtId="0" fontId="58" fillId="0" borderId="26" xfId="61" applyFont="1" applyBorder="1" applyAlignment="1">
      <alignment vertical="center" wrapText="1"/>
    </xf>
    <xf numFmtId="0" fontId="58" fillId="0" borderId="16" xfId="61" applyFont="1" applyBorder="1" applyAlignment="1">
      <alignment vertical="center" wrapText="1"/>
    </xf>
    <xf numFmtId="0" fontId="58" fillId="0" borderId="28" xfId="61" applyFont="1" applyBorder="1" applyAlignment="1">
      <alignment vertical="center" wrapText="1"/>
    </xf>
    <xf numFmtId="0" fontId="42" fillId="0" borderId="0" xfId="61" applyFont="1">
      <alignment vertical="center"/>
    </xf>
    <xf numFmtId="0" fontId="13" fillId="0" borderId="0" xfId="47" applyFont="1" applyAlignment="1">
      <alignment horizontal="left" vertical="center"/>
    </xf>
    <xf numFmtId="0" fontId="45" fillId="29" borderId="116" xfId="50" applyFont="1" applyFill="1" applyBorder="1">
      <alignment vertical="center"/>
    </xf>
    <xf numFmtId="0" fontId="14" fillId="0" borderId="116" xfId="47" applyFont="1" applyBorder="1">
      <alignment vertical="center"/>
    </xf>
    <xf numFmtId="0" fontId="19" fillId="0" borderId="116" xfId="47" applyFont="1" applyBorder="1" applyAlignment="1">
      <alignment horizontal="center" vertical="center"/>
    </xf>
    <xf numFmtId="0" fontId="19" fillId="0" borderId="116" xfId="47" applyFont="1" applyBorder="1" applyAlignment="1">
      <alignment horizontal="center" vertical="center" wrapText="1"/>
    </xf>
    <xf numFmtId="183" fontId="19" fillId="0" borderId="116" xfId="47" applyNumberFormat="1" applyFont="1" applyBorder="1" applyAlignment="1">
      <alignment horizontal="center" vertical="center"/>
    </xf>
    <xf numFmtId="0" fontId="19" fillId="27" borderId="116" xfId="47" applyFont="1" applyFill="1" applyBorder="1" applyAlignment="1">
      <alignment horizontal="right" vertical="center"/>
    </xf>
    <xf numFmtId="0" fontId="19" fillId="0" borderId="116" xfId="56" applyFont="1" applyBorder="1" applyAlignment="1">
      <alignment horizontal="center" vertical="center"/>
    </xf>
    <xf numFmtId="0" fontId="19" fillId="0" borderId="169" xfId="56" applyFont="1" applyBorder="1" applyAlignment="1">
      <alignment horizontal="center" vertical="center"/>
    </xf>
    <xf numFmtId="0" fontId="19" fillId="0" borderId="116" xfId="47" applyFont="1" applyBorder="1" applyAlignment="1">
      <alignment horizontal="right" vertical="center"/>
    </xf>
    <xf numFmtId="176" fontId="69" fillId="0" borderId="149" xfId="47" applyNumberFormat="1" applyFont="1" applyBorder="1">
      <alignment vertical="center"/>
    </xf>
    <xf numFmtId="176" fontId="69" fillId="0" borderId="150" xfId="47" applyNumberFormat="1" applyFont="1" applyBorder="1">
      <alignment vertical="center"/>
    </xf>
    <xf numFmtId="177" fontId="69" fillId="0" borderId="154" xfId="47" applyNumberFormat="1" applyFont="1" applyBorder="1">
      <alignment vertical="center"/>
    </xf>
    <xf numFmtId="178" fontId="69" fillId="0" borderId="157" xfId="47" applyNumberFormat="1" applyFont="1" applyBorder="1">
      <alignment vertical="center"/>
    </xf>
    <xf numFmtId="178" fontId="69" fillId="0" borderId="158" xfId="47" applyNumberFormat="1" applyFont="1" applyBorder="1">
      <alignment vertical="center"/>
    </xf>
    <xf numFmtId="0" fontId="69" fillId="0" borderId="187" xfId="47" applyFont="1" applyBorder="1" applyAlignment="1">
      <alignment horizontal="center" vertical="center" shrinkToFit="1"/>
    </xf>
    <xf numFmtId="0" fontId="11" fillId="0" borderId="0" xfId="47" applyFont="1" applyAlignment="1">
      <alignment horizontal="left" vertical="top" wrapText="1"/>
    </xf>
    <xf numFmtId="0" fontId="13" fillId="0" borderId="27" xfId="47" applyFont="1" applyBorder="1" applyAlignment="1">
      <alignment horizontal="center" vertical="center" wrapText="1"/>
    </xf>
    <xf numFmtId="0" fontId="13" fillId="0" borderId="16" xfId="47" applyFont="1" applyBorder="1" applyAlignment="1">
      <alignment horizontal="center" vertical="center" wrapText="1"/>
    </xf>
    <xf numFmtId="0" fontId="13" fillId="0" borderId="0" xfId="47" applyFont="1" applyAlignment="1">
      <alignment horizontal="center" vertical="center"/>
    </xf>
    <xf numFmtId="0" fontId="58" fillId="0" borderId="0" xfId="43" applyFont="1">
      <alignment vertical="center"/>
    </xf>
    <xf numFmtId="0" fontId="64" fillId="0" borderId="0" xfId="43" applyFont="1" applyAlignment="1">
      <alignment horizontal="center" vertical="center"/>
    </xf>
    <xf numFmtId="0" fontId="69" fillId="0" borderId="0" xfId="47" applyFont="1" applyAlignment="1">
      <alignment horizontal="center" vertical="center"/>
    </xf>
    <xf numFmtId="0" fontId="69" fillId="0" borderId="116" xfId="47" applyFont="1" applyBorder="1" applyAlignment="1" applyProtection="1">
      <alignment horizontal="center" vertical="center"/>
      <protection locked="0"/>
    </xf>
    <xf numFmtId="0" fontId="69" fillId="0" borderId="165" xfId="47" applyFont="1" applyBorder="1" applyAlignment="1" applyProtection="1">
      <alignment horizontal="center" vertical="center"/>
      <protection locked="0"/>
    </xf>
    <xf numFmtId="0" fontId="69" fillId="0" borderId="0" xfId="47" applyFont="1">
      <alignment vertical="center"/>
    </xf>
    <xf numFmtId="0" fontId="114" fillId="0" borderId="0" xfId="43" applyFont="1">
      <alignment vertical="center"/>
    </xf>
    <xf numFmtId="0" fontId="114" fillId="0" borderId="0" xfId="48" applyFont="1">
      <alignment vertical="center"/>
    </xf>
    <xf numFmtId="0" fontId="114" fillId="0" borderId="10" xfId="48" applyFont="1" applyBorder="1" applyAlignment="1">
      <alignment vertical="center" shrinkToFit="1"/>
    </xf>
    <xf numFmtId="0" fontId="114" fillId="0" borderId="33" xfId="48" applyFont="1" applyBorder="1" applyAlignment="1">
      <alignment vertical="center" shrinkToFit="1"/>
    </xf>
    <xf numFmtId="0" fontId="118" fillId="0" borderId="10" xfId="48" applyFont="1" applyBorder="1" applyAlignment="1">
      <alignment horizontal="left" vertical="center"/>
    </xf>
    <xf numFmtId="0" fontId="118" fillId="0" borderId="10" xfId="48" applyFont="1" applyBorder="1" applyAlignment="1">
      <alignment horizontal="left" vertical="center" wrapText="1" shrinkToFit="1"/>
    </xf>
    <xf numFmtId="0" fontId="119" fillId="0" borderId="0" xfId="43" applyFont="1">
      <alignment vertical="center"/>
    </xf>
    <xf numFmtId="0" fontId="120" fillId="0" borderId="0" xfId="48" applyFont="1" applyAlignment="1">
      <alignment horizontal="left" vertical="center"/>
    </xf>
    <xf numFmtId="0" fontId="120" fillId="0" borderId="0" xfId="43" applyFont="1">
      <alignment vertical="center"/>
    </xf>
    <xf numFmtId="0" fontId="120" fillId="0" borderId="0" xfId="43" applyFont="1" applyAlignment="1">
      <alignment vertical="top"/>
    </xf>
    <xf numFmtId="0" fontId="120" fillId="0" borderId="0" xfId="43" applyFont="1" applyAlignment="1">
      <alignment horizontal="left" vertical="center"/>
    </xf>
    <xf numFmtId="0" fontId="121" fillId="0" borderId="0" xfId="43" applyFont="1">
      <alignment vertical="center"/>
    </xf>
    <xf numFmtId="0" fontId="120" fillId="0" borderId="0" xfId="48" applyFont="1" applyAlignment="1">
      <alignment horizontal="left" vertical="top"/>
    </xf>
    <xf numFmtId="0" fontId="121" fillId="0" borderId="0" xfId="43" applyFont="1" applyAlignment="1">
      <alignment vertical="top"/>
    </xf>
    <xf numFmtId="0" fontId="121" fillId="25" borderId="0" xfId="43" applyFont="1" applyFill="1">
      <alignment vertical="center"/>
    </xf>
    <xf numFmtId="0" fontId="122" fillId="0" borderId="0" xfId="43" applyFont="1" applyAlignment="1">
      <alignment vertical="top"/>
    </xf>
    <xf numFmtId="0" fontId="123" fillId="0" borderId="0" xfId="43" applyFont="1">
      <alignment vertical="center"/>
    </xf>
    <xf numFmtId="0" fontId="14" fillId="0" borderId="0" xfId="50" applyFont="1">
      <alignment vertical="center"/>
    </xf>
    <xf numFmtId="0" fontId="14" fillId="25" borderId="0" xfId="50" applyFont="1" applyFill="1">
      <alignment vertical="center"/>
    </xf>
    <xf numFmtId="0" fontId="14" fillId="25" borderId="0" xfId="50" applyFont="1" applyFill="1" applyAlignment="1">
      <alignment horizontal="right" vertical="center"/>
    </xf>
    <xf numFmtId="0" fontId="14" fillId="25" borderId="0" xfId="47" applyFont="1" applyFill="1" applyAlignment="1">
      <alignment horizontal="right" vertical="center"/>
    </xf>
    <xf numFmtId="0" fontId="14" fillId="0" borderId="0" xfId="50" applyFont="1" applyAlignment="1">
      <alignment horizontal="right" vertical="center"/>
    </xf>
    <xf numFmtId="49" fontId="124" fillId="0" borderId="162" xfId="64" applyNumberFormat="1" applyFont="1" applyBorder="1" applyAlignment="1">
      <alignment vertical="center" wrapText="1"/>
    </xf>
    <xf numFmtId="0" fontId="19" fillId="0" borderId="0" xfId="56" applyFont="1" applyAlignment="1">
      <alignment horizontal="center" vertical="center"/>
    </xf>
    <xf numFmtId="0" fontId="58" fillId="0" borderId="0" xfId="43" applyFont="1">
      <alignment vertical="center"/>
    </xf>
    <xf numFmtId="0" fontId="58" fillId="0" borderId="0" xfId="43" applyFont="1" applyAlignment="1">
      <alignment horizontal="right" vertical="center"/>
    </xf>
    <xf numFmtId="0" fontId="58" fillId="0" borderId="116" xfId="61" applyFont="1" applyBorder="1" applyAlignment="1">
      <alignment horizontal="center" vertical="center" wrapText="1"/>
    </xf>
    <xf numFmtId="0" fontId="58" fillId="0" borderId="0" xfId="61" applyFont="1" applyAlignment="1">
      <alignment horizontal="center" vertical="center" wrapText="1"/>
    </xf>
    <xf numFmtId="0" fontId="58" fillId="0" borderId="0" xfId="50" applyFont="1">
      <alignment vertical="center"/>
    </xf>
    <xf numFmtId="0" fontId="87" fillId="25" borderId="0" xfId="50" applyFont="1" applyFill="1" applyAlignment="1">
      <alignment horizontal="center" vertical="center" wrapText="1"/>
    </xf>
    <xf numFmtId="0" fontId="57" fillId="25" borderId="26" xfId="50" applyFont="1" applyFill="1" applyBorder="1" applyAlignment="1">
      <alignment vertical="center" wrapText="1"/>
    </xf>
    <xf numFmtId="0" fontId="57" fillId="25" borderId="0" xfId="50" applyFont="1" applyFill="1">
      <alignment vertical="center"/>
    </xf>
    <xf numFmtId="0" fontId="70" fillId="25" borderId="0" xfId="50" applyFont="1" applyFill="1" applyAlignment="1">
      <alignment horizontal="left" vertical="center" wrapText="1"/>
    </xf>
    <xf numFmtId="0" fontId="57" fillId="25" borderId="0" xfId="50" applyFont="1" applyFill="1" applyAlignment="1">
      <alignment horizontal="right" vertical="center"/>
    </xf>
    <xf numFmtId="0" fontId="58" fillId="25" borderId="0" xfId="50" applyFont="1" applyFill="1">
      <alignment vertical="center"/>
    </xf>
    <xf numFmtId="0" fontId="57" fillId="25" borderId="162" xfId="50" applyFont="1" applyFill="1" applyBorder="1" applyAlignment="1">
      <alignment horizontal="right" vertical="center"/>
    </xf>
    <xf numFmtId="0" fontId="57" fillId="25" borderId="0" xfId="50" applyFont="1" applyFill="1" applyAlignment="1">
      <alignment horizontal="center" vertical="center" wrapText="1"/>
    </xf>
    <xf numFmtId="0" fontId="57" fillId="25" borderId="16" xfId="50" applyFont="1" applyFill="1" applyBorder="1" applyAlignment="1">
      <alignment horizontal="right" vertical="center"/>
    </xf>
    <xf numFmtId="0" fontId="57" fillId="25" borderId="116" xfId="50" applyFont="1" applyFill="1" applyBorder="1">
      <alignment vertical="center"/>
    </xf>
    <xf numFmtId="0" fontId="57" fillId="25" borderId="116" xfId="50" applyFont="1" applyFill="1" applyBorder="1" applyAlignment="1">
      <alignment horizontal="center" vertical="center"/>
    </xf>
    <xf numFmtId="0" fontId="57" fillId="25" borderId="189" xfId="50" applyFont="1" applyFill="1" applyBorder="1" applyAlignment="1">
      <alignment horizontal="center" vertical="center" wrapText="1"/>
    </xf>
    <xf numFmtId="56" fontId="57" fillId="25" borderId="160" xfId="60" applyNumberFormat="1" applyFont="1" applyFill="1" applyBorder="1" applyAlignment="1">
      <alignment horizontal="center" vertical="center" wrapText="1"/>
    </xf>
    <xf numFmtId="58" fontId="57" fillId="25" borderId="190" xfId="50" applyNumberFormat="1" applyFont="1" applyFill="1" applyBorder="1" applyAlignment="1">
      <alignment horizontal="center" vertical="center"/>
    </xf>
    <xf numFmtId="0" fontId="57" fillId="25" borderId="169" xfId="50" applyFont="1" applyFill="1" applyBorder="1" applyAlignment="1">
      <alignment horizontal="center" vertical="center"/>
    </xf>
    <xf numFmtId="0" fontId="57" fillId="25" borderId="160" xfId="50" applyFont="1" applyFill="1" applyBorder="1">
      <alignment vertical="center"/>
    </xf>
    <xf numFmtId="0" fontId="57" fillId="25" borderId="190" xfId="50" applyFont="1" applyFill="1" applyBorder="1" applyAlignment="1">
      <alignment horizontal="center" vertical="center"/>
    </xf>
    <xf numFmtId="0" fontId="57" fillId="25" borderId="160" xfId="50" applyFont="1" applyFill="1" applyBorder="1" applyAlignment="1">
      <alignment horizontal="center" vertical="center"/>
    </xf>
    <xf numFmtId="58" fontId="57" fillId="25" borderId="191" xfId="50" applyNumberFormat="1" applyFont="1" applyFill="1" applyBorder="1" applyAlignment="1">
      <alignment horizontal="center" vertical="center"/>
    </xf>
    <xf numFmtId="0" fontId="9" fillId="0" borderId="0" xfId="65">
      <alignment vertical="center"/>
    </xf>
    <xf numFmtId="0" fontId="11" fillId="25" borderId="0" xfId="47" applyFont="1" applyFill="1" applyAlignment="1">
      <alignment horizontal="left" vertical="center"/>
    </xf>
    <xf numFmtId="0" fontId="53" fillId="0" borderId="0" xfId="50">
      <alignment vertical="center"/>
    </xf>
    <xf numFmtId="0" fontId="11" fillId="25" borderId="0" xfId="47" applyFont="1" applyFill="1">
      <alignment vertical="center"/>
    </xf>
    <xf numFmtId="0" fontId="12" fillId="25" borderId="0" xfId="47" applyFont="1" applyFill="1" applyAlignment="1">
      <alignment horizontal="center" vertical="center"/>
    </xf>
    <xf numFmtId="49" fontId="9" fillId="0" borderId="0" xfId="65" applyNumberFormat="1">
      <alignment vertical="center"/>
    </xf>
    <xf numFmtId="0" fontId="13" fillId="0" borderId="0" xfId="65" applyFont="1">
      <alignment vertical="center"/>
    </xf>
    <xf numFmtId="0" fontId="9" fillId="25" borderId="0" xfId="65" applyFill="1">
      <alignment vertical="center"/>
    </xf>
    <xf numFmtId="0" fontId="38" fillId="0" borderId="0" xfId="65" applyFont="1" applyAlignment="1">
      <alignment horizontal="center" vertical="center"/>
    </xf>
    <xf numFmtId="0" fontId="11" fillId="0" borderId="0" xfId="65" applyFont="1">
      <alignment vertical="center"/>
    </xf>
    <xf numFmtId="0" fontId="21" fillId="0" borderId="0" xfId="65" applyFont="1" applyAlignment="1">
      <alignment horizontal="center" vertical="center"/>
    </xf>
    <xf numFmtId="0" fontId="14" fillId="0" borderId="0" xfId="65" applyFont="1" applyAlignment="1">
      <alignment horizontal="center" vertical="center"/>
    </xf>
    <xf numFmtId="0" fontId="39" fillId="0" borderId="0" xfId="65" applyFont="1" applyAlignment="1">
      <alignment vertical="center" wrapText="1"/>
    </xf>
    <xf numFmtId="0" fontId="21" fillId="0" borderId="0" xfId="65" applyFont="1" applyAlignment="1">
      <alignment horizontal="left" vertical="center" wrapText="1"/>
    </xf>
    <xf numFmtId="0" fontId="21" fillId="25" borderId="0" xfId="65" applyFont="1" applyFill="1" applyAlignment="1">
      <alignment horizontal="center" vertical="center"/>
    </xf>
    <xf numFmtId="0" fontId="19" fillId="0" borderId="93" xfId="65" applyFont="1" applyBorder="1">
      <alignment vertical="center"/>
    </xf>
    <xf numFmtId="0" fontId="19" fillId="0" borderId="94" xfId="65" applyFont="1" applyBorder="1">
      <alignment vertical="center"/>
    </xf>
    <xf numFmtId="0" fontId="12" fillId="0" borderId="39" xfId="65" applyFont="1" applyBorder="1">
      <alignment vertical="center"/>
    </xf>
    <xf numFmtId="0" fontId="12" fillId="0" borderId="37" xfId="65" applyFont="1" applyBorder="1">
      <alignment vertical="center"/>
    </xf>
    <xf numFmtId="0" fontId="43" fillId="0" borderId="37" xfId="65" applyFont="1" applyBorder="1" applyAlignment="1">
      <alignment horizontal="right" vertical="center" shrinkToFit="1"/>
    </xf>
    <xf numFmtId="0" fontId="19" fillId="0" borderId="37" xfId="65" applyFont="1" applyBorder="1" applyAlignment="1">
      <alignment horizontal="center" vertical="center"/>
    </xf>
    <xf numFmtId="0" fontId="38" fillId="0" borderId="37" xfId="65" applyFont="1" applyBorder="1" applyAlignment="1">
      <alignment vertical="center" wrapText="1"/>
    </xf>
    <xf numFmtId="0" fontId="13" fillId="0" borderId="37" xfId="65" applyFont="1" applyBorder="1" applyAlignment="1">
      <alignment vertical="center" wrapText="1"/>
    </xf>
    <xf numFmtId="0" fontId="13" fillId="0" borderId="40" xfId="65" applyFont="1" applyBorder="1" applyAlignment="1">
      <alignment vertical="center" wrapText="1"/>
    </xf>
    <xf numFmtId="0" fontId="44" fillId="0" borderId="0" xfId="65" applyFont="1" applyAlignment="1">
      <alignment horizontal="center" vertical="center"/>
    </xf>
    <xf numFmtId="0" fontId="12" fillId="0" borderId="0" xfId="65" applyFont="1" applyAlignment="1">
      <alignment horizontal="center" vertical="center"/>
    </xf>
    <xf numFmtId="0" fontId="42" fillId="0" borderId="0" xfId="65" applyFont="1">
      <alignment vertical="center"/>
    </xf>
    <xf numFmtId="0" fontId="13" fillId="0" borderId="161" xfId="47" applyFont="1" applyBorder="1" applyAlignment="1">
      <alignment horizontal="center" vertical="center" wrapText="1"/>
    </xf>
    <xf numFmtId="0" fontId="13" fillId="0" borderId="162" xfId="47" applyFont="1" applyBorder="1" applyAlignment="1">
      <alignment horizontal="center" vertical="center" wrapText="1"/>
    </xf>
    <xf numFmtId="0" fontId="13" fillId="0" borderId="163" xfId="47" applyFont="1" applyBorder="1" applyAlignment="1">
      <alignment horizontal="center" vertical="center" wrapText="1"/>
    </xf>
    <xf numFmtId="0" fontId="42" fillId="0" borderId="0" xfId="66" applyFont="1">
      <alignment vertical="center"/>
    </xf>
    <xf numFmtId="0" fontId="13" fillId="0" borderId="177" xfId="47" applyFont="1" applyBorder="1" applyAlignment="1">
      <alignment horizontal="center" vertical="center" wrapText="1"/>
    </xf>
    <xf numFmtId="0" fontId="54" fillId="0" borderId="0" xfId="50" applyFont="1" applyAlignment="1">
      <alignment horizontal="center" vertical="center"/>
    </xf>
    <xf numFmtId="0" fontId="100" fillId="25" borderId="0" xfId="69" applyFont="1" applyFill="1">
      <alignment vertical="center"/>
    </xf>
    <xf numFmtId="0" fontId="101" fillId="25" borderId="0" xfId="69" applyFont="1" applyFill="1">
      <alignment vertical="center"/>
    </xf>
    <xf numFmtId="0" fontId="101" fillId="25" borderId="0" xfId="69" applyFont="1" applyFill="1" applyAlignment="1">
      <alignment horizontal="center" vertical="center"/>
    </xf>
    <xf numFmtId="0" fontId="98" fillId="0" borderId="0" xfId="69" applyFont="1">
      <alignment vertical="center"/>
    </xf>
    <xf numFmtId="0" fontId="98" fillId="0" borderId="0" xfId="69" applyFont="1" applyAlignment="1">
      <alignment horizontal="center" vertical="center"/>
    </xf>
    <xf numFmtId="0" fontId="101" fillId="29" borderId="116" xfId="69" applyFont="1" applyFill="1" applyBorder="1" applyAlignment="1">
      <alignment horizontal="center" vertical="center"/>
    </xf>
    <xf numFmtId="0" fontId="101" fillId="0" borderId="116" xfId="69" applyFont="1" applyBorder="1">
      <alignment vertical="center"/>
    </xf>
    <xf numFmtId="0" fontId="102" fillId="0" borderId="116" xfId="69" applyFont="1" applyBorder="1" applyAlignment="1">
      <alignment horizontal="center" vertical="center"/>
    </xf>
    <xf numFmtId="0" fontId="101" fillId="0" borderId="116" xfId="69" applyFont="1" applyBorder="1" applyAlignment="1">
      <alignment horizontal="center" vertical="center"/>
    </xf>
    <xf numFmtId="0" fontId="101" fillId="0" borderId="165" xfId="69" applyFont="1" applyBorder="1" applyAlignment="1">
      <alignment horizontal="center" vertical="center"/>
    </xf>
    <xf numFmtId="0" fontId="101" fillId="0" borderId="165" xfId="69" applyFont="1" applyBorder="1">
      <alignment vertical="center"/>
    </xf>
    <xf numFmtId="0" fontId="101" fillId="0" borderId="173" xfId="69" applyFont="1" applyBorder="1" applyAlignment="1">
      <alignment horizontal="center" vertical="center"/>
    </xf>
    <xf numFmtId="0" fontId="101" fillId="0" borderId="173" xfId="69" applyFont="1" applyBorder="1">
      <alignment vertical="center"/>
    </xf>
    <xf numFmtId="0" fontId="101" fillId="0" borderId="116" xfId="69" applyFont="1" applyBorder="1" applyAlignment="1">
      <alignment vertical="center" wrapText="1"/>
    </xf>
    <xf numFmtId="0" fontId="101" fillId="0" borderId="165" xfId="69" quotePrefix="1" applyFont="1" applyBorder="1">
      <alignment vertical="center"/>
    </xf>
    <xf numFmtId="0" fontId="101" fillId="0" borderId="174" xfId="69" applyFont="1" applyBorder="1" applyAlignment="1">
      <alignment horizontal="center" vertical="center"/>
    </xf>
    <xf numFmtId="0" fontId="101" fillId="0" borderId="174" xfId="69" applyFont="1" applyBorder="1">
      <alignment vertical="center"/>
    </xf>
    <xf numFmtId="0" fontId="101" fillId="0" borderId="175" xfId="69" applyFont="1" applyBorder="1" applyAlignment="1">
      <alignment horizontal="center" vertical="center"/>
    </xf>
    <xf numFmtId="0" fontId="101" fillId="0" borderId="175" xfId="69" applyFont="1" applyBorder="1">
      <alignment vertical="center"/>
    </xf>
    <xf numFmtId="0" fontId="101" fillId="0" borderId="176" xfId="69" applyFont="1" applyBorder="1" applyAlignment="1">
      <alignment horizontal="center" vertical="center"/>
    </xf>
    <xf numFmtId="0" fontId="101" fillId="0" borderId="176" xfId="69" applyFont="1" applyBorder="1">
      <alignment vertical="center"/>
    </xf>
    <xf numFmtId="0" fontId="101" fillId="0" borderId="188" xfId="69" applyFont="1" applyBorder="1">
      <alignment vertical="center"/>
    </xf>
    <xf numFmtId="0" fontId="101" fillId="0" borderId="165" xfId="69" applyFont="1" applyBorder="1" applyAlignment="1">
      <alignment vertical="center" wrapText="1"/>
    </xf>
    <xf numFmtId="0" fontId="101" fillId="0" borderId="188" xfId="69" applyFont="1" applyBorder="1" applyAlignment="1">
      <alignment horizontal="center" vertical="center"/>
    </xf>
    <xf numFmtId="0" fontId="101" fillId="0" borderId="0" xfId="69" applyFont="1">
      <alignment vertical="center"/>
    </xf>
    <xf numFmtId="0" fontId="128" fillId="0" borderId="174" xfId="69" applyFont="1" applyBorder="1" applyAlignment="1">
      <alignment horizontal="center" vertical="center"/>
    </xf>
    <xf numFmtId="0" fontId="128" fillId="0" borderId="174" xfId="69" applyFont="1" applyBorder="1">
      <alignment vertical="center"/>
    </xf>
    <xf numFmtId="0" fontId="128" fillId="0" borderId="188" xfId="69" applyFont="1" applyBorder="1" applyAlignment="1">
      <alignment horizontal="center" vertical="center"/>
    </xf>
    <xf numFmtId="0" fontId="128" fillId="0" borderId="188" xfId="69" applyFont="1" applyBorder="1">
      <alignment vertical="center"/>
    </xf>
    <xf numFmtId="0" fontId="128" fillId="0" borderId="188" xfId="69" applyFont="1" applyBorder="1" applyAlignment="1">
      <alignment horizontal="left" vertical="center"/>
    </xf>
    <xf numFmtId="0" fontId="128" fillId="0" borderId="175" xfId="69" applyFont="1" applyBorder="1" applyAlignment="1">
      <alignment horizontal="center" vertical="center"/>
    </xf>
    <xf numFmtId="0" fontId="128" fillId="0" borderId="175" xfId="69" applyFont="1" applyBorder="1">
      <alignment vertical="center"/>
    </xf>
    <xf numFmtId="0" fontId="128" fillId="0" borderId="176" xfId="69" applyFont="1" applyBorder="1" applyAlignment="1">
      <alignment horizontal="center" vertical="center"/>
    </xf>
    <xf numFmtId="0" fontId="128" fillId="0" borderId="176" xfId="69" applyFont="1" applyBorder="1">
      <alignment vertical="center"/>
    </xf>
    <xf numFmtId="0" fontId="128" fillId="0" borderId="173" xfId="69" applyFont="1" applyBorder="1" applyAlignment="1">
      <alignment horizontal="center" vertical="center"/>
    </xf>
    <xf numFmtId="0" fontId="128" fillId="0" borderId="173" xfId="69" applyFont="1" applyBorder="1">
      <alignment vertical="center"/>
    </xf>
    <xf numFmtId="0" fontId="105" fillId="0" borderId="0" xfId="50" applyFont="1" applyAlignment="1">
      <alignment horizontal="right" vertical="center"/>
    </xf>
    <xf numFmtId="0" fontId="83" fillId="0" borderId="0" xfId="50" applyFont="1" applyAlignment="1">
      <alignment horizontal="right" vertical="center"/>
    </xf>
    <xf numFmtId="0" fontId="105" fillId="0" borderId="0" xfId="50" applyFont="1">
      <alignment vertical="center"/>
    </xf>
    <xf numFmtId="0" fontId="105" fillId="0" borderId="0" xfId="50" applyFont="1" applyAlignment="1">
      <alignment horizontal="center" vertical="center"/>
    </xf>
    <xf numFmtId="0" fontId="129" fillId="0" borderId="0" xfId="50" applyFont="1">
      <alignment vertical="center"/>
    </xf>
    <xf numFmtId="0" fontId="54" fillId="0" borderId="0" xfId="50" applyFont="1" applyAlignment="1">
      <alignment vertical="center" textRotation="255" wrapText="1"/>
    </xf>
    <xf numFmtId="49" fontId="54" fillId="0" borderId="0" xfId="50" applyNumberFormat="1" applyFont="1">
      <alignment vertical="center"/>
    </xf>
    <xf numFmtId="0" fontId="87" fillId="0" borderId="0" xfId="60" applyFont="1">
      <alignment vertical="center"/>
    </xf>
    <xf numFmtId="0" fontId="58" fillId="25" borderId="0" xfId="50" applyFont="1" applyFill="1" applyAlignment="1">
      <alignment vertical="center" wrapText="1"/>
    </xf>
    <xf numFmtId="0" fontId="57" fillId="25" borderId="161" xfId="50" applyFont="1" applyFill="1" applyBorder="1" applyAlignment="1">
      <alignment horizontal="right" vertical="center"/>
    </xf>
    <xf numFmtId="0" fontId="58" fillId="25" borderId="163" xfId="50" applyFont="1" applyFill="1" applyBorder="1">
      <alignment vertical="center"/>
    </xf>
    <xf numFmtId="0" fontId="58" fillId="25" borderId="177" xfId="50" applyFont="1" applyFill="1" applyBorder="1">
      <alignment vertical="center"/>
    </xf>
    <xf numFmtId="0" fontId="58" fillId="25" borderId="26" xfId="50" applyFont="1" applyFill="1" applyBorder="1">
      <alignment vertical="center"/>
    </xf>
    <xf numFmtId="0" fontId="57" fillId="25" borderId="27" xfId="50" applyFont="1" applyFill="1" applyBorder="1" applyAlignment="1">
      <alignment horizontal="right" vertical="center"/>
    </xf>
    <xf numFmtId="0" fontId="58" fillId="25" borderId="28" xfId="50" applyFont="1" applyFill="1" applyBorder="1">
      <alignment vertical="center"/>
    </xf>
    <xf numFmtId="0" fontId="58" fillId="0" borderId="0" xfId="61" applyFont="1" applyAlignment="1">
      <alignment horizontal="right" vertical="center"/>
    </xf>
    <xf numFmtId="0" fontId="58" fillId="0" borderId="0" xfId="61" applyFont="1" applyAlignment="1">
      <alignment horizontal="center" vertical="center"/>
    </xf>
    <xf numFmtId="0" fontId="58" fillId="0" borderId="0" xfId="61" applyFont="1">
      <alignment vertical="center"/>
    </xf>
    <xf numFmtId="0" fontId="58" fillId="0" borderId="116" xfId="61" applyFont="1" applyBorder="1" applyAlignment="1">
      <alignment horizontal="center" vertical="center"/>
    </xf>
    <xf numFmtId="0" fontId="58" fillId="0" borderId="14" xfId="61" applyFont="1" applyBorder="1" applyAlignment="1">
      <alignment horizontal="center" vertical="center"/>
    </xf>
    <xf numFmtId="0" fontId="58" fillId="0" borderId="188" xfId="61" applyFont="1" applyBorder="1" applyAlignment="1">
      <alignment horizontal="center" vertical="center" wrapText="1"/>
    </xf>
    <xf numFmtId="0" fontId="58" fillId="0" borderId="169" xfId="61" applyFont="1" applyBorder="1" applyAlignment="1">
      <alignment horizontal="right" vertical="center" wrapText="1"/>
    </xf>
    <xf numFmtId="0" fontId="58" fillId="0" borderId="159" xfId="61" applyFont="1" applyBorder="1">
      <alignment vertical="center"/>
    </xf>
    <xf numFmtId="0" fontId="58" fillId="0" borderId="159" xfId="61" applyFont="1" applyBorder="1" applyAlignment="1">
      <alignment horizontal="center" vertical="center"/>
    </xf>
    <xf numFmtId="0" fontId="58" fillId="0" borderId="159" xfId="61" applyFont="1" applyBorder="1" applyAlignment="1">
      <alignment horizontal="right" vertical="center"/>
    </xf>
    <xf numFmtId="0" fontId="58" fillId="25" borderId="160" xfId="61" applyFont="1" applyFill="1" applyBorder="1" applyAlignment="1">
      <alignment horizontal="center" vertical="center"/>
    </xf>
    <xf numFmtId="0" fontId="58" fillId="0" borderId="116" xfId="61" applyFont="1" applyBorder="1" applyAlignment="1">
      <alignment horizontal="center" vertical="center" shrinkToFit="1"/>
    </xf>
    <xf numFmtId="0" fontId="58" fillId="0" borderId="159" xfId="61" applyFont="1" applyBorder="1" applyAlignment="1">
      <alignment horizontal="right" vertical="center" wrapText="1"/>
    </xf>
    <xf numFmtId="0" fontId="58" fillId="0" borderId="0" xfId="61" applyFont="1" applyAlignment="1">
      <alignment horizontal="center" vertical="center" shrinkToFit="1"/>
    </xf>
    <xf numFmtId="0" fontId="58" fillId="0" borderId="0" xfId="61" applyFont="1" applyAlignment="1">
      <alignment horizontal="right" vertical="center" wrapText="1"/>
    </xf>
    <xf numFmtId="0" fontId="101" fillId="0" borderId="188" xfId="69" applyFont="1" applyBorder="1">
      <alignment vertical="center"/>
    </xf>
    <xf numFmtId="0" fontId="130" fillId="0" borderId="0" xfId="70" applyFont="1">
      <alignment vertical="center"/>
    </xf>
    <xf numFmtId="0" fontId="130" fillId="0" borderId="197" xfId="70" applyFont="1" applyBorder="1" applyAlignment="1">
      <alignment horizontal="right" vertical="center"/>
    </xf>
    <xf numFmtId="0" fontId="130" fillId="0" borderId="0" xfId="70" applyFont="1" applyAlignment="1">
      <alignment horizontal="center" vertical="center"/>
    </xf>
    <xf numFmtId="0" fontId="133" fillId="0" borderId="177" xfId="70" applyFont="1" applyBorder="1">
      <alignment vertical="center"/>
    </xf>
    <xf numFmtId="0" fontId="130" fillId="0" borderId="108" xfId="70" applyFont="1" applyBorder="1">
      <alignment vertical="center"/>
    </xf>
    <xf numFmtId="0" fontId="130" fillId="0" borderId="113" xfId="70" applyFont="1" applyBorder="1">
      <alignment vertical="center"/>
    </xf>
    <xf numFmtId="0" fontId="130" fillId="0" borderId="177" xfId="70" applyFont="1" applyBorder="1">
      <alignment vertical="center"/>
    </xf>
    <xf numFmtId="0" fontId="130" fillId="0" borderId="26" xfId="70" applyFont="1" applyBorder="1">
      <alignment vertical="center"/>
    </xf>
    <xf numFmtId="0" fontId="134" fillId="0" borderId="0" xfId="70" applyFont="1">
      <alignment vertical="center"/>
    </xf>
    <xf numFmtId="0" fontId="133" fillId="0" borderId="114" xfId="70" applyFont="1" applyBorder="1">
      <alignment vertical="center"/>
    </xf>
    <xf numFmtId="0" fontId="130" fillId="0" borderId="198" xfId="70" applyFont="1" applyBorder="1">
      <alignment vertical="center"/>
    </xf>
    <xf numFmtId="0" fontId="130" fillId="0" borderId="197" xfId="70" applyFont="1" applyBorder="1">
      <alignment vertical="center"/>
    </xf>
    <xf numFmtId="0" fontId="130" fillId="0" borderId="199" xfId="70" applyFont="1" applyBorder="1">
      <alignment vertical="center"/>
    </xf>
    <xf numFmtId="0" fontId="50" fillId="0" borderId="0" xfId="70" applyFont="1" applyProtection="1">
      <alignment vertical="center"/>
      <protection locked="0"/>
    </xf>
    <xf numFmtId="0" fontId="50" fillId="0" borderId="0" xfId="70" applyFont="1" applyAlignment="1" applyProtection="1">
      <alignment horizontal="center" vertical="center"/>
      <protection locked="0"/>
    </xf>
    <xf numFmtId="0" fontId="50" fillId="0" borderId="197" xfId="70" applyFont="1" applyBorder="1" applyProtection="1">
      <alignment vertical="center"/>
      <protection locked="0"/>
    </xf>
    <xf numFmtId="0" fontId="50" fillId="0" borderId="111" xfId="70" applyFont="1" applyBorder="1" applyAlignment="1" applyProtection="1">
      <alignment horizontal="center" vertical="center"/>
      <protection locked="0"/>
    </xf>
    <xf numFmtId="0" fontId="50" fillId="0" borderId="201" xfId="70" applyFont="1" applyBorder="1" applyAlignment="1" applyProtection="1">
      <alignment horizontal="center" vertical="center"/>
      <protection locked="0"/>
    </xf>
    <xf numFmtId="0" fontId="50" fillId="0" borderId="188" xfId="70" applyFont="1" applyBorder="1" applyAlignment="1" applyProtection="1">
      <alignment horizontal="center" vertical="center"/>
      <protection locked="0"/>
    </xf>
    <xf numFmtId="0" fontId="50" fillId="0" borderId="204" xfId="70" applyFont="1" applyBorder="1" applyAlignment="1" applyProtection="1">
      <alignment horizontal="center" vertical="center"/>
      <protection locked="0"/>
    </xf>
    <xf numFmtId="0" fontId="50" fillId="31" borderId="207" xfId="70" applyFont="1" applyFill="1" applyBorder="1" applyAlignment="1" applyProtection="1">
      <alignment horizontal="center" vertical="center"/>
      <protection locked="0"/>
    </xf>
    <xf numFmtId="0" fontId="50" fillId="0" borderId="204" xfId="70" applyFont="1" applyBorder="1" applyAlignment="1" applyProtection="1">
      <alignment horizontal="right" vertical="center"/>
      <protection locked="0"/>
    </xf>
    <xf numFmtId="0" fontId="50" fillId="0" borderId="199" xfId="70" applyFont="1" applyBorder="1" applyAlignment="1" applyProtection="1">
      <alignment horizontal="center" vertical="center"/>
      <protection locked="0"/>
    </xf>
    <xf numFmtId="0" fontId="62" fillId="0" borderId="0" xfId="70" applyFont="1" applyAlignment="1" applyProtection="1">
      <alignment horizontal="left" vertical="top"/>
      <protection locked="0"/>
    </xf>
    <xf numFmtId="0" fontId="140" fillId="0" borderId="108" xfId="70" applyFont="1" applyBorder="1" applyAlignment="1" applyProtection="1">
      <alignment horizontal="center" vertical="top"/>
      <protection locked="0"/>
    </xf>
    <xf numFmtId="0" fontId="140" fillId="0" borderId="108" xfId="70" applyFont="1" applyBorder="1" applyAlignment="1" applyProtection="1">
      <alignment horizontal="right" vertical="top"/>
      <protection locked="0"/>
    </xf>
    <xf numFmtId="0" fontId="139" fillId="0" borderId="198" xfId="70" applyFont="1" applyBorder="1" applyAlignment="1" applyProtection="1">
      <alignment horizontal="left" vertical="center"/>
      <protection locked="0"/>
    </xf>
    <xf numFmtId="0" fontId="139" fillId="0" borderId="197" xfId="70" applyFont="1" applyBorder="1" applyAlignment="1" applyProtection="1">
      <alignment horizontal="left" vertical="center"/>
      <protection locked="0"/>
    </xf>
    <xf numFmtId="0" fontId="139" fillId="0" borderId="199" xfId="70" applyFont="1" applyBorder="1" applyAlignment="1" applyProtection="1">
      <alignment horizontal="left" vertical="center"/>
      <protection locked="0"/>
    </xf>
    <xf numFmtId="0" fontId="50" fillId="0" borderId="115" xfId="70" applyFont="1" applyBorder="1" applyAlignment="1" applyProtection="1">
      <alignment horizontal="center" vertical="center"/>
      <protection locked="0"/>
    </xf>
    <xf numFmtId="0" fontId="50" fillId="0" borderId="209" xfId="70" applyFont="1" applyBorder="1" applyAlignment="1" applyProtection="1">
      <alignment horizontal="center" vertical="center"/>
      <protection locked="0"/>
    </xf>
    <xf numFmtId="0" fontId="62" fillId="0" borderId="0" xfId="70" applyFont="1" applyAlignment="1" applyProtection="1">
      <alignment horizontal="left" vertical="center"/>
      <protection locked="0"/>
    </xf>
    <xf numFmtId="0" fontId="62" fillId="0" borderId="108" xfId="70" applyFont="1" applyBorder="1" applyAlignment="1" applyProtection="1">
      <alignment horizontal="right" vertical="top"/>
      <protection locked="0"/>
    </xf>
    <xf numFmtId="0" fontId="139" fillId="0" borderId="109" xfId="70" applyFont="1" applyBorder="1" applyAlignment="1" applyProtection="1">
      <alignment horizontal="left" vertical="center"/>
      <protection locked="0"/>
    </xf>
    <xf numFmtId="0" fontId="140" fillId="0" borderId="0" xfId="70" applyFont="1" applyAlignment="1" applyProtection="1">
      <alignment horizontal="right" vertical="top"/>
      <protection locked="0"/>
    </xf>
    <xf numFmtId="0" fontId="138" fillId="0" borderId="210" xfId="70" applyFont="1" applyBorder="1" applyAlignment="1" applyProtection="1">
      <alignment horizontal="center" vertical="center"/>
      <protection locked="0"/>
    </xf>
    <xf numFmtId="0" fontId="50" fillId="28" borderId="111" xfId="70" applyFont="1" applyFill="1" applyBorder="1" applyAlignment="1" applyProtection="1">
      <alignment horizontal="center" vertical="center"/>
      <protection locked="0"/>
    </xf>
    <xf numFmtId="0" fontId="50" fillId="28" borderId="110" xfId="70" applyFont="1" applyFill="1" applyBorder="1" applyAlignment="1" applyProtection="1">
      <alignment horizontal="center" vertical="center"/>
      <protection locked="0"/>
    </xf>
    <xf numFmtId="0" fontId="50" fillId="28" borderId="109" xfId="70" applyFont="1" applyFill="1" applyBorder="1" applyAlignment="1" applyProtection="1">
      <alignment horizontal="center" vertical="center"/>
      <protection locked="0"/>
    </xf>
    <xf numFmtId="0" fontId="50" fillId="25" borderId="0" xfId="70" applyFont="1" applyFill="1" applyAlignment="1" applyProtection="1">
      <alignment horizontal="center" vertical="center"/>
      <protection locked="0"/>
    </xf>
    <xf numFmtId="0" fontId="138" fillId="28" borderId="211" xfId="70" applyFont="1" applyFill="1" applyBorder="1" applyProtection="1">
      <alignment vertical="center"/>
      <protection locked="0"/>
    </xf>
    <xf numFmtId="0" fontId="138" fillId="28" borderId="212" xfId="70" applyFont="1" applyFill="1" applyBorder="1" applyProtection="1">
      <alignment vertical="center"/>
      <protection locked="0"/>
    </xf>
    <xf numFmtId="0" fontId="50" fillId="0" borderId="213" xfId="70" applyFont="1" applyBorder="1" applyAlignment="1" applyProtection="1">
      <alignment horizontal="center" vertical="center"/>
      <protection locked="0"/>
    </xf>
    <xf numFmtId="0" fontId="50" fillId="25" borderId="213" xfId="70" applyFont="1" applyFill="1" applyBorder="1" applyAlignment="1" applyProtection="1">
      <alignment horizontal="center" vertical="center"/>
      <protection locked="0"/>
    </xf>
    <xf numFmtId="0" fontId="50" fillId="0" borderId="212" xfId="70" applyFont="1" applyBorder="1" applyAlignment="1" applyProtection="1">
      <alignment horizontal="center" vertical="center"/>
      <protection locked="0"/>
    </xf>
    <xf numFmtId="0" fontId="138" fillId="28" borderId="214" xfId="70" applyFont="1" applyFill="1" applyBorder="1" applyProtection="1">
      <alignment vertical="center"/>
      <protection locked="0"/>
    </xf>
    <xf numFmtId="0" fontId="138" fillId="28" borderId="215" xfId="70" applyFont="1" applyFill="1" applyBorder="1" applyProtection="1">
      <alignment vertical="center"/>
      <protection locked="0"/>
    </xf>
    <xf numFmtId="0" fontId="50" fillId="0" borderId="214" xfId="70" applyFont="1" applyBorder="1" applyAlignment="1" applyProtection="1">
      <alignment horizontal="center" vertical="center"/>
      <protection locked="0"/>
    </xf>
    <xf numFmtId="0" fontId="50" fillId="0" borderId="216" xfId="70" applyFont="1" applyBorder="1" applyAlignment="1" applyProtection="1">
      <alignment horizontal="center" vertical="center"/>
      <protection locked="0"/>
    </xf>
    <xf numFmtId="0" fontId="50" fillId="0" borderId="215" xfId="70" applyFont="1" applyBorder="1" applyProtection="1">
      <alignment vertical="center"/>
      <protection locked="0"/>
    </xf>
    <xf numFmtId="0" fontId="50" fillId="28" borderId="217" xfId="70" applyFont="1" applyFill="1" applyBorder="1" applyAlignment="1" applyProtection="1">
      <alignment horizontal="center" vertical="center" wrapText="1"/>
      <protection locked="0"/>
    </xf>
    <xf numFmtId="0" fontId="50" fillId="28" borderId="218" xfId="70" applyFont="1" applyFill="1" applyBorder="1" applyAlignment="1" applyProtection="1">
      <alignment horizontal="center" vertical="center" wrapText="1"/>
      <protection locked="0"/>
    </xf>
    <xf numFmtId="0" fontId="50" fillId="28" borderId="219" xfId="70" applyFont="1" applyFill="1" applyBorder="1" applyAlignment="1" applyProtection="1">
      <alignment horizontal="center" vertical="center" wrapText="1"/>
      <protection locked="0"/>
    </xf>
    <xf numFmtId="0" fontId="141" fillId="0" borderId="215" xfId="70" applyFont="1" applyBorder="1" applyAlignment="1" applyProtection="1">
      <alignment horizontal="center" vertical="center" wrapText="1"/>
      <protection locked="0"/>
    </xf>
    <xf numFmtId="0" fontId="141" fillId="0" borderId="0" xfId="70" applyFont="1" applyAlignment="1" applyProtection="1">
      <alignment horizontal="center" vertical="center" wrapText="1"/>
      <protection locked="0"/>
    </xf>
    <xf numFmtId="0" fontId="143" fillId="0" borderId="108" xfId="70" applyFont="1" applyBorder="1" applyAlignment="1" applyProtection="1">
      <alignment horizontal="center" wrapText="1"/>
      <protection locked="0"/>
    </xf>
    <xf numFmtId="0" fontId="143" fillId="0" borderId="0" xfId="70" applyFont="1" applyAlignment="1" applyProtection="1">
      <alignment horizontal="center" wrapText="1"/>
      <protection locked="0"/>
    </xf>
    <xf numFmtId="0" fontId="141" fillId="0" borderId="222" xfId="70" applyFont="1" applyBorder="1" applyAlignment="1" applyProtection="1">
      <alignment horizontal="center" vertical="center" wrapText="1"/>
      <protection locked="0"/>
    </xf>
    <xf numFmtId="0" fontId="50" fillId="25" borderId="216" xfId="70" applyFont="1" applyFill="1" applyBorder="1" applyAlignment="1" applyProtection="1">
      <alignment horizontal="center" vertical="center"/>
      <protection locked="0"/>
    </xf>
    <xf numFmtId="0" fontId="143" fillId="0" borderId="226" xfId="70" applyFont="1" applyBorder="1" applyAlignment="1" applyProtection="1">
      <alignment horizontal="center" wrapText="1"/>
      <protection locked="0"/>
    </xf>
    <xf numFmtId="0" fontId="50" fillId="0" borderId="228" xfId="70" applyFont="1" applyBorder="1" applyAlignment="1" applyProtection="1">
      <alignment horizontal="center" vertical="center"/>
      <protection locked="0"/>
    </xf>
    <xf numFmtId="184" fontId="50" fillId="0" borderId="229" xfId="70" applyNumberFormat="1" applyFont="1" applyBorder="1" applyAlignment="1" applyProtection="1">
      <alignment horizontal="center" vertical="center"/>
      <protection locked="0"/>
    </xf>
    <xf numFmtId="0" fontId="50" fillId="0" borderId="229" xfId="70" applyFont="1" applyBorder="1" applyAlignment="1" applyProtection="1">
      <alignment horizontal="center" vertical="center"/>
      <protection locked="0"/>
    </xf>
    <xf numFmtId="0" fontId="50" fillId="0" borderId="197" xfId="70" applyFont="1" applyBorder="1" applyAlignment="1" applyProtection="1">
      <alignment horizontal="center" vertical="center"/>
      <protection locked="0"/>
    </xf>
    <xf numFmtId="0" fontId="141" fillId="0" borderId="199" xfId="70" applyFont="1" applyBorder="1" applyAlignment="1" applyProtection="1">
      <alignment horizontal="center" vertical="center" wrapText="1"/>
      <protection locked="0"/>
    </xf>
    <xf numFmtId="0" fontId="50" fillId="0" borderId="199" xfId="70" applyFont="1" applyBorder="1" applyAlignment="1" applyProtection="1">
      <alignment horizontal="right" vertical="center"/>
      <protection locked="0"/>
    </xf>
    <xf numFmtId="0" fontId="138" fillId="0" borderId="210" xfId="70" applyFont="1" applyBorder="1" applyProtection="1">
      <alignment vertical="center"/>
      <protection locked="0"/>
    </xf>
    <xf numFmtId="0" fontId="138" fillId="28" borderId="230" xfId="70" applyFont="1" applyFill="1" applyBorder="1" applyProtection="1">
      <alignment vertical="center"/>
      <protection locked="0"/>
    </xf>
    <xf numFmtId="0" fontId="138" fillId="28" borderId="231" xfId="70" applyFont="1" applyFill="1" applyBorder="1" applyProtection="1">
      <alignment vertical="center"/>
      <protection locked="0"/>
    </xf>
    <xf numFmtId="0" fontId="50" fillId="0" borderId="232" xfId="70" applyFont="1" applyBorder="1" applyAlignment="1" applyProtection="1">
      <alignment horizontal="center" vertical="center"/>
      <protection locked="0"/>
    </xf>
    <xf numFmtId="0" fontId="50" fillId="25" borderId="232" xfId="70" applyFont="1" applyFill="1" applyBorder="1" applyAlignment="1" applyProtection="1">
      <alignment horizontal="center" vertical="center"/>
      <protection locked="0"/>
    </xf>
    <xf numFmtId="0" fontId="50" fillId="0" borderId="231" xfId="70" applyFont="1" applyBorder="1" applyAlignment="1" applyProtection="1">
      <alignment horizontal="center" vertical="center"/>
      <protection locked="0"/>
    </xf>
    <xf numFmtId="0" fontId="45" fillId="25" borderId="0" xfId="70" applyFont="1" applyFill="1">
      <alignment vertical="center"/>
    </xf>
    <xf numFmtId="0" fontId="45" fillId="25" borderId="197" xfId="70" applyFont="1" applyFill="1" applyBorder="1">
      <alignment vertical="center"/>
    </xf>
    <xf numFmtId="0" fontId="45" fillId="25" borderId="177" xfId="70" applyFont="1" applyFill="1" applyBorder="1">
      <alignment vertical="center"/>
    </xf>
    <xf numFmtId="0" fontId="45" fillId="25" borderId="26" xfId="70" applyFont="1" applyFill="1" applyBorder="1">
      <alignment vertical="center"/>
    </xf>
    <xf numFmtId="0" fontId="147" fillId="25" borderId="0" xfId="70" applyFont="1" applyFill="1" applyAlignment="1">
      <alignment vertical="center" wrapText="1"/>
    </xf>
    <xf numFmtId="0" fontId="147" fillId="25" borderId="26" xfId="70" applyFont="1" applyFill="1" applyBorder="1" applyAlignment="1">
      <alignment vertical="center" wrapText="1"/>
    </xf>
    <xf numFmtId="0" fontId="144" fillId="25" borderId="0" xfId="70" applyFont="1" applyFill="1" applyAlignment="1">
      <alignment vertical="center" wrapText="1"/>
    </xf>
    <xf numFmtId="0" fontId="45" fillId="25" borderId="0" xfId="70" applyFont="1" applyFill="1" applyAlignment="1">
      <alignment horizontal="left" vertical="center"/>
    </xf>
    <xf numFmtId="0" fontId="144" fillId="25" borderId="0" xfId="70" applyFont="1" applyFill="1">
      <alignment vertical="center"/>
    </xf>
    <xf numFmtId="0" fontId="45" fillId="25" borderId="198" xfId="70" applyFont="1" applyFill="1" applyBorder="1">
      <alignment vertical="center"/>
    </xf>
    <xf numFmtId="0" fontId="45" fillId="25" borderId="199" xfId="70" applyFont="1" applyFill="1" applyBorder="1">
      <alignment vertical="center"/>
    </xf>
    <xf numFmtId="0" fontId="145" fillId="25" borderId="177" xfId="70" applyFont="1" applyFill="1" applyBorder="1" applyAlignment="1">
      <alignment horizontal="center" vertical="center"/>
    </xf>
    <xf numFmtId="0" fontId="145" fillId="25" borderId="0" xfId="70" applyFont="1" applyFill="1" applyAlignment="1">
      <alignment horizontal="center" vertical="center"/>
    </xf>
    <xf numFmtId="0" fontId="145" fillId="25" borderId="26" xfId="70" applyFont="1" applyFill="1" applyBorder="1" applyAlignment="1">
      <alignment horizontal="center" vertical="center"/>
    </xf>
    <xf numFmtId="0" fontId="45" fillId="25" borderId="233" xfId="70" applyFont="1" applyFill="1" applyBorder="1">
      <alignment vertical="center"/>
    </xf>
    <xf numFmtId="0" fontId="45" fillId="25" borderId="234" xfId="70" applyFont="1" applyFill="1" applyBorder="1">
      <alignment vertical="center"/>
    </xf>
    <xf numFmtId="0" fontId="45" fillId="25" borderId="235" xfId="70" applyFont="1" applyFill="1" applyBorder="1">
      <alignment vertical="center"/>
    </xf>
    <xf numFmtId="0" fontId="45" fillId="25" borderId="233" xfId="70" applyFont="1" applyFill="1" applyBorder="1" applyAlignment="1">
      <alignment horizontal="left" vertical="center"/>
    </xf>
    <xf numFmtId="0" fontId="45" fillId="25" borderId="236" xfId="70" applyFont="1" applyFill="1" applyBorder="1">
      <alignment vertical="center"/>
    </xf>
    <xf numFmtId="0" fontId="45" fillId="25" borderId="237" xfId="70" applyFont="1" applyFill="1" applyBorder="1">
      <alignment vertical="center"/>
    </xf>
    <xf numFmtId="0" fontId="45" fillId="25" borderId="238" xfId="70" applyFont="1" applyFill="1" applyBorder="1">
      <alignment vertical="center"/>
    </xf>
    <xf numFmtId="0" fontId="144" fillId="25" borderId="236" xfId="70" applyFont="1" applyFill="1" applyBorder="1">
      <alignment vertical="center"/>
    </xf>
    <xf numFmtId="0" fontId="45" fillId="25" borderId="96" xfId="70" applyFont="1" applyFill="1" applyBorder="1">
      <alignment vertical="center"/>
    </xf>
    <xf numFmtId="0" fontId="45" fillId="25" borderId="97" xfId="70" applyFont="1" applyFill="1" applyBorder="1">
      <alignment vertical="center"/>
    </xf>
    <xf numFmtId="0" fontId="45" fillId="25" borderId="239" xfId="70" applyFont="1" applyFill="1" applyBorder="1">
      <alignment vertical="center"/>
    </xf>
    <xf numFmtId="0" fontId="45" fillId="25" borderId="97" xfId="70" applyFont="1" applyFill="1" applyBorder="1" applyAlignment="1">
      <alignment vertical="top" shrinkToFit="1"/>
    </xf>
    <xf numFmtId="0" fontId="45" fillId="25" borderId="239" xfId="70" applyFont="1" applyFill="1" applyBorder="1" applyAlignment="1">
      <alignment vertical="top" shrinkToFit="1"/>
    </xf>
    <xf numFmtId="0" fontId="144" fillId="25" borderId="230" xfId="70" applyFont="1" applyFill="1" applyBorder="1">
      <alignment vertical="center"/>
    </xf>
    <xf numFmtId="0" fontId="144" fillId="25" borderId="240" xfId="70" applyFont="1" applyFill="1" applyBorder="1">
      <alignment vertical="center"/>
    </xf>
    <xf numFmtId="0" fontId="144" fillId="25" borderId="233" xfId="70" applyFont="1" applyFill="1" applyBorder="1">
      <alignment vertical="center"/>
    </xf>
    <xf numFmtId="0" fontId="146" fillId="25" borderId="0" xfId="70" applyFont="1" applyFill="1">
      <alignment vertical="center"/>
    </xf>
    <xf numFmtId="0" fontId="45" fillId="0" borderId="0" xfId="70" applyFont="1">
      <alignment vertical="center"/>
    </xf>
    <xf numFmtId="0" fontId="45" fillId="25" borderId="114" xfId="70" applyFont="1" applyFill="1" applyBorder="1">
      <alignment vertical="center"/>
    </xf>
    <xf numFmtId="0" fontId="45" fillId="25" borderId="108" xfId="70" applyFont="1" applyFill="1" applyBorder="1">
      <alignment vertical="center"/>
    </xf>
    <xf numFmtId="0" fontId="45" fillId="25" borderId="113" xfId="70" applyFont="1" applyFill="1" applyBorder="1">
      <alignment vertical="center"/>
    </xf>
    <xf numFmtId="0" fontId="146" fillId="25" borderId="233" xfId="70" applyFont="1" applyFill="1" applyBorder="1">
      <alignment vertical="center"/>
    </xf>
    <xf numFmtId="0" fontId="144" fillId="25" borderId="237" xfId="70" applyFont="1" applyFill="1" applyBorder="1">
      <alignment vertical="center"/>
    </xf>
    <xf numFmtId="0" fontId="146" fillId="25" borderId="236" xfId="70" applyFont="1" applyFill="1" applyBorder="1">
      <alignment vertical="center"/>
    </xf>
    <xf numFmtId="0" fontId="149" fillId="25" borderId="236" xfId="70" applyFont="1" applyFill="1" applyBorder="1">
      <alignment vertical="center"/>
    </xf>
    <xf numFmtId="0" fontId="45" fillId="25" borderId="237" xfId="70" applyFont="1" applyFill="1" applyBorder="1" applyAlignment="1">
      <alignment vertical="top" shrinkToFit="1"/>
    </xf>
    <xf numFmtId="0" fontId="45" fillId="25" borderId="238" xfId="70" applyFont="1" applyFill="1" applyBorder="1" applyAlignment="1">
      <alignment vertical="top" shrinkToFit="1"/>
    </xf>
    <xf numFmtId="0" fontId="145" fillId="30" borderId="114" xfId="70" applyFont="1" applyFill="1" applyBorder="1">
      <alignment vertical="center"/>
    </xf>
    <xf numFmtId="0" fontId="145" fillId="30" borderId="108" xfId="70" applyFont="1" applyFill="1" applyBorder="1">
      <alignment vertical="center"/>
    </xf>
    <xf numFmtId="0" fontId="145" fillId="30" borderId="113" xfId="70" applyFont="1" applyFill="1" applyBorder="1">
      <alignment vertical="center"/>
    </xf>
    <xf numFmtId="0" fontId="144" fillId="25" borderId="0" xfId="70" applyFont="1" applyFill="1" applyAlignment="1">
      <alignment horizontal="right" vertical="center"/>
    </xf>
    <xf numFmtId="0" fontId="99" fillId="0" borderId="116" xfId="58" applyBorder="1">
      <alignment vertical="center"/>
    </xf>
    <xf numFmtId="0" fontId="99" fillId="0" borderId="165" xfId="58" applyBorder="1">
      <alignment vertical="center"/>
    </xf>
    <xf numFmtId="0" fontId="99" fillId="0" borderId="188" xfId="58" applyBorder="1">
      <alignment vertical="center"/>
    </xf>
    <xf numFmtId="0" fontId="99" fillId="0" borderId="188" xfId="58" applyFill="1" applyBorder="1">
      <alignment vertical="center"/>
    </xf>
    <xf numFmtId="0" fontId="99" fillId="0" borderId="173" xfId="58" applyFill="1" applyBorder="1">
      <alignment vertical="center"/>
    </xf>
    <xf numFmtId="0" fontId="99" fillId="0" borderId="174" xfId="58" applyBorder="1">
      <alignment vertical="center"/>
    </xf>
    <xf numFmtId="0" fontId="99" fillId="0" borderId="175" xfId="58" applyBorder="1">
      <alignment vertical="center"/>
    </xf>
    <xf numFmtId="0" fontId="101" fillId="0" borderId="165" xfId="69" applyFont="1" applyBorder="1">
      <alignment vertical="center"/>
    </xf>
    <xf numFmtId="0" fontId="101" fillId="0" borderId="14" xfId="69" applyFont="1" applyBorder="1">
      <alignment vertical="center"/>
    </xf>
    <xf numFmtId="0" fontId="101" fillId="0" borderId="188" xfId="69" applyFont="1" applyBorder="1">
      <alignment vertical="center"/>
    </xf>
    <xf numFmtId="0" fontId="128" fillId="0" borderId="165" xfId="69" applyFont="1" applyBorder="1">
      <alignment vertical="center"/>
    </xf>
    <xf numFmtId="0" fontId="128" fillId="0" borderId="188" xfId="69" applyFont="1" applyBorder="1">
      <alignment vertical="center"/>
    </xf>
    <xf numFmtId="0" fontId="128" fillId="0" borderId="14" xfId="69" applyFont="1" applyBorder="1">
      <alignment vertical="center"/>
    </xf>
    <xf numFmtId="0" fontId="128" fillId="0" borderId="165" xfId="69" applyFont="1" applyBorder="1" applyAlignment="1">
      <alignment vertical="center" wrapText="1"/>
    </xf>
    <xf numFmtId="0" fontId="128" fillId="0" borderId="188" xfId="69" applyFont="1" applyBorder="1" applyAlignment="1">
      <alignment vertical="center" wrapText="1"/>
    </xf>
    <xf numFmtId="0" fontId="128" fillId="0" borderId="14" xfId="69" applyFont="1" applyBorder="1" applyAlignment="1">
      <alignment vertical="center" wrapText="1"/>
    </xf>
    <xf numFmtId="0" fontId="101" fillId="0" borderId="165" xfId="69" applyFont="1" applyBorder="1" applyAlignment="1">
      <alignment vertical="center" wrapText="1"/>
    </xf>
    <xf numFmtId="0" fontId="101" fillId="0" borderId="188" xfId="69" applyFont="1" applyBorder="1" applyAlignment="1">
      <alignment vertical="center" wrapText="1"/>
    </xf>
    <xf numFmtId="0" fontId="101" fillId="0" borderId="14" xfId="69" applyFont="1" applyBorder="1" applyAlignment="1">
      <alignment vertical="center" wrapText="1"/>
    </xf>
    <xf numFmtId="0" fontId="101" fillId="0" borderId="165" xfId="69" applyFont="1" applyBorder="1" applyAlignment="1">
      <alignment horizontal="center" vertical="center"/>
    </xf>
    <xf numFmtId="0" fontId="101" fillId="0" borderId="14" xfId="69" applyFont="1" applyBorder="1" applyAlignment="1">
      <alignment horizontal="center" vertical="center"/>
    </xf>
    <xf numFmtId="0" fontId="128" fillId="0" borderId="165" xfId="69" applyFont="1" applyBorder="1" applyAlignment="1">
      <alignment horizontal="left" vertical="center" wrapText="1"/>
    </xf>
    <xf numFmtId="0" fontId="128" fillId="0" borderId="14" xfId="69" applyFont="1" applyBorder="1" applyAlignment="1">
      <alignment horizontal="left" vertical="center"/>
    </xf>
    <xf numFmtId="0" fontId="128" fillId="0" borderId="14" xfId="69" applyFont="1" applyBorder="1" applyAlignment="1">
      <alignment horizontal="left" vertical="center" wrapText="1"/>
    </xf>
    <xf numFmtId="0" fontId="101" fillId="29" borderId="169" xfId="69" applyFont="1" applyFill="1" applyBorder="1" applyAlignment="1">
      <alignment horizontal="center" vertical="center"/>
    </xf>
    <xf numFmtId="0" fontId="101" fillId="29" borderId="159" xfId="69" applyFont="1" applyFill="1" applyBorder="1" applyAlignment="1">
      <alignment horizontal="center" vertical="center"/>
    </xf>
    <xf numFmtId="0" fontId="101" fillId="29" borderId="160" xfId="69" applyFont="1" applyFill="1" applyBorder="1" applyAlignment="1">
      <alignment horizontal="center" vertical="center"/>
    </xf>
    <xf numFmtId="0" fontId="101" fillId="29" borderId="116" xfId="69" applyFont="1" applyFill="1" applyBorder="1" applyAlignment="1">
      <alignment horizontal="center" vertical="center"/>
    </xf>
    <xf numFmtId="0" fontId="39" fillId="0" borderId="0" xfId="65" applyFont="1" applyAlignment="1">
      <alignment vertical="center" wrapText="1"/>
    </xf>
    <xf numFmtId="0" fontId="20" fillId="0" borderId="0" xfId="65" applyFont="1" applyAlignment="1">
      <alignment horizontal="distributed" vertical="center"/>
    </xf>
    <xf numFmtId="0" fontId="21" fillId="0" borderId="0" xfId="65" applyFont="1" applyAlignment="1">
      <alignment horizontal="center" vertical="center"/>
    </xf>
    <xf numFmtId="0" fontId="39" fillId="0" borderId="0" xfId="65" applyFont="1" applyAlignment="1">
      <alignment horizontal="left" vertical="center" wrapText="1"/>
    </xf>
    <xf numFmtId="0" fontId="53" fillId="0" borderId="0" xfId="50">
      <alignment vertical="center"/>
    </xf>
    <xf numFmtId="0" fontId="12" fillId="0" borderId="0" xfId="47" applyFont="1" applyAlignment="1">
      <alignment horizontal="center" vertical="center"/>
    </xf>
    <xf numFmtId="0" fontId="11" fillId="0" borderId="0" xfId="65" applyFont="1" applyAlignment="1">
      <alignment horizontal="left" vertical="center" wrapText="1"/>
    </xf>
    <xf numFmtId="0" fontId="9" fillId="0" borderId="0" xfId="65">
      <alignment vertical="center"/>
    </xf>
    <xf numFmtId="0" fontId="38" fillId="24" borderId="0" xfId="65" applyFont="1" applyFill="1" applyAlignment="1">
      <alignment horizontal="center" vertical="center"/>
    </xf>
    <xf numFmtId="49" fontId="38" fillId="24" borderId="0" xfId="65" applyNumberFormat="1" applyFont="1" applyFill="1" applyAlignment="1">
      <alignment horizontal="center" vertical="center"/>
    </xf>
    <xf numFmtId="0" fontId="14" fillId="0" borderId="0" xfId="65" applyFont="1" applyAlignment="1">
      <alignment horizontal="center" vertical="center"/>
    </xf>
    <xf numFmtId="0" fontId="20" fillId="0" borderId="0" xfId="65" applyFont="1" applyAlignment="1">
      <alignment horizontal="distributed" vertical="center" wrapText="1"/>
    </xf>
    <xf numFmtId="0" fontId="20" fillId="0" borderId="0" xfId="65" applyFont="1" applyAlignment="1">
      <alignment horizontal="center" vertical="center"/>
    </xf>
    <xf numFmtId="0" fontId="11" fillId="0" borderId="0" xfId="47" applyFont="1" applyAlignment="1">
      <alignment horizontal="left" vertical="top" wrapText="1"/>
    </xf>
    <xf numFmtId="0" fontId="11" fillId="0" borderId="41" xfId="47" applyFont="1" applyBorder="1" applyAlignment="1">
      <alignment horizontal="center" vertical="center" wrapText="1"/>
    </xf>
    <xf numFmtId="0" fontId="11" fillId="0" borderId="42" xfId="47" applyFont="1" applyBorder="1" applyAlignment="1">
      <alignment horizontal="center" vertical="center" wrapText="1"/>
    </xf>
    <xf numFmtId="0" fontId="11" fillId="0" borderId="43" xfId="47" applyFont="1" applyBorder="1" applyAlignment="1">
      <alignment horizontal="center" vertical="center" wrapText="1"/>
    </xf>
    <xf numFmtId="49" fontId="40" fillId="0" borderId="90" xfId="47" applyNumberFormat="1" applyFont="1" applyBorder="1" applyAlignment="1">
      <alignment horizontal="center" vertical="top" wrapText="1"/>
    </xf>
    <xf numFmtId="49" fontId="40" fillId="0" borderId="91" xfId="47" applyNumberFormat="1" applyFont="1" applyBorder="1" applyAlignment="1">
      <alignment horizontal="center" vertical="top" wrapText="1"/>
    </xf>
    <xf numFmtId="49" fontId="41" fillId="0" borderId="91" xfId="47" applyNumberFormat="1" applyFont="1" applyBorder="1" applyAlignment="1">
      <alignment horizontal="center" vertical="top" wrapText="1"/>
    </xf>
    <xf numFmtId="0" fontId="19" fillId="0" borderId="167" xfId="65" applyFont="1" applyBorder="1" applyAlignment="1">
      <alignment horizontal="distributed" vertical="center" wrapText="1"/>
    </xf>
    <xf numFmtId="0" fontId="19" fillId="0" borderId="162" xfId="65" applyFont="1" applyBorder="1" applyAlignment="1">
      <alignment horizontal="distributed" vertical="center" wrapText="1"/>
    </xf>
    <xf numFmtId="0" fontId="19" fillId="0" borderId="163" xfId="65" applyFont="1" applyBorder="1" applyAlignment="1">
      <alignment horizontal="distributed" vertical="center" wrapText="1"/>
    </xf>
    <xf numFmtId="0" fontId="19" fillId="0" borderId="35" xfId="65" applyFont="1" applyBorder="1" applyAlignment="1">
      <alignment horizontal="distributed" vertical="center" wrapText="1"/>
    </xf>
    <xf numFmtId="0" fontId="19" fillId="0" borderId="0" xfId="65" applyFont="1" applyAlignment="1">
      <alignment horizontal="distributed" vertical="center" wrapText="1"/>
    </xf>
    <xf numFmtId="0" fontId="19" fillId="0" borderId="26" xfId="65" applyFont="1" applyBorder="1" applyAlignment="1">
      <alignment horizontal="distributed" vertical="center" wrapText="1"/>
    </xf>
    <xf numFmtId="0" fontId="19" fillId="0" borderId="36" xfId="65" applyFont="1" applyBorder="1" applyAlignment="1">
      <alignment horizontal="distributed" vertical="center" wrapText="1"/>
    </xf>
    <xf numFmtId="0" fontId="19" fillId="0" borderId="37" xfId="65" applyFont="1" applyBorder="1" applyAlignment="1">
      <alignment horizontal="distributed" vertical="center" wrapText="1"/>
    </xf>
    <xf numFmtId="0" fontId="19" fillId="0" borderId="38" xfId="65" applyFont="1" applyBorder="1" applyAlignment="1">
      <alignment horizontal="distributed" vertical="center" wrapText="1"/>
    </xf>
    <xf numFmtId="0" fontId="19" fillId="0" borderId="161" xfId="65" applyFont="1" applyBorder="1" applyAlignment="1">
      <alignment horizontal="left" vertical="center"/>
    </xf>
    <xf numFmtId="0" fontId="19" fillId="0" borderId="162" xfId="65" applyFont="1" applyBorder="1" applyAlignment="1">
      <alignment horizontal="left" vertical="center"/>
    </xf>
    <xf numFmtId="0" fontId="19" fillId="0" borderId="166" xfId="65" applyFont="1" applyBorder="1" applyAlignment="1">
      <alignment horizontal="left" vertical="center"/>
    </xf>
    <xf numFmtId="0" fontId="12" fillId="0" borderId="177" xfId="65" applyFont="1" applyBorder="1" applyAlignment="1">
      <alignment horizontal="center" vertical="center"/>
    </xf>
    <xf numFmtId="0" fontId="12" fillId="0" borderId="0" xfId="65" applyFont="1" applyAlignment="1">
      <alignment horizontal="center" vertical="center"/>
    </xf>
    <xf numFmtId="0" fontId="12" fillId="0" borderId="34" xfId="65" applyFont="1" applyBorder="1" applyAlignment="1">
      <alignment horizontal="center" vertical="center"/>
    </xf>
    <xf numFmtId="0" fontId="14" fillId="0" borderId="31" xfId="47" applyFont="1" applyBorder="1" applyAlignment="1">
      <alignment horizontal="distributed" vertical="center" wrapText="1"/>
    </xf>
    <xf numFmtId="0" fontId="14" fillId="0" borderId="10" xfId="47" applyFont="1" applyBorder="1" applyAlignment="1">
      <alignment horizontal="distributed" vertical="center" wrapText="1"/>
    </xf>
    <xf numFmtId="0" fontId="14" fillId="0" borderId="51" xfId="47" applyFont="1" applyBorder="1" applyAlignment="1">
      <alignment horizontal="distributed" vertical="center" wrapText="1"/>
    </xf>
    <xf numFmtId="0" fontId="14" fillId="0" borderId="44" xfId="47" applyFont="1" applyBorder="1" applyAlignment="1">
      <alignment horizontal="distributed" vertical="center" wrapText="1"/>
    </xf>
    <xf numFmtId="0" fontId="14" fillId="0" borderId="16" xfId="47" applyFont="1" applyBorder="1" applyAlignment="1">
      <alignment horizontal="distributed" vertical="center" wrapText="1"/>
    </xf>
    <xf numFmtId="0" fontId="14" fillId="0" borderId="28" xfId="47" applyFont="1" applyBorder="1" applyAlignment="1">
      <alignment horizontal="distributed" vertical="center" wrapText="1"/>
    </xf>
    <xf numFmtId="0" fontId="13" fillId="0" borderId="32" xfId="47" applyFont="1" applyBorder="1" applyAlignment="1">
      <alignment horizontal="center" vertical="center" wrapText="1"/>
    </xf>
    <xf numFmtId="0" fontId="13" fillId="0" borderId="10" xfId="47" applyFont="1" applyBorder="1" applyAlignment="1">
      <alignment horizontal="center" vertical="center" wrapText="1"/>
    </xf>
    <xf numFmtId="0" fontId="13" fillId="0" borderId="27" xfId="47" applyFont="1" applyBorder="1" applyAlignment="1">
      <alignment horizontal="center" vertical="center" wrapText="1"/>
    </xf>
    <xf numFmtId="0" fontId="13" fillId="0" borderId="16" xfId="47" applyFont="1" applyBorder="1" applyAlignment="1">
      <alignment horizontal="center" vertical="center" wrapText="1"/>
    </xf>
    <xf numFmtId="0" fontId="13" fillId="0" borderId="10" xfId="47" applyFont="1" applyBorder="1" applyAlignment="1">
      <alignment horizontal="center" vertical="center"/>
    </xf>
    <xf numFmtId="0" fontId="13" fillId="0" borderId="51" xfId="47" applyFont="1" applyBorder="1" applyAlignment="1">
      <alignment horizontal="center" vertical="center"/>
    </xf>
    <xf numFmtId="0" fontId="13" fillId="0" borderId="27" xfId="47" applyFont="1" applyBorder="1" applyAlignment="1">
      <alignment horizontal="center" vertical="center"/>
    </xf>
    <xf numFmtId="0" fontId="13" fillId="0" borderId="16" xfId="47" applyFont="1" applyBorder="1" applyAlignment="1">
      <alignment horizontal="center" vertical="center"/>
    </xf>
    <xf numFmtId="0" fontId="13" fillId="0" borderId="28" xfId="47" applyFont="1" applyBorder="1" applyAlignment="1">
      <alignment horizontal="center" vertical="center"/>
    </xf>
    <xf numFmtId="0" fontId="13" fillId="0" borderId="33" xfId="47" applyFont="1" applyBorder="1" applyAlignment="1">
      <alignment horizontal="center" vertical="center"/>
    </xf>
    <xf numFmtId="0" fontId="13" fillId="0" borderId="17" xfId="47" applyFont="1" applyBorder="1" applyAlignment="1">
      <alignment horizontal="center" vertical="center"/>
    </xf>
    <xf numFmtId="49" fontId="41" fillId="0" borderId="92" xfId="47" applyNumberFormat="1" applyFont="1" applyBorder="1" applyAlignment="1">
      <alignment horizontal="center" vertical="top" wrapText="1"/>
    </xf>
    <xf numFmtId="0" fontId="11" fillId="0" borderId="37" xfId="47" applyFont="1" applyBorder="1" applyAlignment="1">
      <alignment horizontal="left" vertical="top" wrapText="1"/>
    </xf>
    <xf numFmtId="0" fontId="19" fillId="0" borderId="23" xfId="65" applyFont="1" applyBorder="1" applyAlignment="1">
      <alignment horizontal="distributed" vertical="center" wrapText="1"/>
    </xf>
    <xf numFmtId="0" fontId="19" fillId="0" borderId="21" xfId="65" applyFont="1" applyBorder="1" applyAlignment="1">
      <alignment horizontal="distributed" vertical="center"/>
    </xf>
    <xf numFmtId="0" fontId="19" fillId="0" borderId="12" xfId="65" applyFont="1" applyBorder="1" applyAlignment="1">
      <alignment horizontal="distributed" vertical="center"/>
    </xf>
    <xf numFmtId="0" fontId="19" fillId="0" borderId="116" xfId="65" applyFont="1" applyBorder="1" applyAlignment="1">
      <alignment horizontal="distributed" vertical="center"/>
    </xf>
    <xf numFmtId="0" fontId="39" fillId="0" borderId="94" xfId="65" applyFont="1" applyBorder="1">
      <alignment vertical="center"/>
    </xf>
    <xf numFmtId="0" fontId="39" fillId="0" borderId="95" xfId="65" applyFont="1" applyBorder="1">
      <alignment vertical="center"/>
    </xf>
    <xf numFmtId="0" fontId="42" fillId="0" borderId="96" xfId="65" applyFont="1" applyBorder="1" applyAlignment="1">
      <alignment horizontal="left" vertical="center" wrapText="1" indent="3"/>
    </xf>
    <xf numFmtId="0" fontId="42" fillId="0" borderId="97" xfId="65" applyFont="1" applyBorder="1" applyAlignment="1">
      <alignment horizontal="left" vertical="center" wrapText="1" indent="3"/>
    </xf>
    <xf numFmtId="0" fontId="42" fillId="0" borderId="98" xfId="65" applyFont="1" applyBorder="1" applyAlignment="1">
      <alignment horizontal="left" vertical="center" wrapText="1" indent="3"/>
    </xf>
    <xf numFmtId="0" fontId="13" fillId="0" borderId="187" xfId="47" applyFont="1" applyBorder="1" applyAlignment="1">
      <alignment horizontal="center" vertical="center" textRotation="255" shrinkToFit="1"/>
    </xf>
    <xf numFmtId="0" fontId="13" fillId="0" borderId="49" xfId="47" applyFont="1" applyBorder="1" applyAlignment="1">
      <alignment horizontal="center" vertical="center" textRotation="255" shrinkToFit="1"/>
    </xf>
    <xf numFmtId="0" fontId="13" fillId="0" borderId="47" xfId="47" applyFont="1" applyBorder="1" applyAlignment="1">
      <alignment horizontal="center" vertical="center" textRotation="255" shrinkToFit="1"/>
    </xf>
    <xf numFmtId="0" fontId="14" fillId="0" borderId="161" xfId="47" applyFont="1" applyBorder="1" applyAlignment="1">
      <alignment horizontal="distributed" vertical="center" shrinkToFit="1"/>
    </xf>
    <xf numFmtId="0" fontId="14" fillId="0" borderId="162" xfId="47" applyFont="1" applyBorder="1" applyAlignment="1">
      <alignment horizontal="distributed" vertical="center" shrinkToFit="1"/>
    </xf>
    <xf numFmtId="0" fontId="14" fillId="0" borderId="163" xfId="47" applyFont="1" applyBorder="1" applyAlignment="1">
      <alignment horizontal="distributed" vertical="center" shrinkToFit="1"/>
    </xf>
    <xf numFmtId="0" fontId="14" fillId="0" borderId="177" xfId="47" applyFont="1" applyBorder="1" applyAlignment="1">
      <alignment horizontal="distributed" vertical="center" shrinkToFit="1"/>
    </xf>
    <xf numFmtId="0" fontId="14" fillId="0" borderId="0" xfId="47" applyFont="1" applyAlignment="1">
      <alignment horizontal="distributed" vertical="center" shrinkToFit="1"/>
    </xf>
    <xf numFmtId="0" fontId="14" fillId="0" borderId="26" xfId="47" applyFont="1" applyBorder="1" applyAlignment="1">
      <alignment horizontal="distributed" vertical="center" shrinkToFit="1"/>
    </xf>
    <xf numFmtId="0" fontId="14" fillId="0" borderId="27" xfId="47" applyFont="1" applyBorder="1" applyAlignment="1">
      <alignment horizontal="distributed" vertical="center" shrinkToFit="1"/>
    </xf>
    <xf numFmtId="0" fontId="14" fillId="0" borderId="16" xfId="47" applyFont="1" applyBorder="1" applyAlignment="1">
      <alignment horizontal="distributed" vertical="center" shrinkToFit="1"/>
    </xf>
    <xf numFmtId="0" fontId="14" fillId="0" borderId="28" xfId="47" applyFont="1" applyBorder="1" applyAlignment="1">
      <alignment horizontal="distributed" vertical="center" shrinkToFit="1"/>
    </xf>
    <xf numFmtId="0" fontId="13" fillId="0" borderId="161" xfId="47" applyFont="1" applyBorder="1" applyAlignment="1">
      <alignment horizontal="center" vertical="center" wrapText="1"/>
    </xf>
    <xf numFmtId="0" fontId="13" fillId="0" borderId="162" xfId="47" applyFont="1" applyBorder="1" applyAlignment="1">
      <alignment horizontal="center" vertical="center" wrapText="1"/>
    </xf>
    <xf numFmtId="0" fontId="13" fillId="0" borderId="163" xfId="47" applyFont="1" applyBorder="1" applyAlignment="1">
      <alignment horizontal="center" vertical="center" wrapText="1"/>
    </xf>
    <xf numFmtId="0" fontId="13" fillId="0" borderId="161" xfId="47" applyFont="1" applyBorder="1" applyAlignment="1">
      <alignment horizontal="center" vertical="center"/>
    </xf>
    <xf numFmtId="0" fontId="13" fillId="0" borderId="162" xfId="47" applyFont="1" applyBorder="1" applyAlignment="1">
      <alignment horizontal="center" vertical="center"/>
    </xf>
    <xf numFmtId="0" fontId="13" fillId="0" borderId="166" xfId="47" applyFont="1" applyBorder="1" applyAlignment="1">
      <alignment horizontal="center" vertical="center"/>
    </xf>
    <xf numFmtId="0" fontId="13" fillId="24" borderId="177" xfId="47" applyFont="1" applyFill="1" applyBorder="1" applyAlignment="1">
      <alignment horizontal="center" vertical="center" wrapText="1"/>
    </xf>
    <xf numFmtId="0" fontId="13" fillId="24" borderId="0" xfId="47" applyFont="1" applyFill="1" applyAlignment="1">
      <alignment horizontal="center" vertical="center" wrapText="1"/>
    </xf>
    <xf numFmtId="0" fontId="13" fillId="24" borderId="26" xfId="47" applyFont="1" applyFill="1" applyBorder="1" applyAlignment="1">
      <alignment horizontal="center" vertical="center" wrapText="1"/>
    </xf>
    <xf numFmtId="0" fontId="13" fillId="0" borderId="177" xfId="47" applyFont="1" applyBorder="1" applyAlignment="1">
      <alignment horizontal="center" vertical="center"/>
    </xf>
    <xf numFmtId="0" fontId="13" fillId="0" borderId="0" xfId="47" applyFont="1" applyAlignment="1">
      <alignment horizontal="distributed" vertical="center"/>
    </xf>
    <xf numFmtId="0" fontId="13" fillId="0" borderId="0" xfId="47" applyFont="1" applyAlignment="1">
      <alignment horizontal="left" vertical="center"/>
    </xf>
    <xf numFmtId="0" fontId="13" fillId="0" borderId="26" xfId="47" applyFont="1" applyBorder="1" applyAlignment="1">
      <alignment horizontal="center" vertical="center"/>
    </xf>
    <xf numFmtId="49" fontId="11" fillId="0" borderId="34" xfId="65" applyNumberFormat="1" applyFont="1" applyBorder="1">
      <alignment vertical="center"/>
    </xf>
    <xf numFmtId="0" fontId="11" fillId="0" borderId="177" xfId="65" applyFont="1" applyBorder="1" applyAlignment="1">
      <alignment horizontal="center" vertical="center"/>
    </xf>
    <xf numFmtId="0" fontId="13" fillId="0" borderId="0" xfId="65" applyFont="1" applyAlignment="1">
      <alignment horizontal="center" vertical="center"/>
    </xf>
    <xf numFmtId="0" fontId="13" fillId="0" borderId="177" xfId="65" applyFont="1" applyBorder="1" applyAlignment="1">
      <alignment horizontal="center" vertical="center"/>
    </xf>
    <xf numFmtId="0" fontId="42" fillId="24" borderId="0" xfId="65" applyFont="1" applyFill="1" applyAlignment="1">
      <alignment horizontal="center" vertical="center"/>
    </xf>
    <xf numFmtId="49" fontId="11" fillId="0" borderId="0" xfId="65" applyNumberFormat="1" applyFont="1">
      <alignment vertical="center"/>
    </xf>
    <xf numFmtId="0" fontId="42" fillId="24" borderId="0" xfId="66" applyFont="1" applyFill="1" applyAlignment="1">
      <alignment horizontal="center" vertical="center"/>
    </xf>
    <xf numFmtId="49" fontId="11" fillId="0" borderId="0" xfId="66" applyNumberFormat="1" applyFont="1">
      <alignment vertical="center"/>
    </xf>
    <xf numFmtId="49" fontId="11" fillId="0" borderId="34" xfId="66" applyNumberFormat="1" applyFont="1" applyBorder="1">
      <alignment vertical="center"/>
    </xf>
    <xf numFmtId="0" fontId="11" fillId="0" borderId="177" xfId="66" applyFont="1" applyBorder="1" applyAlignment="1">
      <alignment horizontal="center" vertical="center"/>
    </xf>
    <xf numFmtId="0" fontId="13" fillId="0" borderId="0" xfId="66" applyFont="1" applyAlignment="1">
      <alignment horizontal="center" vertical="center"/>
    </xf>
    <xf numFmtId="0" fontId="13" fillId="0" borderId="177" xfId="66" applyFont="1" applyBorder="1" applyAlignment="1">
      <alignment horizontal="center" vertical="center"/>
    </xf>
    <xf numFmtId="0" fontId="13" fillId="0" borderId="0" xfId="47" applyFont="1" applyAlignment="1">
      <alignment horizontal="center" vertical="center"/>
    </xf>
    <xf numFmtId="0" fontId="14" fillId="0" borderId="167" xfId="47" applyFont="1" applyBorder="1" applyAlignment="1">
      <alignment horizontal="distributed" vertical="center" wrapText="1" shrinkToFit="1"/>
    </xf>
    <xf numFmtId="0" fontId="14" fillId="0" borderId="35" xfId="47" applyFont="1" applyBorder="1" applyAlignment="1">
      <alignment horizontal="distributed" vertical="center" shrinkToFit="1"/>
    </xf>
    <xf numFmtId="0" fontId="14" fillId="0" borderId="44" xfId="47" applyFont="1" applyBorder="1" applyAlignment="1">
      <alignment horizontal="distributed" vertical="center" shrinkToFit="1"/>
    </xf>
    <xf numFmtId="0" fontId="13" fillId="0" borderId="49" xfId="47" applyFont="1" applyBorder="1" applyAlignment="1">
      <alignment horizontal="center" vertical="distributed" textRotation="255" indent="2" shrinkToFit="1"/>
    </xf>
    <xf numFmtId="0" fontId="13" fillId="0" borderId="47" xfId="47" applyFont="1" applyBorder="1" applyAlignment="1">
      <alignment horizontal="center" vertical="distributed" textRotation="255" indent="2" shrinkToFit="1"/>
    </xf>
    <xf numFmtId="0" fontId="45" fillId="0" borderId="161" xfId="47" applyFont="1" applyBorder="1" applyAlignment="1">
      <alignment horizontal="distributed" vertical="center" shrinkToFit="1"/>
    </xf>
    <xf numFmtId="0" fontId="45" fillId="0" borderId="162" xfId="47" applyFont="1" applyBorder="1" applyAlignment="1">
      <alignment horizontal="distributed" vertical="center" shrinkToFit="1"/>
    </xf>
    <xf numFmtId="0" fontId="45" fillId="0" borderId="163" xfId="47" applyFont="1" applyBorder="1" applyAlignment="1">
      <alignment horizontal="distributed" vertical="center" shrinkToFit="1"/>
    </xf>
    <xf numFmtId="0" fontId="45" fillId="0" borderId="177" xfId="47" applyFont="1" applyBorder="1" applyAlignment="1">
      <alignment horizontal="distributed" vertical="center" shrinkToFit="1"/>
    </xf>
    <xf numFmtId="0" fontId="45" fillId="0" borderId="0" xfId="47" applyFont="1" applyAlignment="1">
      <alignment horizontal="distributed" vertical="center" shrinkToFit="1"/>
    </xf>
    <xf numFmtId="0" fontId="45" fillId="0" borderId="26" xfId="47" applyFont="1" applyBorder="1" applyAlignment="1">
      <alignment horizontal="distributed" vertical="center" shrinkToFit="1"/>
    </xf>
    <xf numFmtId="0" fontId="45" fillId="0" borderId="27" xfId="47" applyFont="1" applyBorder="1" applyAlignment="1">
      <alignment horizontal="distributed" vertical="center" shrinkToFit="1"/>
    </xf>
    <xf numFmtId="0" fontId="45" fillId="0" borderId="16" xfId="47" applyFont="1" applyBorder="1" applyAlignment="1">
      <alignment horizontal="distributed" vertical="center" shrinkToFit="1"/>
    </xf>
    <xf numFmtId="0" fontId="45" fillId="0" borderId="28" xfId="47" applyFont="1" applyBorder="1" applyAlignment="1">
      <alignment horizontal="distributed" vertical="center" shrinkToFit="1"/>
    </xf>
    <xf numFmtId="0" fontId="14" fillId="0" borderId="36" xfId="47" applyFont="1" applyBorder="1" applyAlignment="1">
      <alignment horizontal="distributed" vertical="center" shrinkToFit="1"/>
    </xf>
    <xf numFmtId="0" fontId="14" fillId="0" borderId="37" xfId="47" applyFont="1" applyBorder="1" applyAlignment="1">
      <alignment horizontal="distributed" vertical="center" shrinkToFit="1"/>
    </xf>
    <xf numFmtId="0" fontId="14" fillId="0" borderId="38" xfId="47" applyFont="1" applyBorder="1" applyAlignment="1">
      <alignment horizontal="distributed" vertical="center" shrinkToFit="1"/>
    </xf>
    <xf numFmtId="0" fontId="13" fillId="0" borderId="39" xfId="47" applyFont="1" applyBorder="1" applyAlignment="1">
      <alignment horizontal="center" vertical="center"/>
    </xf>
    <xf numFmtId="0" fontId="13" fillId="0" borderId="37" xfId="47" applyFont="1" applyBorder="1" applyAlignment="1">
      <alignment horizontal="center" vertical="center"/>
    </xf>
    <xf numFmtId="0" fontId="13" fillId="0" borderId="38" xfId="47" applyFont="1" applyBorder="1" applyAlignment="1">
      <alignment horizontal="center" vertical="center"/>
    </xf>
    <xf numFmtId="0" fontId="13" fillId="0" borderId="40" xfId="47" applyFont="1" applyBorder="1" applyAlignment="1">
      <alignment horizontal="center" vertical="center"/>
    </xf>
    <xf numFmtId="0" fontId="120" fillId="0" borderId="0" xfId="43" applyFont="1" applyAlignment="1">
      <alignment horizontal="left" vertical="center" wrapText="1"/>
    </xf>
    <xf numFmtId="0" fontId="120" fillId="0" borderId="0" xfId="43" applyFont="1" applyAlignment="1">
      <alignment horizontal="left" vertical="top" wrapText="1"/>
    </xf>
    <xf numFmtId="0" fontId="18" fillId="25" borderId="0" xfId="43" applyFont="1" applyFill="1" applyAlignment="1">
      <alignment horizontal="left" vertical="top" wrapText="1"/>
    </xf>
    <xf numFmtId="0" fontId="122" fillId="0" borderId="0" xfId="43" applyFont="1" applyAlignment="1">
      <alignment horizontal="left" vertical="top" wrapText="1"/>
    </xf>
    <xf numFmtId="0" fontId="13" fillId="25" borderId="159" xfId="48" applyFont="1" applyFill="1" applyBorder="1" applyAlignment="1">
      <alignment horizontal="left" vertical="center" shrinkToFit="1"/>
    </xf>
    <xf numFmtId="0" fontId="13" fillId="25" borderId="160" xfId="48" applyFont="1" applyFill="1" applyBorder="1" applyAlignment="1">
      <alignment horizontal="left" vertical="center" shrinkToFit="1"/>
    </xf>
    <xf numFmtId="0" fontId="13" fillId="25" borderId="169" xfId="48" applyFont="1" applyFill="1" applyBorder="1" applyAlignment="1">
      <alignment horizontal="center" vertical="center" wrapText="1" shrinkToFit="1"/>
    </xf>
    <xf numFmtId="0" fontId="13" fillId="25" borderId="159" xfId="48" applyFont="1" applyFill="1" applyBorder="1" applyAlignment="1">
      <alignment horizontal="center" vertical="center" wrapText="1" shrinkToFit="1"/>
    </xf>
    <xf numFmtId="0" fontId="13" fillId="25" borderId="160" xfId="48" applyFont="1" applyFill="1" applyBorder="1" applyAlignment="1">
      <alignment horizontal="center" vertical="center" wrapText="1" shrinkToFit="1"/>
    </xf>
    <xf numFmtId="0" fontId="13" fillId="25" borderId="53" xfId="48" applyFont="1" applyFill="1" applyBorder="1" applyAlignment="1">
      <alignment horizontal="left" vertical="center" shrinkToFit="1"/>
    </xf>
    <xf numFmtId="0" fontId="13" fillId="25" borderId="19" xfId="48" applyFont="1" applyFill="1" applyBorder="1" applyAlignment="1">
      <alignment horizontal="left" vertical="center" shrinkToFit="1"/>
    </xf>
    <xf numFmtId="0" fontId="13" fillId="25" borderId="183" xfId="48" applyFont="1" applyFill="1" applyBorder="1" applyAlignment="1">
      <alignment horizontal="left" vertical="center" shrinkToFit="1"/>
    </xf>
    <xf numFmtId="0" fontId="114" fillId="0" borderId="169" xfId="48" applyFont="1" applyBorder="1" applyAlignment="1">
      <alignment horizontal="left" vertical="center" shrinkToFit="1"/>
    </xf>
    <xf numFmtId="0" fontId="114" fillId="0" borderId="159" xfId="48" applyFont="1" applyBorder="1" applyAlignment="1">
      <alignment horizontal="left" vertical="center" shrinkToFit="1"/>
    </xf>
    <xf numFmtId="0" fontId="114" fillId="0" borderId="160" xfId="48" applyFont="1" applyBorder="1" applyAlignment="1">
      <alignment horizontal="left" vertical="center" shrinkToFit="1"/>
    </xf>
    <xf numFmtId="0" fontId="114" fillId="0" borderId="169" xfId="48" applyFont="1" applyBorder="1" applyAlignment="1">
      <alignment horizontal="center" vertical="center" wrapText="1" shrinkToFit="1"/>
    </xf>
    <xf numFmtId="0" fontId="114" fillId="0" borderId="159" xfId="48" applyFont="1" applyBorder="1" applyAlignment="1">
      <alignment horizontal="center" vertical="center" wrapText="1" shrinkToFit="1"/>
    </xf>
    <xf numFmtId="0" fontId="114" fillId="0" borderId="160" xfId="48" applyFont="1" applyBorder="1" applyAlignment="1">
      <alignment horizontal="center" vertical="center" wrapText="1" shrinkToFit="1"/>
    </xf>
    <xf numFmtId="0" fontId="114" fillId="0" borderId="170" xfId="48" applyFont="1" applyBorder="1" applyAlignment="1">
      <alignment horizontal="left" vertical="center" shrinkToFit="1"/>
    </xf>
    <xf numFmtId="0" fontId="114" fillId="0" borderId="169" xfId="48" applyFont="1" applyBorder="1" applyAlignment="1">
      <alignment vertical="center" shrinkToFit="1"/>
    </xf>
    <xf numFmtId="0" fontId="114" fillId="0" borderId="159" xfId="48" applyFont="1" applyBorder="1" applyAlignment="1">
      <alignment vertical="center" shrinkToFit="1"/>
    </xf>
    <xf numFmtId="0" fontId="114" fillId="0" borderId="170" xfId="48" applyFont="1" applyBorder="1" applyAlignment="1">
      <alignment vertical="center" shrinkToFit="1"/>
    </xf>
    <xf numFmtId="0" fontId="114" fillId="0" borderId="169" xfId="48" applyFont="1" applyBorder="1" applyAlignment="1">
      <alignment horizontal="center" vertical="center" shrinkToFit="1"/>
    </xf>
    <xf numFmtId="0" fontId="114" fillId="0" borderId="159" xfId="48" applyFont="1" applyBorder="1" applyAlignment="1">
      <alignment horizontal="center" vertical="center" shrinkToFit="1"/>
    </xf>
    <xf numFmtId="0" fontId="114" fillId="0" borderId="160" xfId="48" applyFont="1" applyBorder="1" applyAlignment="1">
      <alignment horizontal="center" vertical="center" shrinkToFit="1"/>
    </xf>
    <xf numFmtId="0" fontId="114" fillId="0" borderId="170" xfId="48" applyFont="1" applyBorder="1" applyAlignment="1">
      <alignment horizontal="center" vertical="center" shrinkToFit="1"/>
    </xf>
    <xf numFmtId="0" fontId="114" fillId="25" borderId="159" xfId="48" applyFont="1" applyFill="1" applyBorder="1" applyAlignment="1">
      <alignment horizontal="left" vertical="center" shrinkToFit="1"/>
    </xf>
    <xf numFmtId="0" fontId="114" fillId="25" borderId="160" xfId="48" applyFont="1" applyFill="1" applyBorder="1" applyAlignment="1">
      <alignment horizontal="left" vertical="center" shrinkToFit="1"/>
    </xf>
    <xf numFmtId="0" fontId="114" fillId="0" borderId="27" xfId="48" applyFont="1" applyBorder="1" applyAlignment="1">
      <alignment horizontal="center" vertical="center" shrinkToFit="1"/>
    </xf>
    <xf numFmtId="0" fontId="114" fillId="0" borderId="16" xfId="48" applyFont="1" applyBorder="1" applyAlignment="1">
      <alignment horizontal="center" vertical="center" shrinkToFit="1"/>
    </xf>
    <xf numFmtId="0" fontId="114" fillId="0" borderId="28" xfId="48" applyFont="1" applyBorder="1" applyAlignment="1">
      <alignment horizontal="center" vertical="center" shrinkToFit="1"/>
    </xf>
    <xf numFmtId="0" fontId="13" fillId="25" borderId="169" xfId="48" applyFont="1" applyFill="1" applyBorder="1" applyAlignment="1">
      <alignment horizontal="left" vertical="center" shrinkToFit="1"/>
    </xf>
    <xf numFmtId="0" fontId="114" fillId="25" borderId="169" xfId="48" applyFont="1" applyFill="1" applyBorder="1" applyAlignment="1">
      <alignment horizontal="left" vertical="center" shrinkToFit="1"/>
    </xf>
    <xf numFmtId="0" fontId="114" fillId="25" borderId="170" xfId="48" applyFont="1" applyFill="1" applyBorder="1" applyAlignment="1">
      <alignment horizontal="left" vertical="center" shrinkToFit="1"/>
    </xf>
    <xf numFmtId="0" fontId="114" fillId="0" borderId="116" xfId="48" applyFont="1" applyBorder="1" applyAlignment="1">
      <alignment horizontal="left" vertical="center" shrinkToFit="1"/>
    </xf>
    <xf numFmtId="0" fontId="114" fillId="0" borderId="161" xfId="43" applyFont="1" applyBorder="1" applyAlignment="1">
      <alignment horizontal="left" vertical="center" shrinkToFit="1"/>
    </xf>
    <xf numFmtId="0" fontId="114" fillId="0" borderId="162" xfId="43" applyFont="1" applyBorder="1" applyAlignment="1">
      <alignment horizontal="left" vertical="center" shrinkToFit="1"/>
    </xf>
    <xf numFmtId="0" fontId="114" fillId="0" borderId="163" xfId="43" applyFont="1" applyBorder="1" applyAlignment="1">
      <alignment horizontal="left" vertical="center" shrinkToFit="1"/>
    </xf>
    <xf numFmtId="0" fontId="114" fillId="0" borderId="177" xfId="43" applyFont="1" applyBorder="1" applyAlignment="1">
      <alignment horizontal="left" vertical="center" shrinkToFit="1"/>
    </xf>
    <xf numFmtId="0" fontId="114" fillId="0" borderId="0" xfId="43" applyFont="1" applyAlignment="1">
      <alignment horizontal="left" vertical="center" shrinkToFit="1"/>
    </xf>
    <xf numFmtId="0" fontId="114" fillId="0" borderId="26" xfId="43" applyFont="1" applyBorder="1" applyAlignment="1">
      <alignment horizontal="left" vertical="center" shrinkToFit="1"/>
    </xf>
    <xf numFmtId="0" fontId="114" fillId="0" borderId="27" xfId="43" applyFont="1" applyBorder="1" applyAlignment="1">
      <alignment horizontal="left" vertical="center" shrinkToFit="1"/>
    </xf>
    <xf numFmtId="0" fontId="114" fillId="0" borderId="16" xfId="43" applyFont="1" applyBorder="1" applyAlignment="1">
      <alignment horizontal="left" vertical="center" shrinkToFit="1"/>
    </xf>
    <xf numFmtId="0" fontId="114" fillId="0" borderId="28" xfId="43" applyFont="1" applyBorder="1" applyAlignment="1">
      <alignment horizontal="left" vertical="center" shrinkToFit="1"/>
    </xf>
    <xf numFmtId="0" fontId="114" fillId="0" borderId="55" xfId="43" applyFont="1" applyBorder="1" applyAlignment="1">
      <alignment horizontal="center" vertical="center" shrinkToFit="1"/>
    </xf>
    <xf numFmtId="0" fontId="114" fillId="0" borderId="56" xfId="43" applyFont="1" applyBorder="1" applyAlignment="1">
      <alignment horizontal="center" vertical="center" shrinkToFit="1"/>
    </xf>
    <xf numFmtId="0" fontId="114" fillId="0" borderId="57" xfId="43" applyFont="1" applyBorder="1" applyAlignment="1">
      <alignment horizontal="center" vertical="center" shrinkToFit="1"/>
    </xf>
    <xf numFmtId="0" fontId="114" fillId="0" borderId="58" xfId="43" applyFont="1" applyBorder="1" applyAlignment="1">
      <alignment horizontal="center" vertical="center" shrinkToFit="1"/>
    </xf>
    <xf numFmtId="0" fontId="114" fillId="0" borderId="59" xfId="43" applyFont="1" applyBorder="1" applyAlignment="1">
      <alignment horizontal="center" vertical="center" shrinkToFit="1"/>
    </xf>
    <xf numFmtId="0" fontId="114" fillId="0" borderId="60" xfId="43" applyFont="1" applyBorder="1" applyAlignment="1">
      <alignment horizontal="center" vertical="center" shrinkToFit="1"/>
    </xf>
    <xf numFmtId="0" fontId="114" fillId="0" borderId="62" xfId="43" applyFont="1" applyBorder="1" applyAlignment="1">
      <alignment horizontal="center" vertical="center" shrinkToFit="1"/>
    </xf>
    <xf numFmtId="0" fontId="114" fillId="0" borderId="63" xfId="43" applyFont="1" applyBorder="1" applyAlignment="1">
      <alignment horizontal="center" vertical="center" shrinkToFit="1"/>
    </xf>
    <xf numFmtId="0" fontId="114" fillId="0" borderId="64" xfId="43" applyFont="1" applyBorder="1" applyAlignment="1">
      <alignment horizontal="center" vertical="center" shrinkToFit="1"/>
    </xf>
    <xf numFmtId="0" fontId="114" fillId="0" borderId="55" xfId="43" applyFont="1" applyBorder="1" applyAlignment="1">
      <alignment horizontal="center" vertical="center" wrapText="1" shrinkToFit="1"/>
    </xf>
    <xf numFmtId="0" fontId="114" fillId="0" borderId="56" xfId="43" applyFont="1" applyBorder="1" applyAlignment="1">
      <alignment horizontal="center" vertical="center" wrapText="1" shrinkToFit="1"/>
    </xf>
    <xf numFmtId="0" fontId="114" fillId="0" borderId="57" xfId="43" applyFont="1" applyBorder="1" applyAlignment="1">
      <alignment horizontal="center" vertical="center" wrapText="1" shrinkToFit="1"/>
    </xf>
    <xf numFmtId="0" fontId="114" fillId="0" borderId="58" xfId="43" applyFont="1" applyBorder="1" applyAlignment="1">
      <alignment horizontal="center" vertical="center" wrapText="1" shrinkToFit="1"/>
    </xf>
    <xf numFmtId="0" fontId="114" fillId="0" borderId="59" xfId="43" applyFont="1" applyBorder="1" applyAlignment="1">
      <alignment horizontal="center" vertical="center" wrapText="1" shrinkToFit="1"/>
    </xf>
    <xf numFmtId="0" fontId="114" fillId="0" borderId="60" xfId="43" applyFont="1" applyBorder="1" applyAlignment="1">
      <alignment horizontal="center" vertical="center" wrapText="1" shrinkToFit="1"/>
    </xf>
    <xf numFmtId="0" fontId="114" fillId="0" borderId="62" xfId="43" applyFont="1" applyBorder="1" applyAlignment="1">
      <alignment horizontal="center" vertical="center" wrapText="1" shrinkToFit="1"/>
    </xf>
    <xf numFmtId="0" fontId="114" fillId="0" borderId="63" xfId="43" applyFont="1" applyBorder="1" applyAlignment="1">
      <alignment horizontal="center" vertical="center" wrapText="1" shrinkToFit="1"/>
    </xf>
    <xf numFmtId="0" fontId="114" fillId="0" borderId="64" xfId="43" applyFont="1" applyBorder="1" applyAlignment="1">
      <alignment horizontal="center" vertical="center" wrapText="1" shrinkToFit="1"/>
    </xf>
    <xf numFmtId="0" fontId="114" fillId="0" borderId="187" xfId="48" applyFont="1" applyBorder="1" applyAlignment="1">
      <alignment horizontal="center" vertical="center" textRotation="255" shrinkToFit="1"/>
    </xf>
    <xf numFmtId="0" fontId="114" fillId="0" borderId="49" xfId="48" applyFont="1" applyBorder="1" applyAlignment="1">
      <alignment horizontal="center" vertical="center" textRotation="255" shrinkToFit="1"/>
    </xf>
    <xf numFmtId="0" fontId="114" fillId="0" borderId="116" xfId="48" applyFont="1" applyBorder="1" applyAlignment="1">
      <alignment horizontal="left" vertical="center" wrapText="1" shrinkToFit="1"/>
    </xf>
    <xf numFmtId="0" fontId="13" fillId="25" borderId="170" xfId="48" applyFont="1" applyFill="1" applyBorder="1" applyAlignment="1">
      <alignment horizontal="left" vertical="center" shrinkToFit="1"/>
    </xf>
    <xf numFmtId="0" fontId="114" fillId="0" borderId="47" xfId="48" applyFont="1" applyBorder="1" applyAlignment="1">
      <alignment horizontal="center" vertical="center" textRotation="255" shrinkToFit="1"/>
    </xf>
    <xf numFmtId="0" fontId="114" fillId="0" borderId="161" xfId="48" applyFont="1" applyBorder="1" applyAlignment="1">
      <alignment horizontal="left" vertical="center" shrinkToFit="1"/>
    </xf>
    <xf numFmtId="0" fontId="114" fillId="0" borderId="162" xfId="48" applyFont="1" applyBorder="1" applyAlignment="1">
      <alignment horizontal="left" vertical="center" shrinkToFit="1"/>
    </xf>
    <xf numFmtId="0" fontId="114" fillId="0" borderId="163" xfId="48" applyFont="1" applyBorder="1" applyAlignment="1">
      <alignment horizontal="left" vertical="center" shrinkToFit="1"/>
    </xf>
    <xf numFmtId="0" fontId="114" fillId="0" borderId="177" xfId="48" applyFont="1" applyBorder="1" applyAlignment="1">
      <alignment horizontal="left" vertical="center" shrinkToFit="1"/>
    </xf>
    <xf numFmtId="0" fontId="114" fillId="0" borderId="0" xfId="48" applyFont="1" applyAlignment="1">
      <alignment horizontal="left" vertical="center" shrinkToFit="1"/>
    </xf>
    <xf numFmtId="0" fontId="114" fillId="0" borderId="26" xfId="48" applyFont="1" applyBorder="1" applyAlignment="1">
      <alignment horizontal="left" vertical="center" shrinkToFit="1"/>
    </xf>
    <xf numFmtId="0" fontId="114" fillId="0" borderId="27" xfId="48" applyFont="1" applyBorder="1" applyAlignment="1">
      <alignment horizontal="left" vertical="center" shrinkToFit="1"/>
    </xf>
    <xf numFmtId="0" fontId="114" fillId="0" borderId="16" xfId="48" applyFont="1" applyBorder="1" applyAlignment="1">
      <alignment horizontal="left" vertical="center" shrinkToFit="1"/>
    </xf>
    <xf numFmtId="0" fontId="114" fillId="0" borderId="28" xfId="48" applyFont="1" applyBorder="1" applyAlignment="1">
      <alignment horizontal="left" vertical="center" shrinkToFit="1"/>
    </xf>
    <xf numFmtId="0" fontId="114" fillId="0" borderId="161" xfId="48" applyFont="1" applyBorder="1" applyAlignment="1">
      <alignment horizontal="center" vertical="center" shrinkToFit="1"/>
    </xf>
    <xf numFmtId="0" fontId="114" fillId="0" borderId="162" xfId="48" applyFont="1" applyBorder="1" applyAlignment="1">
      <alignment horizontal="center" vertical="center" shrinkToFit="1"/>
    </xf>
    <xf numFmtId="0" fontId="114" fillId="0" borderId="163" xfId="48" applyFont="1" applyBorder="1" applyAlignment="1">
      <alignment horizontal="center" vertical="center" shrinkToFit="1"/>
    </xf>
    <xf numFmtId="0" fontId="114" fillId="0" borderId="177" xfId="48" applyFont="1" applyBorder="1" applyAlignment="1">
      <alignment horizontal="center" vertical="center" shrinkToFit="1"/>
    </xf>
    <xf numFmtId="0" fontId="114" fillId="0" borderId="0" xfId="48" applyFont="1" applyAlignment="1">
      <alignment horizontal="center" vertical="center" shrinkToFit="1"/>
    </xf>
    <xf numFmtId="0" fontId="114" fillId="0" borderId="26" xfId="48" applyFont="1" applyBorder="1" applyAlignment="1">
      <alignment horizontal="center" vertical="center" shrinkToFit="1"/>
    </xf>
    <xf numFmtId="0" fontId="114" fillId="0" borderId="161" xfId="48" applyFont="1" applyBorder="1" applyAlignment="1">
      <alignment horizontal="left" vertical="center" wrapText="1" shrinkToFit="1"/>
    </xf>
    <xf numFmtId="0" fontId="114" fillId="0" borderId="162" xfId="48" applyFont="1" applyBorder="1" applyAlignment="1">
      <alignment horizontal="left" vertical="center" wrapText="1" shrinkToFit="1"/>
    </xf>
    <xf numFmtId="0" fontId="114" fillId="0" borderId="163" xfId="48" applyFont="1" applyBorder="1" applyAlignment="1">
      <alignment horizontal="left" vertical="center" wrapText="1" shrinkToFit="1"/>
    </xf>
    <xf numFmtId="0" fontId="114" fillId="0" borderId="177" xfId="48" applyFont="1" applyBorder="1" applyAlignment="1">
      <alignment horizontal="left" vertical="center" wrapText="1" shrinkToFit="1"/>
    </xf>
    <xf numFmtId="0" fontId="114" fillId="0" borderId="0" xfId="48" applyFont="1" applyAlignment="1">
      <alignment horizontal="left" vertical="center" wrapText="1" shrinkToFit="1"/>
    </xf>
    <xf numFmtId="0" fontId="114" fillId="0" borderId="26" xfId="48" applyFont="1" applyBorder="1" applyAlignment="1">
      <alignment horizontal="left" vertical="center" wrapText="1" shrinkToFit="1"/>
    </xf>
    <xf numFmtId="0" fontId="114" fillId="0" borderId="27" xfId="48" applyFont="1" applyBorder="1" applyAlignment="1">
      <alignment horizontal="left" vertical="center" wrapText="1" shrinkToFit="1"/>
    </xf>
    <xf numFmtId="0" fontId="114" fillId="0" borderId="16" xfId="48" applyFont="1" applyBorder="1" applyAlignment="1">
      <alignment horizontal="left" vertical="center" wrapText="1" shrinkToFit="1"/>
    </xf>
    <xf numFmtId="0" fontId="114" fillId="0" borderId="28" xfId="48" applyFont="1" applyBorder="1" applyAlignment="1">
      <alignment horizontal="left" vertical="center" wrapText="1" shrinkToFit="1"/>
    </xf>
    <xf numFmtId="0" fontId="114" fillId="0" borderId="55" xfId="48" applyFont="1" applyBorder="1" applyAlignment="1">
      <alignment horizontal="center" vertical="center" shrinkToFit="1"/>
    </xf>
    <xf numFmtId="0" fontId="114" fillId="0" borderId="56" xfId="48" applyFont="1" applyBorder="1" applyAlignment="1">
      <alignment horizontal="center" vertical="center" shrinkToFit="1"/>
    </xf>
    <xf numFmtId="0" fontId="114" fillId="0" borderId="57" xfId="48" applyFont="1" applyBorder="1" applyAlignment="1">
      <alignment horizontal="center" vertical="center" shrinkToFit="1"/>
    </xf>
    <xf numFmtId="0" fontId="114" fillId="0" borderId="58" xfId="48" applyFont="1" applyBorder="1" applyAlignment="1">
      <alignment horizontal="center" vertical="center" shrinkToFit="1"/>
    </xf>
    <xf numFmtId="0" fontId="114" fillId="0" borderId="59" xfId="48" applyFont="1" applyBorder="1" applyAlignment="1">
      <alignment horizontal="center" vertical="center" shrinkToFit="1"/>
    </xf>
    <xf numFmtId="0" fontId="114" fillId="0" borderId="60" xfId="48" applyFont="1" applyBorder="1" applyAlignment="1">
      <alignment horizontal="center" vertical="center" shrinkToFit="1"/>
    </xf>
    <xf numFmtId="0" fontId="114" fillId="0" borderId="62" xfId="48" applyFont="1" applyBorder="1" applyAlignment="1">
      <alignment horizontal="center" vertical="center" shrinkToFit="1"/>
    </xf>
    <xf numFmtId="0" fontId="114" fillId="0" borderId="63" xfId="48" applyFont="1" applyBorder="1" applyAlignment="1">
      <alignment horizontal="center" vertical="center" shrinkToFit="1"/>
    </xf>
    <xf numFmtId="0" fontId="114" fillId="0" borderId="64" xfId="48" applyFont="1" applyBorder="1" applyAlignment="1">
      <alignment horizontal="center" vertical="center" shrinkToFit="1"/>
    </xf>
    <xf numFmtId="0" fontId="114" fillId="0" borderId="160" xfId="48" applyFont="1" applyBorder="1" applyAlignment="1">
      <alignment vertical="center" shrinkToFit="1"/>
    </xf>
    <xf numFmtId="0" fontId="13" fillId="25" borderId="27" xfId="48" applyFont="1" applyFill="1" applyBorder="1" applyAlignment="1">
      <alignment horizontal="center" vertical="center" wrapText="1" shrinkToFit="1"/>
    </xf>
    <xf numFmtId="0" fontId="13" fillId="25" borderId="16" xfId="48" applyFont="1" applyFill="1" applyBorder="1" applyAlignment="1">
      <alignment horizontal="center" vertical="center" shrinkToFit="1"/>
    </xf>
    <xf numFmtId="0" fontId="13" fillId="25" borderId="28" xfId="48" applyFont="1" applyFill="1" applyBorder="1" applyAlignment="1">
      <alignment horizontal="center" vertical="center" shrinkToFit="1"/>
    </xf>
    <xf numFmtId="0" fontId="114" fillId="0" borderId="14" xfId="48" applyFont="1" applyBorder="1" applyAlignment="1">
      <alignment horizontal="left" vertical="center" shrinkToFit="1"/>
    </xf>
    <xf numFmtId="0" fontId="114" fillId="0" borderId="169" xfId="48" applyFont="1" applyBorder="1" applyAlignment="1">
      <alignment horizontal="left" vertical="center" wrapText="1" shrinkToFit="1"/>
    </xf>
    <xf numFmtId="0" fontId="114" fillId="0" borderId="55" xfId="48" applyFont="1" applyBorder="1" applyAlignment="1">
      <alignment horizontal="left" vertical="center" shrinkToFit="1"/>
    </xf>
    <xf numFmtId="0" fontId="114" fillId="0" borderId="56" xfId="48" applyFont="1" applyBorder="1" applyAlignment="1">
      <alignment horizontal="left" vertical="center" shrinkToFit="1"/>
    </xf>
    <xf numFmtId="0" fontId="114" fillId="0" borderId="57" xfId="48" applyFont="1" applyBorder="1" applyAlignment="1">
      <alignment horizontal="left" vertical="center" shrinkToFit="1"/>
    </xf>
    <xf numFmtId="0" fontId="114" fillId="0" borderId="58" xfId="48" applyFont="1" applyBorder="1" applyAlignment="1">
      <alignment horizontal="left" vertical="center" shrinkToFit="1"/>
    </xf>
    <xf numFmtId="0" fontId="114" fillId="0" borderId="59" xfId="48" applyFont="1" applyBorder="1" applyAlignment="1">
      <alignment horizontal="left" vertical="center" shrinkToFit="1"/>
    </xf>
    <xf numFmtId="0" fontId="114" fillId="0" borderId="60" xfId="48" applyFont="1" applyBorder="1" applyAlignment="1">
      <alignment horizontal="left" vertical="center" shrinkToFit="1"/>
    </xf>
    <xf numFmtId="0" fontId="114" fillId="0" borderId="62" xfId="48" applyFont="1" applyBorder="1" applyAlignment="1">
      <alignment horizontal="left" vertical="center" shrinkToFit="1"/>
    </xf>
    <xf numFmtId="0" fontId="114" fillId="0" borderId="63" xfId="48" applyFont="1" applyBorder="1" applyAlignment="1">
      <alignment horizontal="left" vertical="center" shrinkToFit="1"/>
    </xf>
    <xf numFmtId="0" fontId="114" fillId="0" borderId="64" xfId="48" applyFont="1" applyBorder="1" applyAlignment="1">
      <alignment horizontal="left" vertical="center" shrinkToFit="1"/>
    </xf>
    <xf numFmtId="0" fontId="114" fillId="0" borderId="56" xfId="43" applyFont="1" applyBorder="1" applyAlignment="1">
      <alignment horizontal="left" vertical="center" shrinkToFit="1"/>
    </xf>
    <xf numFmtId="0" fontId="114" fillId="0" borderId="57" xfId="43" applyFont="1" applyBorder="1" applyAlignment="1">
      <alignment horizontal="left" vertical="center" shrinkToFit="1"/>
    </xf>
    <xf numFmtId="0" fontId="114" fillId="0" borderId="59" xfId="43" applyFont="1" applyBorder="1" applyAlignment="1">
      <alignment horizontal="left" vertical="center" shrinkToFit="1"/>
    </xf>
    <xf numFmtId="0" fontId="114" fillId="0" borderId="60" xfId="43" applyFont="1" applyBorder="1" applyAlignment="1">
      <alignment horizontal="left" vertical="center" shrinkToFit="1"/>
    </xf>
    <xf numFmtId="0" fontId="114" fillId="0" borderId="63" xfId="43" applyFont="1" applyBorder="1" applyAlignment="1">
      <alignment horizontal="left" vertical="center" shrinkToFit="1"/>
    </xf>
    <xf numFmtId="0" fontId="114" fillId="0" borderId="64" xfId="43" applyFont="1" applyBorder="1" applyAlignment="1">
      <alignment horizontal="left" vertical="center" shrinkToFit="1"/>
    </xf>
    <xf numFmtId="0" fontId="114" fillId="0" borderId="58" xfId="43" applyFont="1" applyBorder="1" applyAlignment="1">
      <alignment horizontal="left" vertical="center" shrinkToFit="1"/>
    </xf>
    <xf numFmtId="0" fontId="114" fillId="0" borderId="62" xfId="43" applyFont="1" applyBorder="1" applyAlignment="1">
      <alignment horizontal="left" vertical="center" shrinkToFit="1"/>
    </xf>
    <xf numFmtId="0" fontId="114" fillId="25" borderId="161" xfId="48" applyFont="1" applyFill="1" applyBorder="1" applyAlignment="1">
      <alignment horizontal="left" vertical="center" wrapText="1" shrinkToFit="1"/>
    </xf>
    <xf numFmtId="0" fontId="114" fillId="25" borderId="162" xfId="48" applyFont="1" applyFill="1" applyBorder="1" applyAlignment="1">
      <alignment horizontal="left" vertical="center" shrinkToFit="1"/>
    </xf>
    <xf numFmtId="0" fontId="114" fillId="25" borderId="163" xfId="48" applyFont="1" applyFill="1" applyBorder="1" applyAlignment="1">
      <alignment horizontal="left" vertical="center" shrinkToFit="1"/>
    </xf>
    <xf numFmtId="0" fontId="114" fillId="25" borderId="177" xfId="48" applyFont="1" applyFill="1" applyBorder="1" applyAlignment="1">
      <alignment horizontal="left" vertical="center" shrinkToFit="1"/>
    </xf>
    <xf numFmtId="0" fontId="114" fillId="25" borderId="0" xfId="48" applyFont="1" applyFill="1" applyAlignment="1">
      <alignment horizontal="left" vertical="center" shrinkToFit="1"/>
    </xf>
    <xf numFmtId="0" fontId="114" fillId="25" borderId="26" xfId="48" applyFont="1" applyFill="1" applyBorder="1" applyAlignment="1">
      <alignment horizontal="left" vertical="center" shrinkToFit="1"/>
    </xf>
    <xf numFmtId="0" fontId="114" fillId="25" borderId="177" xfId="43" applyFont="1" applyFill="1" applyBorder="1" applyAlignment="1">
      <alignment horizontal="left" vertical="center" shrinkToFit="1"/>
    </xf>
    <xf numFmtId="0" fontId="114" fillId="25" borderId="0" xfId="43" applyFont="1" applyFill="1" applyAlignment="1">
      <alignment horizontal="left" vertical="center" shrinkToFit="1"/>
    </xf>
    <xf numFmtId="0" fontId="114" fillId="25" borderId="26" xfId="43" applyFont="1" applyFill="1" applyBorder="1" applyAlignment="1">
      <alignment horizontal="left" vertical="center" shrinkToFit="1"/>
    </xf>
    <xf numFmtId="0" fontId="114" fillId="25" borderId="27" xfId="43" applyFont="1" applyFill="1" applyBorder="1" applyAlignment="1">
      <alignment horizontal="left" vertical="center" shrinkToFit="1"/>
    </xf>
    <xf numFmtId="0" fontId="114" fillId="25" borderId="16" xfId="43" applyFont="1" applyFill="1" applyBorder="1" applyAlignment="1">
      <alignment horizontal="left" vertical="center" shrinkToFit="1"/>
    </xf>
    <xf numFmtId="0" fontId="114" fillId="25" borderId="28" xfId="43" applyFont="1" applyFill="1" applyBorder="1" applyAlignment="1">
      <alignment horizontal="left" vertical="center" shrinkToFit="1"/>
    </xf>
    <xf numFmtId="0" fontId="114" fillId="0" borderId="159" xfId="48" applyFont="1" applyBorder="1" applyAlignment="1">
      <alignment horizontal="left" vertical="center" wrapText="1" shrinkToFit="1"/>
    </xf>
    <xf numFmtId="0" fontId="114" fillId="0" borderId="160" xfId="48" applyFont="1" applyBorder="1" applyAlignment="1">
      <alignment horizontal="left" vertical="center" wrapText="1" shrinkToFit="1"/>
    </xf>
    <xf numFmtId="0" fontId="114" fillId="0" borderId="62" xfId="50" applyFont="1" applyBorder="1" applyAlignment="1">
      <alignment horizontal="left" vertical="center" shrinkToFit="1"/>
    </xf>
    <xf numFmtId="0" fontId="114" fillId="0" borderId="63" xfId="50" applyFont="1" applyBorder="1" applyAlignment="1">
      <alignment horizontal="left" vertical="center" shrinkToFit="1"/>
    </xf>
    <xf numFmtId="0" fontId="114" fillId="0" borderId="64" xfId="50" applyFont="1" applyBorder="1" applyAlignment="1">
      <alignment horizontal="left" vertical="center" shrinkToFit="1"/>
    </xf>
    <xf numFmtId="0" fontId="114" fillId="0" borderId="55" xfId="48" applyFont="1" applyBorder="1" applyAlignment="1">
      <alignment horizontal="left" vertical="center" wrapText="1" shrinkToFit="1"/>
    </xf>
    <xf numFmtId="0" fontId="114" fillId="0" borderId="58" xfId="48" applyFont="1" applyBorder="1" applyAlignment="1">
      <alignment horizontal="left" vertical="center" wrapText="1" shrinkToFit="1"/>
    </xf>
    <xf numFmtId="0" fontId="13" fillId="25" borderId="27" xfId="48" applyFont="1" applyFill="1" applyBorder="1" applyAlignment="1">
      <alignment horizontal="center" vertical="center" shrinkToFit="1"/>
    </xf>
    <xf numFmtId="0" fontId="13" fillId="25" borderId="169" xfId="48" applyFont="1" applyFill="1" applyBorder="1" applyAlignment="1">
      <alignment horizontal="left" vertical="center" wrapText="1" shrinkToFit="1"/>
    </xf>
    <xf numFmtId="0" fontId="13" fillId="25" borderId="159" xfId="48" applyFont="1" applyFill="1" applyBorder="1" applyAlignment="1">
      <alignment horizontal="left" vertical="center" wrapText="1" shrinkToFit="1"/>
    </xf>
    <xf numFmtId="0" fontId="13" fillId="25" borderId="160" xfId="48" applyFont="1" applyFill="1" applyBorder="1" applyAlignment="1">
      <alignment horizontal="left" vertical="center" wrapText="1" shrinkToFit="1"/>
    </xf>
    <xf numFmtId="0" fontId="114" fillId="0" borderId="56" xfId="48" applyFont="1" applyBorder="1" applyAlignment="1">
      <alignment horizontal="left" vertical="center" wrapText="1" shrinkToFit="1"/>
    </xf>
    <xf numFmtId="0" fontId="114" fillId="0" borderId="57" xfId="48" applyFont="1" applyBorder="1" applyAlignment="1">
      <alignment horizontal="left" vertical="center" wrapText="1" shrinkToFit="1"/>
    </xf>
    <xf numFmtId="0" fontId="114" fillId="0" borderId="59" xfId="48" applyFont="1" applyBorder="1" applyAlignment="1">
      <alignment horizontal="left" vertical="center" wrapText="1" shrinkToFit="1"/>
    </xf>
    <xf numFmtId="0" fontId="114" fillId="0" borderId="60" xfId="48" applyFont="1" applyBorder="1" applyAlignment="1">
      <alignment horizontal="left" vertical="center" wrapText="1" shrinkToFit="1"/>
    </xf>
    <xf numFmtId="0" fontId="114" fillId="0" borderId="62" xfId="48" applyFont="1" applyBorder="1" applyAlignment="1">
      <alignment horizontal="left" vertical="center" wrapText="1" shrinkToFit="1"/>
    </xf>
    <xf numFmtId="0" fontId="114" fillId="0" borderId="63" xfId="48" applyFont="1" applyBorder="1" applyAlignment="1">
      <alignment horizontal="left" vertical="center" wrapText="1" shrinkToFit="1"/>
    </xf>
    <xf numFmtId="0" fontId="114" fillId="0" borderId="64" xfId="48" applyFont="1" applyBorder="1" applyAlignment="1">
      <alignment horizontal="left" vertical="center" wrapText="1" shrinkToFit="1"/>
    </xf>
    <xf numFmtId="0" fontId="114" fillId="0" borderId="116" xfId="43" applyFont="1" applyBorder="1" applyAlignment="1">
      <alignment horizontal="left" vertical="center" shrinkToFit="1"/>
    </xf>
    <xf numFmtId="0" fontId="114" fillId="0" borderId="13" xfId="43" applyFont="1" applyBorder="1" applyAlignment="1">
      <alignment horizontal="left" vertical="center" shrinkToFit="1"/>
    </xf>
    <xf numFmtId="0" fontId="114" fillId="0" borderId="13" xfId="48" applyFont="1" applyBorder="1" applyAlignment="1">
      <alignment horizontal="left" vertical="center" shrinkToFit="1"/>
    </xf>
    <xf numFmtId="0" fontId="114" fillId="0" borderId="52" xfId="48" applyFont="1" applyBorder="1" applyAlignment="1">
      <alignment horizontal="left" vertical="center" shrinkToFit="1"/>
    </xf>
    <xf numFmtId="0" fontId="114" fillId="0" borderId="159" xfId="48" applyFont="1" applyBorder="1" applyAlignment="1">
      <alignment horizontal="left" vertical="center" wrapText="1"/>
    </xf>
    <xf numFmtId="0" fontId="114" fillId="0" borderId="160" xfId="48" applyFont="1" applyBorder="1" applyAlignment="1">
      <alignment horizontal="left" vertical="center" wrapText="1"/>
    </xf>
    <xf numFmtId="0" fontId="114" fillId="0" borderId="27" xfId="50" applyFont="1" applyBorder="1" applyAlignment="1">
      <alignment horizontal="left" vertical="center" shrinkToFit="1"/>
    </xf>
    <xf numFmtId="0" fontId="114" fillId="0" borderId="16" xfId="50" applyFont="1" applyBorder="1" applyAlignment="1">
      <alignment horizontal="left" vertical="center" shrinkToFit="1"/>
    </xf>
    <xf numFmtId="0" fontId="114" fillId="0" borderId="28" xfId="50" applyFont="1" applyBorder="1" applyAlignment="1">
      <alignment horizontal="left" vertical="center" shrinkToFit="1"/>
    </xf>
    <xf numFmtId="0" fontId="114" fillId="0" borderId="169" xfId="47" applyFont="1" applyBorder="1" applyAlignment="1">
      <alignment horizontal="center" vertical="center" shrinkToFit="1"/>
    </xf>
    <xf numFmtId="0" fontId="114" fillId="0" borderId="159" xfId="47" applyFont="1" applyBorder="1" applyAlignment="1">
      <alignment horizontal="center" vertical="center" shrinkToFit="1"/>
    </xf>
    <xf numFmtId="0" fontId="114" fillId="0" borderId="160" xfId="47" applyFont="1" applyBorder="1" applyAlignment="1">
      <alignment horizontal="center" vertical="center" shrinkToFit="1"/>
    </xf>
    <xf numFmtId="0" fontId="114" fillId="0" borderId="61" xfId="48" applyFont="1" applyBorder="1" applyAlignment="1">
      <alignment horizontal="left" vertical="center" shrinkToFit="1"/>
    </xf>
    <xf numFmtId="0" fontId="114" fillId="0" borderId="61" xfId="43" applyFont="1" applyBorder="1" applyAlignment="1">
      <alignment horizontal="left" vertical="center" shrinkToFit="1"/>
    </xf>
    <xf numFmtId="0" fontId="114" fillId="0" borderId="55" xfId="43" applyFont="1" applyBorder="1" applyAlignment="1">
      <alignment horizontal="left" vertical="center" shrinkToFit="1"/>
    </xf>
    <xf numFmtId="0" fontId="114" fillId="0" borderId="165" xfId="48" applyFont="1" applyBorder="1" applyAlignment="1">
      <alignment horizontal="left" vertical="center" shrinkToFit="1"/>
    </xf>
    <xf numFmtId="0" fontId="114" fillId="0" borderId="188" xfId="48" applyFont="1" applyBorder="1" applyAlignment="1">
      <alignment horizontal="left" vertical="center" shrinkToFit="1"/>
    </xf>
    <xf numFmtId="0" fontId="114" fillId="0" borderId="65" xfId="48" applyFont="1" applyBorder="1" applyAlignment="1">
      <alignment horizontal="left" vertical="center" shrinkToFit="1"/>
    </xf>
    <xf numFmtId="0" fontId="114" fillId="0" borderId="65" xfId="43" applyFont="1" applyBorder="1" applyAlignment="1">
      <alignment horizontal="left" vertical="center" shrinkToFit="1"/>
    </xf>
    <xf numFmtId="0" fontId="114" fillId="0" borderId="66" xfId="48" applyFont="1" applyBorder="1" applyAlignment="1">
      <alignment horizontal="left" vertical="center" shrinkToFit="1"/>
    </xf>
    <xf numFmtId="0" fontId="114" fillId="0" borderId="66" xfId="43" applyFont="1" applyBorder="1" applyAlignment="1">
      <alignment horizontal="left" vertical="center" shrinkToFit="1"/>
    </xf>
    <xf numFmtId="0" fontId="114" fillId="0" borderId="67" xfId="43" applyFont="1" applyBorder="1" applyAlignment="1">
      <alignment horizontal="left" vertical="center" shrinkToFit="1"/>
    </xf>
    <xf numFmtId="0" fontId="114" fillId="0" borderId="21" xfId="48" applyFont="1" applyBorder="1" applyAlignment="1">
      <alignment horizontal="left" vertical="center" shrinkToFit="1"/>
    </xf>
    <xf numFmtId="0" fontId="114" fillId="0" borderId="24" xfId="48" applyFont="1" applyBorder="1" applyAlignment="1">
      <alignment horizontal="left" vertical="center" shrinkToFit="1"/>
    </xf>
    <xf numFmtId="0" fontId="114" fillId="0" borderId="82" xfId="48" applyFont="1" applyBorder="1" applyAlignment="1">
      <alignment horizontal="left" vertical="center" wrapText="1"/>
    </xf>
    <xf numFmtId="0" fontId="114" fillId="0" borderId="80" xfId="43" applyFont="1" applyBorder="1" applyAlignment="1">
      <alignment horizontal="left" vertical="center"/>
    </xf>
    <xf numFmtId="0" fontId="114" fillId="0" borderId="81" xfId="43" applyFont="1" applyBorder="1" applyAlignment="1">
      <alignment horizontal="left" vertical="center"/>
    </xf>
    <xf numFmtId="0" fontId="114" fillId="0" borderId="82" xfId="48" applyFont="1" applyBorder="1" applyAlignment="1">
      <alignment horizontal="center" vertical="center" shrinkToFit="1"/>
    </xf>
    <xf numFmtId="0" fontId="114" fillId="0" borderId="80" xfId="48" applyFont="1" applyBorder="1" applyAlignment="1">
      <alignment horizontal="center" vertical="center" shrinkToFit="1"/>
    </xf>
    <xf numFmtId="0" fontId="114" fillId="0" borderId="83" xfId="48" applyFont="1" applyBorder="1" applyAlignment="1">
      <alignment horizontal="center" vertical="center" shrinkToFit="1"/>
    </xf>
    <xf numFmtId="0" fontId="114" fillId="0" borderId="48" xfId="43" applyFont="1" applyBorder="1" applyAlignment="1">
      <alignment horizontal="center" vertical="center" textRotation="255" shrinkToFit="1"/>
    </xf>
    <xf numFmtId="0" fontId="114" fillId="0" borderId="49" xfId="43" applyFont="1" applyBorder="1" applyAlignment="1">
      <alignment horizontal="center" vertical="center" textRotation="255" shrinkToFit="1"/>
    </xf>
    <xf numFmtId="0" fontId="114" fillId="0" borderId="47" xfId="43" applyFont="1" applyBorder="1" applyAlignment="1">
      <alignment horizontal="center" vertical="center" textRotation="255" shrinkToFit="1"/>
    </xf>
    <xf numFmtId="0" fontId="114" fillId="0" borderId="99" xfId="48" applyFont="1" applyBorder="1" applyAlignment="1">
      <alignment horizontal="left" vertical="center" shrinkToFit="1"/>
    </xf>
    <xf numFmtId="0" fontId="114" fillId="0" borderId="99" xfId="43" applyFont="1" applyBorder="1" applyAlignment="1">
      <alignment horizontal="left" vertical="center" shrinkToFit="1"/>
    </xf>
    <xf numFmtId="0" fontId="114" fillId="0" borderId="67" xfId="48" applyFont="1" applyBorder="1" applyAlignment="1">
      <alignment horizontal="left" vertical="center" shrinkToFit="1"/>
    </xf>
    <xf numFmtId="0" fontId="114" fillId="0" borderId="171" xfId="48" applyFont="1" applyBorder="1" applyAlignment="1">
      <alignment horizontal="left" vertical="center" shrinkToFit="1"/>
    </xf>
    <xf numFmtId="0" fontId="114" fillId="0" borderId="180" xfId="48" applyFont="1" applyBorder="1" applyAlignment="1">
      <alignment horizontal="left" vertical="center" shrinkToFit="1"/>
    </xf>
    <xf numFmtId="0" fontId="114" fillId="0" borderId="181" xfId="48" applyFont="1" applyBorder="1" applyAlignment="1">
      <alignment horizontal="left" vertical="center" shrinkToFit="1"/>
    </xf>
    <xf numFmtId="0" fontId="114" fillId="0" borderId="171" xfId="48" applyFont="1" applyBorder="1" applyAlignment="1">
      <alignment horizontal="center" vertical="center" shrinkToFit="1"/>
    </xf>
    <xf numFmtId="0" fontId="114" fillId="0" borderId="180" xfId="48" applyFont="1" applyBorder="1" applyAlignment="1">
      <alignment horizontal="center" vertical="center" shrinkToFit="1"/>
    </xf>
    <xf numFmtId="0" fontId="114" fillId="0" borderId="181" xfId="48" applyFont="1" applyBorder="1" applyAlignment="1">
      <alignment horizontal="center" vertical="center" shrinkToFit="1"/>
    </xf>
    <xf numFmtId="0" fontId="114" fillId="0" borderId="79" xfId="47" applyFont="1" applyBorder="1" applyAlignment="1">
      <alignment horizontal="left" vertical="center" shrinkToFit="1"/>
    </xf>
    <xf numFmtId="0" fontId="114" fillId="0" borderId="80" xfId="47" applyFont="1" applyBorder="1" applyAlignment="1">
      <alignment horizontal="left" vertical="center" shrinkToFit="1"/>
    </xf>
    <xf numFmtId="0" fontId="114" fillId="0" borderId="81" xfId="47" applyFont="1" applyBorder="1" applyAlignment="1">
      <alignment horizontal="left" vertical="center" shrinkToFit="1"/>
    </xf>
    <xf numFmtId="0" fontId="114" fillId="0" borderId="68" xfId="48" applyFont="1" applyBorder="1" applyAlignment="1">
      <alignment horizontal="center" vertical="center" shrinkToFit="1"/>
    </xf>
    <xf numFmtId="0" fontId="114" fillId="0" borderId="69" xfId="48" applyFont="1" applyBorder="1" applyAlignment="1">
      <alignment horizontal="center" vertical="center" shrinkToFit="1"/>
    </xf>
    <xf numFmtId="0" fontId="114" fillId="0" borderId="70" xfId="48" applyFont="1" applyBorder="1" applyAlignment="1">
      <alignment horizontal="center" vertical="center" shrinkToFit="1"/>
    </xf>
    <xf numFmtId="0" fontId="114" fillId="0" borderId="68" xfId="43" applyFont="1" applyBorder="1" applyAlignment="1">
      <alignment horizontal="center" vertical="center" shrinkToFit="1"/>
    </xf>
    <xf numFmtId="0" fontId="114" fillId="0" borderId="69" xfId="43" applyFont="1" applyBorder="1" applyAlignment="1">
      <alignment horizontal="center" vertical="center" shrinkToFit="1"/>
    </xf>
    <xf numFmtId="0" fontId="114" fillId="0" borderId="70" xfId="43" applyFont="1" applyBorder="1" applyAlignment="1">
      <alignment horizontal="center" vertical="center" shrinkToFit="1"/>
    </xf>
    <xf numFmtId="0" fontId="114" fillId="0" borderId="82" xfId="48" applyFont="1" applyBorder="1" applyAlignment="1">
      <alignment horizontal="left" vertical="center" shrinkToFit="1"/>
    </xf>
    <xf numFmtId="0" fontId="114" fillId="0" borderId="80" xfId="48" applyFont="1" applyBorder="1" applyAlignment="1">
      <alignment horizontal="left" vertical="center" shrinkToFit="1"/>
    </xf>
    <xf numFmtId="0" fontId="114" fillId="0" borderId="81" xfId="48" applyFont="1" applyBorder="1" applyAlignment="1">
      <alignment horizontal="left" vertical="center" shrinkToFit="1"/>
    </xf>
    <xf numFmtId="0" fontId="115" fillId="0" borderId="0" xfId="48" applyFont="1" applyAlignment="1">
      <alignment horizontal="center" vertical="center"/>
    </xf>
    <xf numFmtId="0" fontId="114" fillId="0" borderId="31" xfId="48" applyFont="1" applyBorder="1" applyAlignment="1">
      <alignment horizontal="center" vertical="center" shrinkToFit="1"/>
    </xf>
    <xf numFmtId="0" fontId="114" fillId="0" borderId="10" xfId="48" applyFont="1" applyBorder="1" applyAlignment="1">
      <alignment horizontal="center" vertical="center" shrinkToFit="1"/>
    </xf>
    <xf numFmtId="0" fontId="114" fillId="0" borderId="51" xfId="48" applyFont="1" applyBorder="1" applyAlignment="1">
      <alignment horizontal="center" vertical="center" shrinkToFit="1"/>
    </xf>
    <xf numFmtId="0" fontId="114" fillId="0" borderId="71" xfId="48" applyFont="1" applyBorder="1" applyAlignment="1">
      <alignment horizontal="center" vertical="center" shrinkToFit="1"/>
    </xf>
    <xf numFmtId="0" fontId="114" fillId="0" borderId="72" xfId="48" applyFont="1" applyBorder="1" applyAlignment="1">
      <alignment horizontal="center" vertical="center" shrinkToFit="1"/>
    </xf>
    <xf numFmtId="0" fontId="114" fillId="0" borderId="73" xfId="48" applyFont="1" applyBorder="1" applyAlignment="1">
      <alignment horizontal="center" vertical="center" shrinkToFit="1"/>
    </xf>
    <xf numFmtId="0" fontId="114" fillId="0" borderId="32" xfId="48" applyFont="1" applyBorder="1" applyAlignment="1">
      <alignment horizontal="center" vertical="center" shrinkToFit="1"/>
    </xf>
    <xf numFmtId="0" fontId="114" fillId="0" borderId="74" xfId="48" applyFont="1" applyBorder="1" applyAlignment="1">
      <alignment horizontal="center" vertical="center" shrinkToFit="1"/>
    </xf>
    <xf numFmtId="0" fontId="114" fillId="0" borderId="32" xfId="48" applyFont="1" applyBorder="1" applyAlignment="1">
      <alignment horizontal="center" vertical="center" wrapText="1" shrinkToFit="1"/>
    </xf>
    <xf numFmtId="0" fontId="114" fillId="0" borderId="10" xfId="43" applyFont="1" applyBorder="1" applyAlignment="1">
      <alignment horizontal="center" vertical="center" shrinkToFit="1"/>
    </xf>
    <xf numFmtId="0" fontId="114" fillId="0" borderId="51" xfId="43" applyFont="1" applyBorder="1" applyAlignment="1">
      <alignment horizontal="center" vertical="center" shrinkToFit="1"/>
    </xf>
    <xf numFmtId="0" fontId="114" fillId="0" borderId="74" xfId="43" applyFont="1" applyBorder="1" applyAlignment="1">
      <alignment horizontal="center" vertical="center" shrinkToFit="1"/>
    </xf>
    <xf numFmtId="0" fontId="114" fillId="0" borderId="72" xfId="43" applyFont="1" applyBorder="1" applyAlignment="1">
      <alignment horizontal="center" vertical="center" shrinkToFit="1"/>
    </xf>
    <xf numFmtId="0" fontId="114" fillId="0" borderId="73" xfId="43" applyFont="1" applyBorder="1" applyAlignment="1">
      <alignment horizontal="center" vertical="center" shrinkToFit="1"/>
    </xf>
    <xf numFmtId="0" fontId="114" fillId="0" borderId="75" xfId="48" applyFont="1" applyBorder="1" applyAlignment="1">
      <alignment horizontal="center" vertical="center" shrinkToFit="1"/>
    </xf>
    <xf numFmtId="0" fontId="114" fillId="0" borderId="76" xfId="48" applyFont="1" applyBorder="1" applyAlignment="1">
      <alignment horizontal="center" vertical="center" shrinkToFit="1"/>
    </xf>
    <xf numFmtId="0" fontId="114" fillId="0" borderId="77" xfId="48" applyFont="1" applyBorder="1" applyAlignment="1">
      <alignment horizontal="center" vertical="center" shrinkToFit="1"/>
    </xf>
    <xf numFmtId="0" fontId="114" fillId="0" borderId="78" xfId="48" applyFont="1" applyBorder="1" applyAlignment="1">
      <alignment horizontal="center" vertical="center" shrinkToFit="1"/>
    </xf>
    <xf numFmtId="0" fontId="114" fillId="0" borderId="84" xfId="48" applyFont="1" applyBorder="1" applyAlignment="1">
      <alignment horizontal="center" vertical="center" shrinkToFit="1"/>
    </xf>
    <xf numFmtId="0" fontId="114" fillId="0" borderId="85" xfId="48" applyFont="1" applyBorder="1" applyAlignment="1">
      <alignment horizontal="center" vertical="center" shrinkToFit="1"/>
    </xf>
    <xf numFmtId="0" fontId="114" fillId="0" borderId="86" xfId="48" applyFont="1" applyBorder="1" applyAlignment="1">
      <alignment horizontal="center" vertical="center" shrinkToFit="1"/>
    </xf>
    <xf numFmtId="0" fontId="56" fillId="25" borderId="0" xfId="43" applyFont="1" applyFill="1" applyAlignment="1">
      <alignment horizontal="left" vertical="top" wrapText="1"/>
    </xf>
    <xf numFmtId="0" fontId="56" fillId="25" borderId="0" xfId="43" applyFont="1" applyFill="1" applyAlignment="1">
      <alignment horizontal="left" vertical="center" wrapText="1"/>
    </xf>
    <xf numFmtId="0" fontId="56" fillId="25" borderId="0" xfId="43" applyFont="1" applyFill="1" applyAlignment="1">
      <alignment horizontal="left" vertical="top"/>
    </xf>
    <xf numFmtId="0" fontId="49" fillId="0" borderId="110" xfId="48" applyFont="1" applyBorder="1" applyAlignment="1">
      <alignment horizontal="left" vertical="center" shrinkToFit="1"/>
    </xf>
    <xf numFmtId="0" fontId="49" fillId="0" borderId="109" xfId="48" applyFont="1" applyBorder="1" applyAlignment="1">
      <alignment horizontal="left" vertical="center" shrinkToFit="1"/>
    </xf>
    <xf numFmtId="0" fontId="49" fillId="0" borderId="111" xfId="48" applyFont="1" applyBorder="1" applyAlignment="1">
      <alignment horizontal="center" vertical="center" wrapText="1" shrinkToFit="1"/>
    </xf>
    <xf numFmtId="0" fontId="49" fillId="0" borderId="110" xfId="48" applyFont="1" applyBorder="1" applyAlignment="1">
      <alignment horizontal="center" vertical="center" wrapText="1" shrinkToFit="1"/>
    </xf>
    <xf numFmtId="0" fontId="49" fillId="0" borderId="109" xfId="48" applyFont="1" applyBorder="1" applyAlignment="1">
      <alignment horizontal="center" vertical="center" wrapText="1" shrinkToFit="1"/>
    </xf>
    <xf numFmtId="0" fontId="49" fillId="0" borderId="112" xfId="48" applyFont="1" applyBorder="1" applyAlignment="1">
      <alignment horizontal="left" vertical="center" shrinkToFit="1"/>
    </xf>
    <xf numFmtId="0" fontId="49" fillId="0" borderId="112" xfId="43" applyFont="1" applyBorder="1" applyAlignment="1">
      <alignment horizontal="left" vertical="center" shrinkToFit="1"/>
    </xf>
    <xf numFmtId="0" fontId="49" fillId="0" borderId="13" xfId="43" applyFont="1" applyBorder="1" applyAlignment="1">
      <alignment horizontal="left" vertical="center" shrinkToFit="1"/>
    </xf>
    <xf numFmtId="0" fontId="49" fillId="0" borderId="111" xfId="48" applyFont="1" applyBorder="1" applyAlignment="1">
      <alignment horizontal="left" vertical="center" shrinkToFit="1"/>
    </xf>
    <xf numFmtId="0" fontId="49" fillId="0" borderId="54" xfId="48" applyFont="1" applyBorder="1" applyAlignment="1">
      <alignment horizontal="center" vertical="center" textRotation="255" shrinkToFit="1"/>
    </xf>
    <xf numFmtId="0" fontId="49" fillId="0" borderId="49" xfId="48" applyFont="1" applyBorder="1" applyAlignment="1">
      <alignment horizontal="center" vertical="center" textRotation="255" shrinkToFit="1"/>
    </xf>
    <xf numFmtId="0" fontId="49" fillId="0" borderId="114" xfId="43" applyFont="1" applyBorder="1" applyAlignment="1">
      <alignment horizontal="left" vertical="center" shrinkToFit="1"/>
    </xf>
    <xf numFmtId="0" fontId="49" fillId="0" borderId="108" xfId="43" applyFont="1" applyBorder="1" applyAlignment="1">
      <alignment horizontal="left" vertical="center" shrinkToFit="1"/>
    </xf>
    <xf numFmtId="0" fontId="49" fillId="0" borderId="113" xfId="43" applyFont="1" applyBorder="1" applyAlignment="1">
      <alignment horizontal="left" vertical="center" shrinkToFit="1"/>
    </xf>
    <xf numFmtId="0" fontId="49" fillId="0" borderId="25" xfId="43" applyFont="1" applyBorder="1" applyAlignment="1">
      <alignment horizontal="left" vertical="center" shrinkToFit="1"/>
    </xf>
    <xf numFmtId="0" fontId="49" fillId="0" borderId="0" xfId="43" applyFont="1" applyAlignment="1">
      <alignment horizontal="left" vertical="center" shrinkToFit="1"/>
    </xf>
    <xf numFmtId="0" fontId="49" fillId="0" borderId="26" xfId="43" applyFont="1" applyBorder="1" applyAlignment="1">
      <alignment horizontal="left" vertical="center" shrinkToFit="1"/>
    </xf>
    <xf numFmtId="0" fontId="49" fillId="0" borderId="55" xfId="43" applyFont="1" applyBorder="1" applyAlignment="1">
      <alignment horizontal="center" vertical="center" shrinkToFit="1"/>
    </xf>
    <xf numFmtId="0" fontId="49" fillId="0" borderId="56" xfId="43" applyFont="1" applyBorder="1" applyAlignment="1">
      <alignment horizontal="center" vertical="center" shrinkToFit="1"/>
    </xf>
    <xf numFmtId="0" fontId="49" fillId="0" borderId="57" xfId="43" applyFont="1" applyBorder="1" applyAlignment="1">
      <alignment horizontal="center" vertical="center" shrinkToFit="1"/>
    </xf>
    <xf numFmtId="0" fontId="49" fillId="0" borderId="58" xfId="43" applyFont="1" applyBorder="1" applyAlignment="1">
      <alignment horizontal="center" vertical="center" shrinkToFit="1"/>
    </xf>
    <xf numFmtId="0" fontId="49" fillId="0" borderId="59" xfId="43" applyFont="1" applyBorder="1" applyAlignment="1">
      <alignment horizontal="center" vertical="center" shrinkToFit="1"/>
    </xf>
    <xf numFmtId="0" fontId="49" fillId="0" borderId="60" xfId="43" applyFont="1" applyBorder="1" applyAlignment="1">
      <alignment horizontal="center" vertical="center" shrinkToFit="1"/>
    </xf>
    <xf numFmtId="0" fontId="49" fillId="0" borderId="55" xfId="43" applyFont="1" applyBorder="1" applyAlignment="1">
      <alignment horizontal="center" vertical="center" wrapText="1" shrinkToFit="1"/>
    </xf>
    <xf numFmtId="0" fontId="49" fillId="0" borderId="56" xfId="43" applyFont="1" applyBorder="1" applyAlignment="1">
      <alignment horizontal="center" vertical="center" wrapText="1" shrinkToFit="1"/>
    </xf>
    <xf numFmtId="0" fontId="49" fillId="0" borderId="57" xfId="43" applyFont="1" applyBorder="1" applyAlignment="1">
      <alignment horizontal="center" vertical="center" wrapText="1" shrinkToFit="1"/>
    </xf>
    <xf numFmtId="0" fontId="49" fillId="0" borderId="58" xfId="43" applyFont="1" applyBorder="1" applyAlignment="1">
      <alignment horizontal="center" vertical="center" wrapText="1" shrinkToFit="1"/>
    </xf>
    <xf numFmtId="0" fontId="49" fillId="0" borderId="59" xfId="43" applyFont="1" applyBorder="1" applyAlignment="1">
      <alignment horizontal="center" vertical="center" wrapText="1" shrinkToFit="1"/>
    </xf>
    <xf numFmtId="0" fontId="49" fillId="0" borderId="60" xfId="43" applyFont="1" applyBorder="1" applyAlignment="1">
      <alignment horizontal="center" vertical="center" wrapText="1" shrinkToFit="1"/>
    </xf>
    <xf numFmtId="0" fontId="49" fillId="0" borderId="27" xfId="48" applyFont="1" applyBorder="1" applyAlignment="1">
      <alignment horizontal="center" vertical="center" shrinkToFit="1"/>
    </xf>
    <xf numFmtId="0" fontId="49" fillId="0" borderId="16" xfId="48" applyFont="1" applyBorder="1" applyAlignment="1">
      <alignment horizontal="center" vertical="center" shrinkToFit="1"/>
    </xf>
    <xf numFmtId="0" fontId="49" fillId="0" borderId="28" xfId="48" applyFont="1" applyBorder="1" applyAlignment="1">
      <alignment horizontal="center" vertical="center" shrinkToFit="1"/>
    </xf>
    <xf numFmtId="0" fontId="49" fillId="0" borderId="112" xfId="48" applyFont="1" applyBorder="1" applyAlignment="1">
      <alignment vertical="center" shrinkToFit="1"/>
    </xf>
    <xf numFmtId="0" fontId="49" fillId="0" borderId="13" xfId="48" applyFont="1" applyBorder="1" applyAlignment="1">
      <alignment vertical="center" shrinkToFit="1"/>
    </xf>
    <xf numFmtId="0" fontId="49" fillId="0" borderId="111" xfId="48" applyFont="1" applyBorder="1" applyAlignment="1">
      <alignment horizontal="center" vertical="center" shrinkToFit="1"/>
    </xf>
    <xf numFmtId="0" fontId="49" fillId="0" borderId="110" xfId="48" applyFont="1" applyBorder="1" applyAlignment="1">
      <alignment horizontal="center" vertical="center" shrinkToFit="1"/>
    </xf>
    <xf numFmtId="0" fontId="49" fillId="0" borderId="15" xfId="48" applyFont="1" applyBorder="1" applyAlignment="1">
      <alignment horizontal="center" vertical="center" shrinkToFit="1"/>
    </xf>
    <xf numFmtId="0" fontId="49" fillId="0" borderId="62" xfId="43" applyFont="1" applyBorder="1" applyAlignment="1">
      <alignment horizontal="center" vertical="center" wrapText="1" shrinkToFit="1"/>
    </xf>
    <xf numFmtId="0" fontId="49" fillId="0" borderId="63" xfId="43" applyFont="1" applyBorder="1" applyAlignment="1">
      <alignment horizontal="center" vertical="center" wrapText="1" shrinkToFit="1"/>
    </xf>
    <xf numFmtId="0" fontId="49" fillId="0" borderId="64" xfId="43" applyFont="1" applyBorder="1" applyAlignment="1">
      <alignment horizontal="center" vertical="center" wrapText="1" shrinkToFit="1"/>
    </xf>
    <xf numFmtId="0" fontId="49" fillId="0" borderId="109" xfId="48" applyFont="1" applyBorder="1" applyAlignment="1">
      <alignment horizontal="center" vertical="center" shrinkToFit="1"/>
    </xf>
    <xf numFmtId="0" fontId="49" fillId="0" borderId="13" xfId="48" applyFont="1" applyBorder="1" applyAlignment="1">
      <alignment horizontal="left" vertical="center" shrinkToFit="1"/>
    </xf>
    <xf numFmtId="0" fontId="49" fillId="0" borderId="112" xfId="48" applyFont="1" applyBorder="1" applyAlignment="1">
      <alignment horizontal="left" vertical="center" wrapText="1" shrinkToFit="1"/>
    </xf>
    <xf numFmtId="0" fontId="49" fillId="0" borderId="111" xfId="48" applyFont="1" applyBorder="1" applyAlignment="1">
      <alignment vertical="center" shrinkToFit="1"/>
    </xf>
    <xf numFmtId="0" fontId="49" fillId="0" borderId="110" xfId="48" applyFont="1" applyBorder="1" applyAlignment="1">
      <alignment vertical="center" shrinkToFit="1"/>
    </xf>
    <xf numFmtId="0" fontId="49" fillId="0" borderId="15" xfId="48" applyFont="1" applyBorder="1" applyAlignment="1">
      <alignment vertical="center" shrinkToFit="1"/>
    </xf>
    <xf numFmtId="0" fontId="49" fillId="0" borderId="47" xfId="48" applyFont="1" applyBorder="1" applyAlignment="1">
      <alignment horizontal="center" vertical="center" textRotation="255" shrinkToFit="1"/>
    </xf>
    <xf numFmtId="0" fontId="49" fillId="0" borderId="27" xfId="43" applyFont="1" applyBorder="1" applyAlignment="1">
      <alignment horizontal="left" vertical="center" shrinkToFit="1"/>
    </xf>
    <xf numFmtId="0" fontId="49" fillId="0" borderId="16" xfId="43" applyFont="1" applyBorder="1" applyAlignment="1">
      <alignment horizontal="left" vertical="center" shrinkToFit="1"/>
    </xf>
    <xf numFmtId="0" fontId="49" fillId="0" borderId="28" xfId="43" applyFont="1" applyBorder="1" applyAlignment="1">
      <alignment horizontal="left" vertical="center" shrinkToFit="1"/>
    </xf>
    <xf numFmtId="0" fontId="49" fillId="0" borderId="62" xfId="43" applyFont="1" applyBorder="1" applyAlignment="1">
      <alignment horizontal="center" vertical="center" shrinkToFit="1"/>
    </xf>
    <xf numFmtId="0" fontId="49" fillId="0" borderId="63" xfId="43" applyFont="1" applyBorder="1" applyAlignment="1">
      <alignment horizontal="center" vertical="center" shrinkToFit="1"/>
    </xf>
    <xf numFmtId="0" fontId="49" fillId="0" borderId="64" xfId="43" applyFont="1" applyBorder="1" applyAlignment="1">
      <alignment horizontal="center" vertical="center" shrinkToFit="1"/>
    </xf>
    <xf numFmtId="0" fontId="49" fillId="0" borderId="109" xfId="48" applyFont="1" applyBorder="1" applyAlignment="1">
      <alignment vertical="center" shrinkToFit="1"/>
    </xf>
    <xf numFmtId="0" fontId="49" fillId="0" borderId="15" xfId="48" applyFont="1" applyBorder="1" applyAlignment="1">
      <alignment horizontal="left" vertical="center" shrinkToFit="1"/>
    </xf>
    <xf numFmtId="0" fontId="49" fillId="0" borderId="28" xfId="48" applyFont="1" applyBorder="1" applyAlignment="1">
      <alignment horizontal="left" vertical="center" shrinkToFit="1"/>
    </xf>
    <xf numFmtId="0" fontId="49" fillId="0" borderId="14" xfId="48" applyFont="1" applyBorder="1" applyAlignment="1">
      <alignment horizontal="left" vertical="center" shrinkToFit="1"/>
    </xf>
    <xf numFmtId="0" fontId="49" fillId="0" borderId="114" xfId="48" applyFont="1" applyBorder="1" applyAlignment="1">
      <alignment horizontal="left" vertical="center" shrinkToFit="1"/>
    </xf>
    <xf numFmtId="0" fontId="49" fillId="0" borderId="108" xfId="48" applyFont="1" applyBorder="1" applyAlignment="1">
      <alignment horizontal="left" vertical="center" shrinkToFit="1"/>
    </xf>
    <xf numFmtId="0" fontId="49" fillId="0" borderId="113" xfId="48" applyFont="1" applyBorder="1" applyAlignment="1">
      <alignment horizontal="left" vertical="center" shrinkToFit="1"/>
    </xf>
    <xf numFmtId="0" fontId="49" fillId="0" borderId="111" xfId="48" applyFont="1" applyBorder="1" applyAlignment="1">
      <alignment horizontal="left" vertical="center" wrapText="1" shrinkToFit="1"/>
    </xf>
    <xf numFmtId="0" fontId="49" fillId="0" borderId="52" xfId="48" applyFont="1" applyBorder="1" applyAlignment="1">
      <alignment horizontal="left" vertical="center" shrinkToFit="1"/>
    </xf>
    <xf numFmtId="0" fontId="49" fillId="0" borderId="25" xfId="48" applyFont="1" applyBorder="1" applyAlignment="1">
      <alignment horizontal="left" vertical="center" shrinkToFit="1"/>
    </xf>
    <xf numFmtId="0" fontId="49" fillId="0" borderId="0" xfId="48" applyFont="1" applyAlignment="1">
      <alignment horizontal="left" vertical="center" shrinkToFit="1"/>
    </xf>
    <xf numFmtId="0" fontId="49" fillId="0" borderId="26" xfId="48" applyFont="1" applyBorder="1" applyAlignment="1">
      <alignment horizontal="left" vertical="center" shrinkToFit="1"/>
    </xf>
    <xf numFmtId="0" fontId="49" fillId="0" borderId="27" xfId="48" applyFont="1" applyBorder="1" applyAlignment="1">
      <alignment horizontal="left" vertical="center" shrinkToFit="1"/>
    </xf>
    <xf numFmtId="0" fontId="49" fillId="0" borderId="16" xfId="48" applyFont="1" applyBorder="1" applyAlignment="1">
      <alignment horizontal="left" vertical="center" shrinkToFit="1"/>
    </xf>
    <xf numFmtId="0" fontId="49" fillId="0" borderId="55" xfId="48" applyFont="1" applyBorder="1" applyAlignment="1">
      <alignment horizontal="left" vertical="center" shrinkToFit="1"/>
    </xf>
    <xf numFmtId="0" fontId="49" fillId="0" borderId="56" xfId="48" applyFont="1" applyBorder="1" applyAlignment="1">
      <alignment horizontal="left" vertical="center" shrinkToFit="1"/>
    </xf>
    <xf numFmtId="0" fontId="49" fillId="0" borderId="57" xfId="48" applyFont="1" applyBorder="1" applyAlignment="1">
      <alignment horizontal="left" vertical="center" shrinkToFit="1"/>
    </xf>
    <xf numFmtId="0" fontId="49" fillId="0" borderId="58" xfId="48" applyFont="1" applyBorder="1" applyAlignment="1">
      <alignment horizontal="left" vertical="center" shrinkToFit="1"/>
    </xf>
    <xf numFmtId="0" fontId="49" fillId="0" borderId="59" xfId="48" applyFont="1" applyBorder="1" applyAlignment="1">
      <alignment horizontal="left" vertical="center" shrinkToFit="1"/>
    </xf>
    <xf numFmtId="0" fontId="49" fillId="0" borderId="60" xfId="48" applyFont="1" applyBorder="1" applyAlignment="1">
      <alignment horizontal="left" vertical="center" shrinkToFit="1"/>
    </xf>
    <xf numFmtId="0" fontId="49" fillId="0" borderId="58" xfId="43" applyFont="1" applyBorder="1" applyAlignment="1">
      <alignment horizontal="left" vertical="center" shrinkToFit="1"/>
    </xf>
    <xf numFmtId="0" fontId="49" fillId="0" borderId="59" xfId="43" applyFont="1" applyBorder="1" applyAlignment="1">
      <alignment horizontal="left" vertical="center" shrinkToFit="1"/>
    </xf>
    <xf numFmtId="0" fontId="49" fillId="0" borderId="60" xfId="43" applyFont="1" applyBorder="1" applyAlignment="1">
      <alignment horizontal="left" vertical="center" shrinkToFit="1"/>
    </xf>
    <xf numFmtId="0" fontId="49" fillId="0" borderId="62" xfId="43" applyFont="1" applyBorder="1" applyAlignment="1">
      <alignment horizontal="left" vertical="center" shrinkToFit="1"/>
    </xf>
    <xf numFmtId="0" fontId="49" fillId="0" borderId="63" xfId="43" applyFont="1" applyBorder="1" applyAlignment="1">
      <alignment horizontal="left" vertical="center" shrinkToFit="1"/>
    </xf>
    <xf numFmtId="0" fontId="49" fillId="0" borderId="64" xfId="43" applyFont="1" applyBorder="1" applyAlignment="1">
      <alignment horizontal="left" vertical="center" shrinkToFit="1"/>
    </xf>
    <xf numFmtId="0" fontId="49" fillId="0" borderId="56" xfId="43" applyFont="1" applyBorder="1" applyAlignment="1">
      <alignment horizontal="left" vertical="center" shrinkToFit="1"/>
    </xf>
    <xf numFmtId="0" fontId="49" fillId="0" borderId="57" xfId="43" applyFont="1" applyBorder="1" applyAlignment="1">
      <alignment horizontal="left" vertical="center" shrinkToFit="1"/>
    </xf>
    <xf numFmtId="0" fontId="49" fillId="0" borderId="114" xfId="48" applyFont="1" applyBorder="1" applyAlignment="1">
      <alignment horizontal="left" vertical="center" wrapText="1" shrinkToFit="1"/>
    </xf>
    <xf numFmtId="0" fontId="49" fillId="0" borderId="110" xfId="48" applyFont="1" applyBorder="1" applyAlignment="1">
      <alignment horizontal="left" vertical="center" wrapText="1" shrinkToFit="1"/>
    </xf>
    <xf numFmtId="0" fontId="49" fillId="0" borderId="109" xfId="48" applyFont="1" applyBorder="1" applyAlignment="1">
      <alignment horizontal="left" vertical="center" wrapText="1" shrinkToFit="1"/>
    </xf>
    <xf numFmtId="0" fontId="49" fillId="0" borderId="62" xfId="48" applyFont="1" applyBorder="1" applyAlignment="1">
      <alignment horizontal="left" vertical="center" shrinkToFit="1"/>
    </xf>
    <xf numFmtId="0" fontId="49" fillId="0" borderId="63" xfId="48" applyFont="1" applyBorder="1" applyAlignment="1">
      <alignment horizontal="left" vertical="center" shrinkToFit="1"/>
    </xf>
    <xf numFmtId="0" fontId="49" fillId="0" borderId="64" xfId="48" applyFont="1" applyBorder="1" applyAlignment="1">
      <alignment horizontal="left" vertical="center" shrinkToFit="1"/>
    </xf>
    <xf numFmtId="0" fontId="49" fillId="0" borderId="25" xfId="48" applyFont="1" applyBorder="1" applyAlignment="1">
      <alignment horizontal="left" vertical="center" wrapText="1" shrinkToFit="1"/>
    </xf>
    <xf numFmtId="0" fontId="49" fillId="0" borderId="27" xfId="48" applyFont="1" applyBorder="1" applyAlignment="1">
      <alignment horizontal="left" vertical="center" wrapText="1" shrinkToFit="1"/>
    </xf>
    <xf numFmtId="0" fontId="49" fillId="0" borderId="62" xfId="50" applyFont="1" applyBorder="1" applyAlignment="1">
      <alignment horizontal="left" vertical="center" shrinkToFit="1"/>
    </xf>
    <xf numFmtId="0" fontId="49" fillId="0" borderId="63" xfId="50" applyFont="1" applyBorder="1" applyAlignment="1">
      <alignment horizontal="left" vertical="center" shrinkToFit="1"/>
    </xf>
    <xf numFmtId="0" fontId="49" fillId="0" borderId="64" xfId="50" applyFont="1" applyBorder="1" applyAlignment="1">
      <alignment horizontal="left" vertical="center" shrinkToFit="1"/>
    </xf>
    <xf numFmtId="0" fontId="49" fillId="0" borderId="55" xfId="48" applyFont="1" applyBorder="1" applyAlignment="1">
      <alignment horizontal="left" vertical="center" wrapText="1" shrinkToFit="1"/>
    </xf>
    <xf numFmtId="0" fontId="49" fillId="0" borderId="58" xfId="48" applyFont="1" applyBorder="1" applyAlignment="1">
      <alignment horizontal="left" vertical="center" wrapText="1" shrinkToFit="1"/>
    </xf>
    <xf numFmtId="0" fontId="49" fillId="0" borderId="110" xfId="48" applyFont="1" applyBorder="1" applyAlignment="1">
      <alignment horizontal="left" vertical="center" wrapText="1"/>
    </xf>
    <xf numFmtId="0" fontId="49" fillId="0" borderId="109" xfId="48" applyFont="1" applyBorder="1" applyAlignment="1">
      <alignment horizontal="left" vertical="center" wrapText="1"/>
    </xf>
    <xf numFmtId="0" fontId="49" fillId="0" borderId="114" xfId="48" applyFont="1" applyBorder="1" applyAlignment="1">
      <alignment horizontal="center" vertical="center" shrinkToFit="1"/>
    </xf>
    <xf numFmtId="0" fontId="49" fillId="0" borderId="108" xfId="48" applyFont="1" applyBorder="1" applyAlignment="1">
      <alignment horizontal="center" vertical="center" shrinkToFit="1"/>
    </xf>
    <xf numFmtId="0" fontId="49" fillId="0" borderId="113" xfId="48" applyFont="1" applyBorder="1" applyAlignment="1">
      <alignment horizontal="center" vertical="center" shrinkToFit="1"/>
    </xf>
    <xf numFmtId="0" fontId="49" fillId="0" borderId="25" xfId="48" applyFont="1" applyBorder="1" applyAlignment="1">
      <alignment horizontal="center" vertical="center" shrinkToFit="1"/>
    </xf>
    <xf numFmtId="0" fontId="49" fillId="0" borderId="0" xfId="48" applyFont="1" applyAlignment="1">
      <alignment horizontal="center" vertical="center" shrinkToFit="1"/>
    </xf>
    <xf numFmtId="0" fontId="49" fillId="0" borderId="26" xfId="48" applyFont="1" applyBorder="1" applyAlignment="1">
      <alignment horizontal="center" vertical="center" shrinkToFit="1"/>
    </xf>
    <xf numFmtId="0" fontId="49" fillId="0" borderId="108" xfId="48" applyFont="1" applyBorder="1" applyAlignment="1">
      <alignment horizontal="left" vertical="center" wrapText="1" shrinkToFit="1"/>
    </xf>
    <xf numFmtId="0" fontId="49" fillId="0" borderId="113" xfId="48" applyFont="1" applyBorder="1" applyAlignment="1">
      <alignment horizontal="left" vertical="center" wrapText="1" shrinkToFit="1"/>
    </xf>
    <xf numFmtId="0" fontId="49" fillId="0" borderId="0" xfId="48" applyFont="1" applyAlignment="1">
      <alignment horizontal="left" vertical="center" wrapText="1" shrinkToFit="1"/>
    </xf>
    <xf numFmtId="0" fontId="49" fillId="0" borderId="26" xfId="48" applyFont="1" applyBorder="1" applyAlignment="1">
      <alignment horizontal="left" vertical="center" wrapText="1" shrinkToFit="1"/>
    </xf>
    <xf numFmtId="0" fontId="49" fillId="0" borderId="16" xfId="48" applyFont="1" applyBorder="1" applyAlignment="1">
      <alignment horizontal="left" vertical="center" wrapText="1" shrinkToFit="1"/>
    </xf>
    <xf numFmtId="0" fontId="49" fillId="0" borderId="28" xfId="48" applyFont="1" applyBorder="1" applyAlignment="1">
      <alignment horizontal="left" vertical="center" wrapText="1" shrinkToFit="1"/>
    </xf>
    <xf numFmtId="0" fontId="49" fillId="0" borderId="55" xfId="48" applyFont="1" applyBorder="1" applyAlignment="1">
      <alignment horizontal="center" vertical="center" shrinkToFit="1"/>
    </xf>
    <xf numFmtId="0" fontId="49" fillId="0" borderId="56" xfId="48" applyFont="1" applyBorder="1" applyAlignment="1">
      <alignment horizontal="center" vertical="center" shrinkToFit="1"/>
    </xf>
    <xf numFmtId="0" fontId="49" fillId="0" borderId="57" xfId="48" applyFont="1" applyBorder="1" applyAlignment="1">
      <alignment horizontal="center" vertical="center" shrinkToFit="1"/>
    </xf>
    <xf numFmtId="0" fontId="49" fillId="0" borderId="58" xfId="48" applyFont="1" applyBorder="1" applyAlignment="1">
      <alignment horizontal="center" vertical="center" shrinkToFit="1"/>
    </xf>
    <xf numFmtId="0" fontId="49" fillId="0" borderId="59" xfId="48" applyFont="1" applyBorder="1" applyAlignment="1">
      <alignment horizontal="center" vertical="center" shrinkToFit="1"/>
    </xf>
    <xf numFmtId="0" fontId="49" fillId="0" borderId="60" xfId="48" applyFont="1" applyBorder="1" applyAlignment="1">
      <alignment horizontal="center" vertical="center" shrinkToFit="1"/>
    </xf>
    <xf numFmtId="0" fontId="49" fillId="0" borderId="62" xfId="48" applyFont="1" applyBorder="1" applyAlignment="1">
      <alignment horizontal="center" vertical="center" shrinkToFit="1"/>
    </xf>
    <xf numFmtId="0" fontId="49" fillId="0" borderId="63" xfId="48" applyFont="1" applyBorder="1" applyAlignment="1">
      <alignment horizontal="center" vertical="center" shrinkToFit="1"/>
    </xf>
    <xf numFmtId="0" fontId="49" fillId="0" borderId="64" xfId="48" applyFont="1" applyBorder="1" applyAlignment="1">
      <alignment horizontal="center" vertical="center" shrinkToFit="1"/>
    </xf>
    <xf numFmtId="0" fontId="49" fillId="0" borderId="111" xfId="47" applyFont="1" applyBorder="1" applyAlignment="1">
      <alignment horizontal="center" vertical="center" shrinkToFit="1"/>
    </xf>
    <xf numFmtId="0" fontId="49" fillId="0" borderId="110" xfId="47" applyFont="1" applyBorder="1" applyAlignment="1">
      <alignment horizontal="center" vertical="center" shrinkToFit="1"/>
    </xf>
    <xf numFmtId="0" fontId="49" fillId="0" borderId="109" xfId="47" applyFont="1" applyBorder="1" applyAlignment="1">
      <alignment horizontal="center" vertical="center" shrinkToFit="1"/>
    </xf>
    <xf numFmtId="0" fontId="49" fillId="0" borderId="27" xfId="50" applyFont="1" applyBorder="1" applyAlignment="1">
      <alignment horizontal="left" vertical="center" shrinkToFit="1"/>
    </xf>
    <xf numFmtId="0" fontId="49" fillId="0" borderId="16" xfId="50" applyFont="1" applyBorder="1" applyAlignment="1">
      <alignment horizontal="left" vertical="center" shrinkToFit="1"/>
    </xf>
    <xf numFmtId="0" fontId="49" fillId="0" borderId="28" xfId="50" applyFont="1" applyBorder="1" applyAlignment="1">
      <alignment horizontal="left" vertical="center" shrinkToFit="1"/>
    </xf>
    <xf numFmtId="0" fontId="49" fillId="0" borderId="55" xfId="43" applyFont="1" applyBorder="1" applyAlignment="1">
      <alignment horizontal="left" vertical="center" shrinkToFit="1"/>
    </xf>
    <xf numFmtId="0" fontId="49" fillId="0" borderId="115" xfId="48" applyFont="1" applyBorder="1" applyAlignment="1">
      <alignment horizontal="left" vertical="center" shrinkToFit="1"/>
    </xf>
    <xf numFmtId="0" fontId="49" fillId="0" borderId="18" xfId="48" applyFont="1" applyBorder="1" applyAlignment="1">
      <alignment horizontal="left" vertical="center" shrinkToFit="1"/>
    </xf>
    <xf numFmtId="0" fontId="49" fillId="0" borderId="65" xfId="48" applyFont="1" applyBorder="1" applyAlignment="1">
      <alignment horizontal="left" vertical="center" shrinkToFit="1"/>
    </xf>
    <xf numFmtId="0" fontId="49" fillId="0" borderId="65" xfId="43" applyFont="1" applyBorder="1" applyAlignment="1">
      <alignment horizontal="left" vertical="center" shrinkToFit="1"/>
    </xf>
    <xf numFmtId="0" fontId="49" fillId="0" borderId="66" xfId="48" applyFont="1" applyBorder="1" applyAlignment="1">
      <alignment horizontal="left" vertical="center" shrinkToFit="1"/>
    </xf>
    <xf numFmtId="0" fontId="49" fillId="0" borderId="66" xfId="43" applyFont="1" applyBorder="1" applyAlignment="1">
      <alignment horizontal="left" vertical="center" shrinkToFit="1"/>
    </xf>
    <xf numFmtId="0" fontId="49" fillId="0" borderId="67" xfId="43" applyFont="1" applyBorder="1" applyAlignment="1">
      <alignment horizontal="left" vertical="center" shrinkToFit="1"/>
    </xf>
    <xf numFmtId="0" fontId="49" fillId="0" borderId="61" xfId="48" applyFont="1" applyBorder="1" applyAlignment="1">
      <alignment horizontal="left" vertical="center" shrinkToFit="1"/>
    </xf>
    <xf numFmtId="0" fontId="49" fillId="0" borderId="61" xfId="43" applyFont="1" applyBorder="1" applyAlignment="1">
      <alignment horizontal="left" vertical="center" shrinkToFit="1"/>
    </xf>
    <xf numFmtId="0" fontId="50" fillId="25" borderId="0" xfId="48" applyFont="1" applyFill="1" applyAlignment="1">
      <alignment horizontal="center" vertical="center"/>
    </xf>
    <xf numFmtId="0" fontId="13" fillId="25" borderId="31" xfId="48" applyFont="1" applyFill="1" applyBorder="1" applyAlignment="1">
      <alignment horizontal="center" vertical="center" shrinkToFit="1"/>
    </xf>
    <xf numFmtId="0" fontId="13" fillId="25" borderId="10" xfId="48" applyFont="1" applyFill="1" applyBorder="1" applyAlignment="1">
      <alignment horizontal="center" vertical="center" shrinkToFit="1"/>
    </xf>
    <xf numFmtId="0" fontId="13" fillId="25" borderId="51" xfId="48" applyFont="1" applyFill="1" applyBorder="1" applyAlignment="1">
      <alignment horizontal="center" vertical="center" shrinkToFit="1"/>
    </xf>
    <xf numFmtId="0" fontId="13" fillId="25" borderId="71" xfId="48" applyFont="1" applyFill="1" applyBorder="1" applyAlignment="1">
      <alignment horizontal="center" vertical="center" shrinkToFit="1"/>
    </xf>
    <xf numFmtId="0" fontId="13" fillId="25" borderId="72" xfId="48" applyFont="1" applyFill="1" applyBorder="1" applyAlignment="1">
      <alignment horizontal="center" vertical="center" shrinkToFit="1"/>
    </xf>
    <xf numFmtId="0" fontId="13" fillId="25" borderId="73" xfId="48" applyFont="1" applyFill="1" applyBorder="1" applyAlignment="1">
      <alignment horizontal="center" vertical="center" shrinkToFit="1"/>
    </xf>
    <xf numFmtId="0" fontId="13" fillId="25" borderId="32" xfId="48" applyFont="1" applyFill="1" applyBorder="1" applyAlignment="1">
      <alignment horizontal="center" vertical="center" shrinkToFit="1"/>
    </xf>
    <xf numFmtId="0" fontId="13" fillId="25" borderId="74" xfId="48" applyFont="1" applyFill="1" applyBorder="1" applyAlignment="1">
      <alignment horizontal="center" vertical="center" shrinkToFit="1"/>
    </xf>
    <xf numFmtId="0" fontId="13" fillId="25" borderId="32" xfId="48" applyFont="1" applyFill="1" applyBorder="1" applyAlignment="1">
      <alignment horizontal="center" vertical="center" wrapText="1" shrinkToFit="1"/>
    </xf>
    <xf numFmtId="0" fontId="13" fillId="25" borderId="10" xfId="43" applyFont="1" applyFill="1" applyBorder="1" applyAlignment="1">
      <alignment horizontal="center" vertical="center" shrinkToFit="1"/>
    </xf>
    <xf numFmtId="0" fontId="13" fillId="25" borderId="51" xfId="43" applyFont="1" applyFill="1" applyBorder="1" applyAlignment="1">
      <alignment horizontal="center" vertical="center" shrinkToFit="1"/>
    </xf>
    <xf numFmtId="0" fontId="13" fillId="25" borderId="74" xfId="43" applyFont="1" applyFill="1" applyBorder="1" applyAlignment="1">
      <alignment horizontal="center" vertical="center" shrinkToFit="1"/>
    </xf>
    <xf numFmtId="0" fontId="13" fillId="25" borderId="72" xfId="43" applyFont="1" applyFill="1" applyBorder="1" applyAlignment="1">
      <alignment horizontal="center" vertical="center" shrinkToFit="1"/>
    </xf>
    <xf numFmtId="0" fontId="13" fillId="25" borderId="73" xfId="43" applyFont="1" applyFill="1" applyBorder="1" applyAlignment="1">
      <alignment horizontal="center" vertical="center" shrinkToFit="1"/>
    </xf>
    <xf numFmtId="0" fontId="13" fillId="25" borderId="75" xfId="48" applyFont="1" applyFill="1" applyBorder="1" applyAlignment="1">
      <alignment horizontal="center" vertical="center" shrinkToFit="1"/>
    </xf>
    <xf numFmtId="0" fontId="13" fillId="25" borderId="76" xfId="48" applyFont="1" applyFill="1" applyBorder="1" applyAlignment="1">
      <alignment horizontal="center" vertical="center" shrinkToFit="1"/>
    </xf>
    <xf numFmtId="0" fontId="13" fillId="25" borderId="77" xfId="48" applyFont="1" applyFill="1" applyBorder="1" applyAlignment="1">
      <alignment horizontal="center" vertical="center" shrinkToFit="1"/>
    </xf>
    <xf numFmtId="0" fontId="13" fillId="25" borderId="78" xfId="48" applyFont="1" applyFill="1" applyBorder="1" applyAlignment="1">
      <alignment horizontal="center" vertical="center" shrinkToFit="1"/>
    </xf>
    <xf numFmtId="0" fontId="13" fillId="25" borderId="84" xfId="48" applyFont="1" applyFill="1" applyBorder="1" applyAlignment="1">
      <alignment horizontal="center" vertical="center" shrinkToFit="1"/>
    </xf>
    <xf numFmtId="0" fontId="13" fillId="25" borderId="85" xfId="48" applyFont="1" applyFill="1" applyBorder="1" applyAlignment="1">
      <alignment horizontal="center" vertical="center" shrinkToFit="1"/>
    </xf>
    <xf numFmtId="0" fontId="13" fillId="25" borderId="86" xfId="48" applyFont="1" applyFill="1" applyBorder="1" applyAlignment="1">
      <alignment horizontal="center" vertical="center" shrinkToFit="1"/>
    </xf>
    <xf numFmtId="0" fontId="49" fillId="0" borderId="21" xfId="48" applyFont="1" applyBorder="1" applyAlignment="1">
      <alignment horizontal="left" vertical="center" shrinkToFit="1"/>
    </xf>
    <xf numFmtId="0" fontId="49" fillId="0" borderId="24" xfId="48" applyFont="1" applyBorder="1" applyAlignment="1">
      <alignment horizontal="left" vertical="center" shrinkToFit="1"/>
    </xf>
    <xf numFmtId="0" fontId="13" fillId="25" borderId="82" xfId="48" applyFont="1" applyFill="1" applyBorder="1" applyAlignment="1">
      <alignment horizontal="left" vertical="center" wrapText="1"/>
    </xf>
    <xf numFmtId="0" fontId="13" fillId="25" borderId="80" xfId="43" applyFont="1" applyFill="1" applyBorder="1" applyAlignment="1">
      <alignment horizontal="left" vertical="center"/>
    </xf>
    <xf numFmtId="0" fontId="13" fillId="25" borderId="81" xfId="43" applyFont="1" applyFill="1" applyBorder="1" applyAlignment="1">
      <alignment horizontal="left" vertical="center"/>
    </xf>
    <xf numFmtId="0" fontId="13" fillId="25" borderId="82" xfId="48" applyFont="1" applyFill="1" applyBorder="1" applyAlignment="1">
      <alignment horizontal="center" vertical="center" shrinkToFit="1"/>
    </xf>
    <xf numFmtId="0" fontId="13" fillId="25" borderId="80" xfId="48" applyFont="1" applyFill="1" applyBorder="1" applyAlignment="1">
      <alignment horizontal="center" vertical="center" shrinkToFit="1"/>
    </xf>
    <xf numFmtId="0" fontId="13" fillId="25" borderId="83" xfId="48" applyFont="1" applyFill="1" applyBorder="1" applyAlignment="1">
      <alignment horizontal="center" vertical="center" shrinkToFit="1"/>
    </xf>
    <xf numFmtId="0" fontId="49" fillId="0" borderId="48" xfId="43" applyFont="1" applyBorder="1" applyAlignment="1">
      <alignment horizontal="center" vertical="center" textRotation="255" shrinkToFit="1"/>
    </xf>
    <xf numFmtId="0" fontId="49" fillId="0" borderId="49" xfId="43" applyFont="1" applyBorder="1" applyAlignment="1">
      <alignment horizontal="center" vertical="center" textRotation="255" shrinkToFit="1"/>
    </xf>
    <xf numFmtId="0" fontId="49" fillId="0" borderId="47" xfId="43" applyFont="1" applyBorder="1" applyAlignment="1">
      <alignment horizontal="center" vertical="center" textRotation="255" shrinkToFit="1"/>
    </xf>
    <xf numFmtId="0" fontId="49" fillId="0" borderId="99" xfId="48" applyFont="1" applyBorder="1" applyAlignment="1">
      <alignment horizontal="left" vertical="center" shrinkToFit="1"/>
    </xf>
    <xf numFmtId="0" fontId="49" fillId="0" borderId="99" xfId="43" applyFont="1" applyBorder="1" applyAlignment="1">
      <alignment horizontal="left" vertical="center" shrinkToFit="1"/>
    </xf>
    <xf numFmtId="0" fontId="49" fillId="0" borderId="67" xfId="48" applyFont="1" applyBorder="1" applyAlignment="1">
      <alignment horizontal="left" vertical="center" shrinkToFit="1"/>
    </xf>
    <xf numFmtId="0" fontId="49" fillId="0" borderId="50" xfId="48" applyFont="1" applyBorder="1" applyAlignment="1">
      <alignment horizontal="left" vertical="center" shrinkToFit="1"/>
    </xf>
    <xf numFmtId="0" fontId="49" fillId="0" borderId="45" xfId="48" applyFont="1" applyBorder="1" applyAlignment="1">
      <alignment horizontal="left" vertical="center" shrinkToFit="1"/>
    </xf>
    <xf numFmtId="0" fontId="49" fillId="0" borderId="46" xfId="48" applyFont="1" applyBorder="1" applyAlignment="1">
      <alignment horizontal="left" vertical="center" shrinkToFit="1"/>
    </xf>
    <xf numFmtId="0" fontId="49" fillId="0" borderId="50" xfId="48" applyFont="1" applyBorder="1" applyAlignment="1">
      <alignment horizontal="center" vertical="center" shrinkToFit="1"/>
    </xf>
    <xf numFmtId="0" fontId="49" fillId="0" borderId="45" xfId="48" applyFont="1" applyBorder="1" applyAlignment="1">
      <alignment horizontal="center" vertical="center" shrinkToFit="1"/>
    </xf>
    <xf numFmtId="0" fontId="49" fillId="0" borderId="46" xfId="48" applyFont="1" applyBorder="1" applyAlignment="1">
      <alignment horizontal="center" vertical="center" shrinkToFit="1"/>
    </xf>
    <xf numFmtId="0" fontId="13" fillId="25" borderId="79" xfId="47" applyFont="1" applyFill="1" applyBorder="1" applyAlignment="1">
      <alignment horizontal="left" vertical="center" shrinkToFit="1"/>
    </xf>
    <xf numFmtId="0" fontId="13" fillId="25" borderId="80" xfId="47" applyFont="1" applyFill="1" applyBorder="1" applyAlignment="1">
      <alignment horizontal="left" vertical="center" shrinkToFit="1"/>
    </xf>
    <xf numFmtId="0" fontId="13" fillId="25" borderId="81" xfId="47" applyFont="1" applyFill="1" applyBorder="1" applyAlignment="1">
      <alignment horizontal="left" vertical="center" shrinkToFit="1"/>
    </xf>
    <xf numFmtId="0" fontId="13" fillId="25" borderId="68" xfId="48" applyFont="1" applyFill="1" applyBorder="1" applyAlignment="1">
      <alignment horizontal="center" vertical="center" shrinkToFit="1"/>
    </xf>
    <xf numFmtId="0" fontId="13" fillId="25" borderId="69" xfId="48" applyFont="1" applyFill="1" applyBorder="1" applyAlignment="1">
      <alignment horizontal="center" vertical="center" shrinkToFit="1"/>
    </xf>
    <xf numFmtId="0" fontId="13" fillId="25" borderId="70" xfId="48" applyFont="1" applyFill="1" applyBorder="1" applyAlignment="1">
      <alignment horizontal="center" vertical="center" shrinkToFit="1"/>
    </xf>
    <xf numFmtId="0" fontId="13" fillId="25" borderId="68" xfId="43" applyFont="1" applyFill="1" applyBorder="1" applyAlignment="1">
      <alignment horizontal="center" vertical="center" shrinkToFit="1"/>
    </xf>
    <xf numFmtId="0" fontId="13" fillId="25" borderId="69" xfId="43" applyFont="1" applyFill="1" applyBorder="1" applyAlignment="1">
      <alignment horizontal="center" vertical="center" shrinkToFit="1"/>
    </xf>
    <xf numFmtId="0" fontId="13" fillId="25" borderId="70" xfId="43" applyFont="1" applyFill="1" applyBorder="1" applyAlignment="1">
      <alignment horizontal="center" vertical="center" shrinkToFit="1"/>
    </xf>
    <xf numFmtId="0" fontId="13" fillId="25" borderId="82" xfId="48" applyFont="1" applyFill="1" applyBorder="1" applyAlignment="1">
      <alignment horizontal="left" vertical="center" shrinkToFit="1"/>
    </xf>
    <xf numFmtId="0" fontId="13" fillId="25" borderId="80" xfId="48" applyFont="1" applyFill="1" applyBorder="1" applyAlignment="1">
      <alignment horizontal="left" vertical="center" shrinkToFit="1"/>
    </xf>
    <xf numFmtId="0" fontId="13" fillId="25" borderId="81" xfId="48" applyFont="1" applyFill="1" applyBorder="1" applyAlignment="1">
      <alignment horizontal="left" vertical="center" shrinkToFit="1"/>
    </xf>
    <xf numFmtId="0" fontId="19" fillId="0" borderId="116" xfId="47" applyFont="1" applyBorder="1">
      <alignment vertical="center"/>
    </xf>
    <xf numFmtId="0" fontId="19" fillId="0" borderId="169" xfId="56" applyFont="1" applyBorder="1" applyAlignment="1">
      <alignment horizontal="center" vertical="center" wrapText="1"/>
    </xf>
    <xf numFmtId="0" fontId="19" fillId="0" borderId="159" xfId="56" applyFont="1" applyBorder="1" applyAlignment="1">
      <alignment horizontal="center" vertical="center" wrapText="1"/>
    </xf>
    <xf numFmtId="0" fontId="19" fillId="0" borderId="160" xfId="56" applyFont="1" applyBorder="1" applyAlignment="1">
      <alignment horizontal="center" vertical="center" wrapText="1"/>
    </xf>
    <xf numFmtId="0" fontId="19" fillId="0" borderId="116" xfId="47" applyFont="1" applyBorder="1" applyAlignment="1">
      <alignment horizontal="center" vertical="center"/>
    </xf>
    <xf numFmtId="0" fontId="19" fillId="0" borderId="169" xfId="56" applyFont="1" applyBorder="1" applyAlignment="1">
      <alignment horizontal="center" vertical="center"/>
    </xf>
    <xf numFmtId="0" fontId="19" fillId="0" borderId="159" xfId="56" applyFont="1" applyBorder="1" applyAlignment="1">
      <alignment horizontal="center" vertical="center"/>
    </xf>
    <xf numFmtId="0" fontId="19" fillId="0" borderId="160" xfId="56" applyFont="1" applyBorder="1" applyAlignment="1">
      <alignment horizontal="center" vertical="center"/>
    </xf>
    <xf numFmtId="0" fontId="19" fillId="0" borderId="116" xfId="56" applyFont="1" applyBorder="1" applyAlignment="1">
      <alignment horizontal="center" vertical="center" wrapText="1"/>
    </xf>
    <xf numFmtId="0" fontId="19" fillId="0" borderId="116" xfId="56" applyFont="1" applyBorder="1" applyAlignment="1">
      <alignment horizontal="center" vertical="center"/>
    </xf>
    <xf numFmtId="0" fontId="19" fillId="0" borderId="116" xfId="47" applyFont="1" applyBorder="1" applyAlignment="1">
      <alignment horizontal="center" vertical="center" wrapText="1"/>
    </xf>
    <xf numFmtId="0" fontId="19" fillId="0" borderId="116" xfId="47" applyFont="1" applyBorder="1" applyAlignment="1">
      <alignment horizontal="right" vertical="center"/>
    </xf>
    <xf numFmtId="0" fontId="19" fillId="27" borderId="116" xfId="47" applyFont="1" applyFill="1" applyBorder="1" applyAlignment="1">
      <alignment horizontal="right" vertical="center"/>
    </xf>
    <xf numFmtId="176" fontId="19" fillId="0" borderId="165" xfId="47" applyNumberFormat="1" applyFont="1" applyBorder="1">
      <alignment vertical="center"/>
    </xf>
    <xf numFmtId="176" fontId="19" fillId="0" borderId="14" xfId="47" applyNumberFormat="1" applyFont="1" applyBorder="1">
      <alignment vertical="center"/>
    </xf>
    <xf numFmtId="0" fontId="19" fillId="0" borderId="116" xfId="47" applyFont="1" applyBorder="1" applyAlignment="1">
      <alignment horizontal="left" vertical="center"/>
    </xf>
    <xf numFmtId="0" fontId="19" fillId="27" borderId="169" xfId="47" applyFont="1" applyFill="1" applyBorder="1" applyAlignment="1">
      <alignment horizontal="right" vertical="center"/>
    </xf>
    <xf numFmtId="0" fontId="19" fillId="27" borderId="159" xfId="47" applyFont="1" applyFill="1" applyBorder="1" applyAlignment="1">
      <alignment horizontal="right" vertical="center"/>
    </xf>
    <xf numFmtId="0" fontId="19" fillId="27" borderId="160" xfId="47" applyFont="1" applyFill="1" applyBorder="1" applyAlignment="1">
      <alignment horizontal="right" vertical="center"/>
    </xf>
    <xf numFmtId="183" fontId="19" fillId="0" borderId="116" xfId="47" applyNumberFormat="1" applyFont="1" applyBorder="1" applyAlignment="1">
      <alignment horizontal="center" vertical="center"/>
    </xf>
    <xf numFmtId="0" fontId="14" fillId="26" borderId="116" xfId="47" applyFont="1" applyFill="1" applyBorder="1">
      <alignment vertical="center"/>
    </xf>
    <xf numFmtId="0" fontId="19" fillId="0" borderId="169" xfId="47" applyFont="1" applyBorder="1" applyAlignment="1">
      <alignment horizontal="center" vertical="center"/>
    </xf>
    <xf numFmtId="0" fontId="19" fillId="0" borderId="159" xfId="47" applyFont="1" applyBorder="1" applyAlignment="1">
      <alignment horizontal="center" vertical="center"/>
    </xf>
    <xf numFmtId="0" fontId="14" fillId="0" borderId="116" xfId="47" applyFont="1" applyBorder="1">
      <alignment vertical="center"/>
    </xf>
    <xf numFmtId="0" fontId="19" fillId="0" borderId="160" xfId="47" applyFont="1" applyBorder="1" applyAlignment="1">
      <alignment horizontal="center" vertical="center"/>
    </xf>
    <xf numFmtId="0" fontId="19" fillId="0" borderId="160" xfId="47" applyFont="1" applyBorder="1" applyAlignment="1">
      <alignment horizontal="center" vertical="center" wrapText="1"/>
    </xf>
    <xf numFmtId="0" fontId="14" fillId="0" borderId="116" xfId="47" applyFont="1" applyBorder="1" applyAlignment="1">
      <alignment horizontal="center" vertical="center" wrapText="1"/>
    </xf>
    <xf numFmtId="0" fontId="45" fillId="29" borderId="116" xfId="50" applyFont="1" applyFill="1" applyBorder="1">
      <alignment vertical="center"/>
    </xf>
    <xf numFmtId="0" fontId="19" fillId="0" borderId="161" xfId="47" applyFont="1" applyBorder="1" applyAlignment="1">
      <alignment horizontal="center" vertical="center"/>
    </xf>
    <xf numFmtId="0" fontId="19" fillId="0" borderId="177" xfId="47" applyFont="1" applyBorder="1" applyAlignment="1">
      <alignment horizontal="center" vertical="center"/>
    </xf>
    <xf numFmtId="0" fontId="19" fillId="0" borderId="161" xfId="47" applyFont="1" applyBorder="1" applyAlignment="1">
      <alignment horizontal="center" vertical="center" wrapText="1"/>
    </xf>
    <xf numFmtId="0" fontId="19" fillId="0" borderId="177" xfId="47" applyFont="1" applyBorder="1" applyAlignment="1">
      <alignment horizontal="center" vertical="center" wrapText="1"/>
    </xf>
    <xf numFmtId="0" fontId="19" fillId="0" borderId="27" xfId="47" applyFont="1" applyBorder="1" applyAlignment="1">
      <alignment horizontal="center" vertical="center" wrapText="1"/>
    </xf>
    <xf numFmtId="49" fontId="19" fillId="0" borderId="116" xfId="47" applyNumberFormat="1" applyFont="1" applyBorder="1" applyAlignment="1">
      <alignment horizontal="center" vertical="center"/>
    </xf>
    <xf numFmtId="0" fontId="125" fillId="0" borderId="177" xfId="47" applyFont="1" applyBorder="1" applyAlignment="1">
      <alignment horizontal="center" vertical="center" wrapText="1"/>
    </xf>
    <xf numFmtId="0" fontId="125" fillId="0" borderId="27" xfId="47" applyFont="1" applyBorder="1" applyAlignment="1">
      <alignment horizontal="center" vertical="center" wrapText="1"/>
    </xf>
    <xf numFmtId="0" fontId="14" fillId="28" borderId="116" xfId="47" applyFont="1" applyFill="1" applyBorder="1" applyAlignment="1">
      <alignment horizontal="center" vertical="center" wrapText="1"/>
    </xf>
    <xf numFmtId="0" fontId="14" fillId="27" borderId="16" xfId="47" applyFont="1" applyFill="1" applyBorder="1" applyAlignment="1">
      <alignment horizontal="center" vertical="center"/>
    </xf>
    <xf numFmtId="0" fontId="14" fillId="0" borderId="16" xfId="47" applyFont="1" applyBorder="1" applyAlignment="1">
      <alignment horizontal="center" vertical="center"/>
    </xf>
    <xf numFmtId="0" fontId="14" fillId="26" borderId="116" xfId="47" applyFont="1" applyFill="1" applyBorder="1" applyAlignment="1">
      <alignment horizontal="center" vertical="center"/>
    </xf>
    <xf numFmtId="0" fontId="14" fillId="28" borderId="116" xfId="47" applyFont="1" applyFill="1" applyBorder="1" applyAlignment="1">
      <alignment horizontal="center" vertical="center"/>
    </xf>
    <xf numFmtId="0" fontId="58" fillId="0" borderId="169" xfId="61" applyFont="1" applyBorder="1" applyAlignment="1">
      <alignment horizontal="left" vertical="center"/>
    </xf>
    <xf numFmtId="0" fontId="58" fillId="0" borderId="159" xfId="61" applyFont="1" applyBorder="1" applyAlignment="1">
      <alignment horizontal="left" vertical="center"/>
    </xf>
    <xf numFmtId="0" fontId="58" fillId="0" borderId="160" xfId="61" applyFont="1" applyBorder="1" applyAlignment="1">
      <alignment horizontal="left" vertical="center"/>
    </xf>
    <xf numFmtId="0" fontId="58" fillId="0" borderId="169" xfId="61" applyFont="1" applyBorder="1" applyAlignment="1">
      <alignment horizontal="center" vertical="center" wrapText="1" shrinkToFit="1"/>
    </xf>
    <xf numFmtId="0" fontId="58" fillId="0" borderId="159" xfId="61" applyFont="1" applyBorder="1" applyAlignment="1">
      <alignment horizontal="center" vertical="center" wrapText="1" shrinkToFit="1"/>
    </xf>
    <xf numFmtId="0" fontId="58" fillId="0" borderId="41" xfId="61" applyFont="1" applyBorder="1" applyAlignment="1">
      <alignment horizontal="center" vertical="center" shrinkToFit="1"/>
    </xf>
    <xf numFmtId="0" fontId="58" fillId="0" borderId="43" xfId="61" applyFont="1" applyBorder="1" applyAlignment="1">
      <alignment horizontal="center" vertical="center" shrinkToFit="1"/>
    </xf>
    <xf numFmtId="0" fontId="58" fillId="0" borderId="0" xfId="61" applyFont="1" applyAlignment="1">
      <alignment horizontal="left" vertical="center" wrapText="1"/>
    </xf>
    <xf numFmtId="0" fontId="58" fillId="0" borderId="194" xfId="61" applyFont="1" applyBorder="1" applyAlignment="1">
      <alignment horizontal="center" vertical="center"/>
    </xf>
    <xf numFmtId="0" fontId="58" fillId="0" borderId="195" xfId="61" applyFont="1" applyBorder="1" applyAlignment="1">
      <alignment horizontal="center" vertical="center"/>
    </xf>
    <xf numFmtId="0" fontId="58" fillId="0" borderId="196" xfId="61" applyFont="1" applyBorder="1" applyAlignment="1">
      <alignment horizontal="center" vertical="center"/>
    </xf>
    <xf numFmtId="0" fontId="58" fillId="0" borderId="165" xfId="61" applyFont="1" applyBorder="1" applyAlignment="1">
      <alignment horizontal="center" vertical="center" wrapText="1" shrinkToFit="1"/>
    </xf>
    <xf numFmtId="0" fontId="58" fillId="0" borderId="188" xfId="61" applyFont="1" applyBorder="1" applyAlignment="1">
      <alignment horizontal="center" vertical="center" shrinkToFit="1"/>
    </xf>
    <xf numFmtId="0" fontId="58" fillId="0" borderId="177" xfId="61" applyFont="1" applyBorder="1" applyAlignment="1">
      <alignment horizontal="center" vertical="center" shrinkToFit="1"/>
    </xf>
    <xf numFmtId="0" fontId="58" fillId="0" borderId="14" xfId="61" applyFont="1" applyBorder="1" applyAlignment="1">
      <alignment horizontal="center" vertical="center" shrinkToFit="1"/>
    </xf>
    <xf numFmtId="0" fontId="58" fillId="0" borderId="159" xfId="61" applyFont="1" applyBorder="1" applyAlignment="1">
      <alignment horizontal="left" vertical="center" wrapText="1"/>
    </xf>
    <xf numFmtId="0" fontId="58" fillId="0" borderId="160" xfId="61" applyFont="1" applyBorder="1" applyAlignment="1">
      <alignment horizontal="left" vertical="center" wrapText="1"/>
    </xf>
    <xf numFmtId="0" fontId="58" fillId="0" borderId="161" xfId="61" applyFont="1" applyBorder="1" applyAlignment="1">
      <alignment horizontal="left" vertical="center" wrapText="1"/>
    </xf>
    <xf numFmtId="0" fontId="58" fillId="0" borderId="162" xfId="61" applyFont="1" applyBorder="1" applyAlignment="1">
      <alignment horizontal="left" vertical="center" wrapText="1"/>
    </xf>
    <xf numFmtId="0" fontId="58" fillId="0" borderId="163" xfId="61" applyFont="1" applyBorder="1" applyAlignment="1">
      <alignment horizontal="left" vertical="center" wrapText="1"/>
    </xf>
    <xf numFmtId="0" fontId="58" fillId="0" borderId="169" xfId="61" applyFont="1" applyBorder="1" applyAlignment="1">
      <alignment horizontal="left" vertical="center" wrapText="1"/>
    </xf>
    <xf numFmtId="0" fontId="57" fillId="0" borderId="169" xfId="61" applyFont="1" applyBorder="1" applyAlignment="1">
      <alignment horizontal="center" vertical="center" wrapText="1"/>
    </xf>
    <xf numFmtId="0" fontId="57" fillId="0" borderId="159" xfId="61" applyFont="1" applyBorder="1" applyAlignment="1">
      <alignment horizontal="center" vertical="center" wrapText="1"/>
    </xf>
    <xf numFmtId="0" fontId="57" fillId="0" borderId="107" xfId="61" applyFont="1" applyBorder="1" applyAlignment="1">
      <alignment horizontal="center" vertical="center" wrapText="1"/>
    </xf>
    <xf numFmtId="0" fontId="57" fillId="0" borderId="160" xfId="61" applyFont="1" applyBorder="1" applyAlignment="1">
      <alignment horizontal="center" vertical="center" wrapText="1"/>
    </xf>
    <xf numFmtId="0" fontId="58" fillId="0" borderId="0" xfId="43" applyFont="1">
      <alignment vertical="center"/>
    </xf>
    <xf numFmtId="0" fontId="78" fillId="0" borderId="0" xfId="61" applyFont="1" applyAlignment="1">
      <alignment horizontal="center" vertical="center" wrapText="1"/>
    </xf>
    <xf numFmtId="0" fontId="78" fillId="0" borderId="0" xfId="61" applyFont="1" applyAlignment="1">
      <alignment horizontal="center" vertical="center"/>
    </xf>
    <xf numFmtId="0" fontId="142" fillId="0" borderId="220" xfId="70" applyFont="1" applyBorder="1" applyAlignment="1" applyProtection="1">
      <alignment horizontal="center" vertical="center" wrapText="1"/>
      <protection locked="0"/>
    </xf>
    <xf numFmtId="0" fontId="142" fillId="0" borderId="108" xfId="70" applyFont="1" applyBorder="1" applyAlignment="1" applyProtection="1">
      <alignment horizontal="center" vertical="center" wrapText="1"/>
      <protection locked="0"/>
    </xf>
    <xf numFmtId="0" fontId="142" fillId="0" borderId="223" xfId="70" applyFont="1" applyBorder="1" applyAlignment="1" applyProtection="1">
      <alignment horizontal="center" vertical="center" wrapText="1"/>
      <protection locked="0"/>
    </xf>
    <xf numFmtId="0" fontId="142" fillId="0" borderId="0" xfId="70" applyFont="1" applyAlignment="1" applyProtection="1">
      <alignment horizontal="center" vertical="center" wrapText="1"/>
      <protection locked="0"/>
    </xf>
    <xf numFmtId="0" fontId="142" fillId="0" borderId="225" xfId="70" applyFont="1" applyBorder="1" applyAlignment="1" applyProtection="1">
      <alignment horizontal="center" vertical="center" wrapText="1"/>
      <protection locked="0"/>
    </xf>
    <xf numFmtId="0" fontId="142" fillId="0" borderId="226" xfId="70" applyFont="1" applyBorder="1" applyAlignment="1" applyProtection="1">
      <alignment horizontal="center" vertical="center" wrapText="1"/>
      <protection locked="0"/>
    </xf>
    <xf numFmtId="0" fontId="143" fillId="0" borderId="108" xfId="70" applyFont="1" applyBorder="1" applyAlignment="1" applyProtection="1">
      <alignment horizontal="center" wrapText="1"/>
      <protection locked="0"/>
    </xf>
    <xf numFmtId="0" fontId="143" fillId="0" borderId="221" xfId="70" applyFont="1" applyBorder="1" applyAlignment="1" applyProtection="1">
      <alignment horizontal="center" wrapText="1"/>
      <protection locked="0"/>
    </xf>
    <xf numFmtId="0" fontId="143" fillId="0" borderId="0" xfId="70" applyFont="1" applyAlignment="1" applyProtection="1">
      <alignment horizontal="center" wrapText="1"/>
      <protection locked="0"/>
    </xf>
    <xf numFmtId="0" fontId="143" fillId="0" borderId="224" xfId="70" applyFont="1" applyBorder="1" applyAlignment="1" applyProtection="1">
      <alignment horizontal="center" wrapText="1"/>
      <protection locked="0"/>
    </xf>
    <xf numFmtId="0" fontId="143" fillId="0" borderId="226" xfId="70" applyFont="1" applyBorder="1" applyAlignment="1" applyProtection="1">
      <alignment horizontal="center" wrapText="1"/>
      <protection locked="0"/>
    </xf>
    <xf numFmtId="0" fontId="143" fillId="0" borderId="227" xfId="70" applyFont="1" applyBorder="1" applyAlignment="1" applyProtection="1">
      <alignment horizontal="center" wrapText="1"/>
      <protection locked="0"/>
    </xf>
    <xf numFmtId="0" fontId="138" fillId="28" borderId="198" xfId="70" applyFont="1" applyFill="1" applyBorder="1" applyAlignment="1" applyProtection="1">
      <alignment horizontal="center" vertical="center" wrapText="1"/>
      <protection locked="0"/>
    </xf>
    <xf numFmtId="0" fontId="138" fillId="28" borderId="199" xfId="70" applyFont="1" applyFill="1" applyBorder="1" applyAlignment="1" applyProtection="1">
      <alignment horizontal="center" vertical="center" wrapText="1"/>
      <protection locked="0"/>
    </xf>
    <xf numFmtId="0" fontId="139" fillId="0" borderId="198" xfId="70" applyFont="1" applyBorder="1" applyAlignment="1" applyProtection="1">
      <alignment horizontal="left" vertical="center"/>
      <protection locked="0"/>
    </xf>
    <xf numFmtId="0" fontId="139" fillId="0" borderId="197" xfId="70" applyFont="1" applyBorder="1" applyAlignment="1" applyProtection="1">
      <alignment horizontal="left" vertical="center"/>
      <protection locked="0"/>
    </xf>
    <xf numFmtId="0" fontId="139" fillId="0" borderId="199" xfId="70" applyFont="1" applyBorder="1" applyAlignment="1" applyProtection="1">
      <alignment horizontal="left" vertical="center"/>
      <protection locked="0"/>
    </xf>
    <xf numFmtId="0" fontId="50" fillId="0" borderId="201" xfId="70" applyFont="1" applyBorder="1" applyAlignment="1" applyProtection="1">
      <alignment horizontal="left" vertical="center"/>
      <protection locked="0"/>
    </xf>
    <xf numFmtId="0" fontId="50" fillId="31" borderId="201" xfId="70" applyFont="1" applyFill="1" applyBorder="1" applyAlignment="1" applyProtection="1">
      <alignment horizontal="center" vertical="center"/>
      <protection locked="0"/>
    </xf>
    <xf numFmtId="0" fontId="50" fillId="28" borderId="111" xfId="70" applyFont="1" applyFill="1" applyBorder="1" applyAlignment="1" applyProtection="1">
      <alignment horizontal="center" vertical="center"/>
      <protection locked="0"/>
    </xf>
    <xf numFmtId="0" fontId="50" fillId="28" borderId="109" xfId="70" applyFont="1" applyFill="1" applyBorder="1" applyAlignment="1" applyProtection="1">
      <alignment horizontal="center" vertical="center"/>
      <protection locked="0"/>
    </xf>
    <xf numFmtId="0" fontId="137" fillId="30" borderId="111" xfId="70" applyFont="1" applyFill="1" applyBorder="1" applyAlignment="1" applyProtection="1">
      <alignment horizontal="center" vertical="center"/>
      <protection locked="0"/>
    </xf>
    <xf numFmtId="0" fontId="137" fillId="30" borderId="110" xfId="70" applyFont="1" applyFill="1" applyBorder="1" applyAlignment="1" applyProtection="1">
      <alignment horizontal="center" vertical="center"/>
      <protection locked="0"/>
    </xf>
    <xf numFmtId="0" fontId="137" fillId="30" borderId="109" xfId="70" applyFont="1" applyFill="1" applyBorder="1" applyAlignment="1" applyProtection="1">
      <alignment horizontal="center" vertical="center"/>
      <protection locked="0"/>
    </xf>
    <xf numFmtId="0" fontId="50" fillId="0" borderId="114" xfId="70" applyFont="1" applyBorder="1" applyAlignment="1" applyProtection="1">
      <alignment horizontal="left" vertical="center" wrapText="1"/>
      <protection locked="0"/>
    </xf>
    <xf numFmtId="0" fontId="50" fillId="0" borderId="108" xfId="70" applyFont="1" applyBorder="1" applyAlignment="1" applyProtection="1">
      <alignment horizontal="left" vertical="center" wrapText="1"/>
      <protection locked="0"/>
    </xf>
    <xf numFmtId="0" fontId="50" fillId="0" borderId="113" xfId="70" applyFont="1" applyBorder="1" applyAlignment="1" applyProtection="1">
      <alignment horizontal="left" vertical="center" wrapText="1"/>
      <protection locked="0"/>
    </xf>
    <xf numFmtId="0" fontId="50" fillId="0" borderId="177" xfId="70" applyFont="1" applyBorder="1" applyAlignment="1" applyProtection="1">
      <alignment horizontal="left" vertical="center" wrapText="1"/>
      <protection locked="0"/>
    </xf>
    <xf numFmtId="0" fontId="50" fillId="0" borderId="0" xfId="70" applyFont="1" applyAlignment="1" applyProtection="1">
      <alignment horizontal="left" vertical="center" wrapText="1"/>
      <protection locked="0"/>
    </xf>
    <xf numFmtId="0" fontId="50" fillId="0" borderId="26" xfId="70" applyFont="1" applyBorder="1" applyAlignment="1" applyProtection="1">
      <alignment horizontal="left" vertical="center" wrapText="1"/>
      <protection locked="0"/>
    </xf>
    <xf numFmtId="0" fontId="50" fillId="0" borderId="198" xfId="70" applyFont="1" applyBorder="1" applyAlignment="1" applyProtection="1">
      <alignment horizontal="left" vertical="center" wrapText="1"/>
      <protection locked="0"/>
    </xf>
    <xf numFmtId="0" fontId="50" fillId="0" borderId="197" xfId="70" applyFont="1" applyBorder="1" applyAlignment="1" applyProtection="1">
      <alignment horizontal="left" vertical="center" wrapText="1"/>
      <protection locked="0"/>
    </xf>
    <xf numFmtId="0" fontId="50" fillId="0" borderId="199" xfId="70" applyFont="1" applyBorder="1" applyAlignment="1" applyProtection="1">
      <alignment horizontal="left" vertical="center" wrapText="1"/>
      <protection locked="0"/>
    </xf>
    <xf numFmtId="0" fontId="50" fillId="0" borderId="208" xfId="70" applyFont="1" applyBorder="1" applyAlignment="1" applyProtection="1">
      <alignment horizontal="center" vertical="center"/>
      <protection locked="0"/>
    </xf>
    <xf numFmtId="0" fontId="50" fillId="0" borderId="205" xfId="70" applyFont="1" applyBorder="1" applyAlignment="1" applyProtection="1">
      <alignment horizontal="center" vertical="center"/>
      <protection locked="0"/>
    </xf>
    <xf numFmtId="0" fontId="50" fillId="0" borderId="206" xfId="70" applyFont="1" applyBorder="1" applyAlignment="1" applyProtection="1">
      <alignment horizontal="center" vertical="center"/>
      <protection locked="0"/>
    </xf>
    <xf numFmtId="0" fontId="138" fillId="0" borderId="202" xfId="70" applyFont="1" applyBorder="1" applyAlignment="1" applyProtection="1">
      <alignment horizontal="center"/>
      <protection locked="0"/>
    </xf>
    <xf numFmtId="0" fontId="138" fillId="0" borderId="203" xfId="70" applyFont="1" applyBorder="1" applyAlignment="1" applyProtection="1">
      <alignment horizontal="center"/>
      <protection locked="0"/>
    </xf>
    <xf numFmtId="0" fontId="137" fillId="30" borderId="201" xfId="70" applyFont="1" applyFill="1" applyBorder="1" applyAlignment="1" applyProtection="1">
      <alignment horizontal="center" vertical="center"/>
      <protection locked="0"/>
    </xf>
    <xf numFmtId="0" fontId="137" fillId="30" borderId="115" xfId="70" applyFont="1" applyFill="1" applyBorder="1" applyAlignment="1" applyProtection="1">
      <alignment horizontal="center" vertical="center"/>
      <protection locked="0"/>
    </xf>
    <xf numFmtId="0" fontId="139" fillId="0" borderId="111" xfId="70" applyFont="1" applyBorder="1" applyAlignment="1" applyProtection="1">
      <alignment horizontal="left" vertical="center"/>
      <protection locked="0"/>
    </xf>
    <xf numFmtId="0" fontId="139" fillId="0" borderId="110" xfId="70" applyFont="1" applyBorder="1" applyAlignment="1" applyProtection="1">
      <alignment horizontal="left" vertical="center"/>
      <protection locked="0"/>
    </xf>
    <xf numFmtId="0" fontId="139" fillId="0" borderId="109" xfId="70" applyFont="1" applyBorder="1" applyAlignment="1" applyProtection="1">
      <alignment horizontal="left" vertical="center"/>
      <protection locked="0"/>
    </xf>
    <xf numFmtId="0" fontId="138" fillId="0" borderId="115" xfId="70" applyFont="1" applyBorder="1" applyAlignment="1" applyProtection="1">
      <alignment horizontal="center" vertical="center"/>
      <protection locked="0"/>
    </xf>
    <xf numFmtId="0" fontId="138" fillId="0" borderId="188" xfId="70" applyFont="1" applyBorder="1" applyAlignment="1" applyProtection="1">
      <alignment horizontal="center" vertical="center"/>
      <protection locked="0"/>
    </xf>
    <xf numFmtId="0" fontId="138" fillId="0" borderId="200" xfId="70" applyFont="1" applyBorder="1" applyAlignment="1" applyProtection="1">
      <alignment horizontal="center" vertical="center"/>
      <protection locked="0"/>
    </xf>
    <xf numFmtId="0" fontId="50" fillId="0" borderId="201" xfId="70" applyFont="1" applyBorder="1" applyProtection="1">
      <alignment vertical="center"/>
      <protection locked="0"/>
    </xf>
    <xf numFmtId="0" fontId="50" fillId="0" borderId="115" xfId="70" applyFont="1" applyBorder="1" applyAlignment="1" applyProtection="1">
      <alignment horizontal="left" vertical="center"/>
      <protection locked="0"/>
    </xf>
    <xf numFmtId="0" fontId="50" fillId="0" borderId="201" xfId="70" applyFont="1" applyBorder="1" applyAlignment="1" applyProtection="1">
      <alignment horizontal="left" vertical="center" wrapText="1"/>
      <protection locked="0"/>
    </xf>
    <xf numFmtId="0" fontId="50" fillId="0" borderId="201" xfId="70" applyFont="1" applyBorder="1" applyAlignment="1" applyProtection="1">
      <alignment horizontal="center" vertical="center"/>
      <protection locked="0"/>
    </xf>
    <xf numFmtId="0" fontId="50" fillId="31" borderId="111" xfId="70" applyFont="1" applyFill="1" applyBorder="1" applyAlignment="1" applyProtection="1">
      <alignment horizontal="center" vertical="center"/>
      <protection locked="0"/>
    </xf>
    <xf numFmtId="0" fontId="50" fillId="31" borderId="110" xfId="70" applyFont="1" applyFill="1" applyBorder="1" applyAlignment="1" applyProtection="1">
      <alignment horizontal="center" vertical="center"/>
      <protection locked="0"/>
    </xf>
    <xf numFmtId="0" fontId="50" fillId="31" borderId="109" xfId="70" applyFont="1" applyFill="1" applyBorder="1" applyAlignment="1" applyProtection="1">
      <alignment horizontal="center" vertical="center"/>
      <protection locked="0"/>
    </xf>
    <xf numFmtId="0" fontId="140" fillId="0" borderId="110" xfId="70" applyFont="1" applyBorder="1" applyAlignment="1" applyProtection="1">
      <alignment horizontal="right" vertical="top"/>
      <protection locked="0"/>
    </xf>
    <xf numFmtId="0" fontId="50" fillId="0" borderId="111" xfId="70" applyFont="1" applyBorder="1" applyAlignment="1" applyProtection="1">
      <alignment horizontal="center" vertical="center"/>
      <protection locked="0"/>
    </xf>
    <xf numFmtId="0" fontId="50" fillId="0" borderId="115" xfId="70" applyFont="1" applyBorder="1" applyAlignment="1" applyProtection="1">
      <alignment horizontal="center" vertical="center"/>
      <protection locked="0"/>
    </xf>
    <xf numFmtId="0" fontId="50" fillId="0" borderId="200" xfId="70" applyFont="1" applyBorder="1" applyAlignment="1" applyProtection="1">
      <alignment horizontal="center" vertical="center"/>
      <protection locked="0"/>
    </xf>
    <xf numFmtId="0" fontId="50" fillId="0" borderId="188" xfId="70" applyFont="1" applyBorder="1" applyAlignment="1" applyProtection="1">
      <alignment horizontal="center" vertical="center"/>
      <protection locked="0"/>
    </xf>
    <xf numFmtId="0" fontId="50" fillId="0" borderId="199" xfId="70" applyFont="1" applyBorder="1" applyAlignment="1" applyProtection="1">
      <alignment horizontal="center" vertical="center"/>
      <protection locked="0"/>
    </xf>
    <xf numFmtId="0" fontId="139" fillId="0" borderId="177" xfId="70" applyFont="1" applyBorder="1" applyAlignment="1" applyProtection="1">
      <alignment horizontal="left" vertical="center"/>
      <protection locked="0"/>
    </xf>
    <xf numFmtId="0" fontId="139" fillId="0" borderId="0" xfId="70" applyFont="1" applyAlignment="1" applyProtection="1">
      <alignment horizontal="left" vertical="center"/>
      <protection locked="0"/>
    </xf>
    <xf numFmtId="0" fontId="139" fillId="0" borderId="26" xfId="70" applyFont="1" applyBorder="1" applyAlignment="1" applyProtection="1">
      <alignment horizontal="left" vertical="center"/>
      <protection locked="0"/>
    </xf>
    <xf numFmtId="0" fontId="50" fillId="0" borderId="111" xfId="70" applyFont="1" applyBorder="1" applyAlignment="1" applyProtection="1">
      <alignment horizontal="left" vertical="center"/>
      <protection locked="0"/>
    </xf>
    <xf numFmtId="0" fontId="50" fillId="0" borderId="110" xfId="70" applyFont="1" applyBorder="1" applyAlignment="1" applyProtection="1">
      <alignment horizontal="left" vertical="center"/>
      <protection locked="0"/>
    </xf>
    <xf numFmtId="0" fontId="50" fillId="0" borderId="109" xfId="70" applyFont="1" applyBorder="1" applyAlignment="1" applyProtection="1">
      <alignment horizontal="left" vertical="center"/>
      <protection locked="0"/>
    </xf>
    <xf numFmtId="0" fontId="138" fillId="0" borderId="202" xfId="70" applyFont="1" applyBorder="1" applyAlignment="1" applyProtection="1">
      <alignment horizontal="center" vertical="center"/>
      <protection locked="0"/>
    </xf>
    <xf numFmtId="0" fontId="138" fillId="0" borderId="203" xfId="70" applyFont="1" applyBorder="1" applyAlignment="1" applyProtection="1">
      <alignment horizontal="center" vertical="center"/>
      <protection locked="0"/>
    </xf>
    <xf numFmtId="0" fontId="139" fillId="0" borderId="114" xfId="70" applyFont="1" applyBorder="1" applyAlignment="1" applyProtection="1">
      <alignment horizontal="left" vertical="center"/>
      <protection locked="0"/>
    </xf>
    <xf numFmtId="0" fontId="139" fillId="0" borderId="108" xfId="70" applyFont="1" applyBorder="1" applyAlignment="1" applyProtection="1">
      <alignment horizontal="left" vertical="center"/>
      <protection locked="0"/>
    </xf>
    <xf numFmtId="0" fontId="139" fillId="0" borderId="113" xfId="70" applyFont="1" applyBorder="1" applyAlignment="1" applyProtection="1">
      <alignment horizontal="left" vertical="center"/>
      <protection locked="0"/>
    </xf>
    <xf numFmtId="0" fontId="138" fillId="0" borderId="113" xfId="70" applyFont="1" applyBorder="1" applyAlignment="1" applyProtection="1">
      <alignment horizontal="center" vertical="center"/>
      <protection locked="0"/>
    </xf>
    <xf numFmtId="0" fontId="138" fillId="0" borderId="26" xfId="70" applyFont="1" applyBorder="1" applyAlignment="1" applyProtection="1">
      <alignment horizontal="center" vertical="center"/>
      <protection locked="0"/>
    </xf>
    <xf numFmtId="0" fontId="138" fillId="0" borderId="199" xfId="70" applyFont="1" applyBorder="1" applyAlignment="1" applyProtection="1">
      <alignment horizontal="center" vertical="center"/>
      <protection locked="0"/>
    </xf>
    <xf numFmtId="0" fontId="50" fillId="0" borderId="177" xfId="70" applyFont="1" applyBorder="1" applyAlignment="1" applyProtection="1">
      <alignment horizontal="left" vertical="center"/>
      <protection locked="0"/>
    </xf>
    <xf numFmtId="0" fontId="50" fillId="0" borderId="0" xfId="70" applyFont="1" applyAlignment="1" applyProtection="1">
      <alignment horizontal="left" vertical="center"/>
      <protection locked="0"/>
    </xf>
    <xf numFmtId="0" fontId="50" fillId="0" borderId="26" xfId="70" applyFont="1" applyBorder="1" applyAlignment="1" applyProtection="1">
      <alignment horizontal="left" vertical="center"/>
      <protection locked="0"/>
    </xf>
    <xf numFmtId="0" fontId="50" fillId="30" borderId="201" xfId="70" applyFont="1" applyFill="1" applyBorder="1" applyAlignment="1" applyProtection="1">
      <alignment horizontal="center" vertical="center"/>
      <protection locked="0"/>
    </xf>
    <xf numFmtId="0" fontId="50" fillId="0" borderId="109" xfId="70" applyFont="1" applyBorder="1" applyAlignment="1" applyProtection="1">
      <alignment horizontal="center" vertical="center"/>
      <protection locked="0"/>
    </xf>
    <xf numFmtId="0" fontId="50" fillId="0" borderId="197" xfId="70" applyFont="1" applyBorder="1" applyAlignment="1" applyProtection="1">
      <alignment horizontal="center" vertical="center"/>
      <protection locked="0"/>
    </xf>
    <xf numFmtId="0" fontId="136" fillId="28" borderId="0" xfId="70" applyFont="1" applyFill="1" applyAlignment="1" applyProtection="1">
      <alignment horizontal="center" vertical="center"/>
      <protection locked="0"/>
    </xf>
    <xf numFmtId="0" fontId="145" fillId="25" borderId="0" xfId="70" applyFont="1" applyFill="1" applyAlignment="1">
      <alignment horizontal="left" vertical="center" shrinkToFit="1"/>
    </xf>
    <xf numFmtId="0" fontId="145" fillId="25" borderId="197" xfId="70" applyFont="1" applyFill="1" applyBorder="1" applyAlignment="1">
      <alignment horizontal="left" vertical="center" shrinkToFit="1"/>
    </xf>
    <xf numFmtId="0" fontId="145" fillId="30" borderId="114" xfId="70" applyFont="1" applyFill="1" applyBorder="1" applyAlignment="1">
      <alignment horizontal="center" vertical="center"/>
    </xf>
    <xf numFmtId="0" fontId="145" fillId="30" borderId="108" xfId="70" applyFont="1" applyFill="1" applyBorder="1" applyAlignment="1">
      <alignment horizontal="center" vertical="center"/>
    </xf>
    <xf numFmtId="0" fontId="145" fillId="30" borderId="113" xfId="70" applyFont="1" applyFill="1" applyBorder="1" applyAlignment="1">
      <alignment horizontal="center" vertical="center"/>
    </xf>
    <xf numFmtId="186" fontId="45" fillId="25" borderId="201" xfId="70" applyNumberFormat="1" applyFont="1" applyFill="1" applyBorder="1" applyAlignment="1">
      <alignment horizontal="center" vertical="center"/>
    </xf>
    <xf numFmtId="0" fontId="146" fillId="25" borderId="114" xfId="70" applyFont="1" applyFill="1" applyBorder="1" applyAlignment="1">
      <alignment horizontal="left" vertical="center" wrapText="1"/>
    </xf>
    <xf numFmtId="0" fontId="146" fillId="25" borderId="108" xfId="70" applyFont="1" applyFill="1" applyBorder="1" applyAlignment="1">
      <alignment horizontal="left" vertical="center" wrapText="1"/>
    </xf>
    <xf numFmtId="0" fontId="146" fillId="25" borderId="113" xfId="70" applyFont="1" applyFill="1" applyBorder="1" applyAlignment="1">
      <alignment horizontal="left" vertical="center" wrapText="1"/>
    </xf>
    <xf numFmtId="0" fontId="146" fillId="25" borderId="198" xfId="70" applyFont="1" applyFill="1" applyBorder="1" applyAlignment="1">
      <alignment horizontal="left" vertical="center" wrapText="1"/>
    </xf>
    <xf numFmtId="0" fontId="146" fillId="25" borderId="197" xfId="70" applyFont="1" applyFill="1" applyBorder="1" applyAlignment="1">
      <alignment horizontal="left" vertical="center" wrapText="1"/>
    </xf>
    <xf numFmtId="0" fontId="146" fillId="25" borderId="199" xfId="70" applyFont="1" applyFill="1" applyBorder="1" applyAlignment="1">
      <alignment horizontal="left" vertical="center" wrapText="1"/>
    </xf>
    <xf numFmtId="185" fontId="144" fillId="25" borderId="201" xfId="70" applyNumberFormat="1" applyFont="1" applyFill="1" applyBorder="1" applyAlignment="1">
      <alignment horizontal="center" vertical="center" wrapText="1"/>
    </xf>
    <xf numFmtId="185" fontId="144" fillId="25" borderId="114" xfId="70" applyNumberFormat="1" applyFont="1" applyFill="1" applyBorder="1" applyAlignment="1">
      <alignment horizontal="center" vertical="center" wrapText="1"/>
    </xf>
    <xf numFmtId="185" fontId="144" fillId="25" borderId="108" xfId="70" applyNumberFormat="1" applyFont="1" applyFill="1" applyBorder="1" applyAlignment="1">
      <alignment horizontal="center" vertical="center" wrapText="1"/>
    </xf>
    <xf numFmtId="185" fontId="144" fillId="25" borderId="113" xfId="70" applyNumberFormat="1" applyFont="1" applyFill="1" applyBorder="1" applyAlignment="1">
      <alignment horizontal="center" vertical="center" wrapText="1"/>
    </xf>
    <xf numFmtId="185" fontId="144" fillId="25" borderId="198" xfId="70" applyNumberFormat="1" applyFont="1" applyFill="1" applyBorder="1" applyAlignment="1">
      <alignment horizontal="center" vertical="center" wrapText="1"/>
    </xf>
    <xf numFmtId="185" fontId="144" fillId="25" borderId="197" xfId="70" applyNumberFormat="1" applyFont="1" applyFill="1" applyBorder="1" applyAlignment="1">
      <alignment horizontal="center" vertical="center" wrapText="1"/>
    </xf>
    <xf numFmtId="185" fontId="144" fillId="25" borderId="199" xfId="70" applyNumberFormat="1" applyFont="1" applyFill="1" applyBorder="1" applyAlignment="1">
      <alignment horizontal="center" vertical="center" wrapText="1"/>
    </xf>
    <xf numFmtId="0" fontId="144" fillId="25" borderId="201" xfId="70" applyFont="1" applyFill="1" applyBorder="1" applyAlignment="1">
      <alignment horizontal="center" vertical="center"/>
    </xf>
    <xf numFmtId="0" fontId="144" fillId="25" borderId="111" xfId="70" applyFont="1" applyFill="1" applyBorder="1" applyAlignment="1">
      <alignment horizontal="center" vertical="center"/>
    </xf>
    <xf numFmtId="0" fontId="144" fillId="25" borderId="110" xfId="70" applyFont="1" applyFill="1" applyBorder="1" applyAlignment="1">
      <alignment horizontal="center" vertical="center"/>
    </xf>
    <xf numFmtId="0" fontId="144" fillId="25" borderId="109" xfId="70" applyFont="1" applyFill="1" applyBorder="1" applyAlignment="1">
      <alignment horizontal="center" vertical="center"/>
    </xf>
    <xf numFmtId="0" fontId="62" fillId="28" borderId="0" xfId="70" applyFont="1" applyFill="1" applyAlignment="1">
      <alignment horizontal="center" vertical="center"/>
    </xf>
    <xf numFmtId="0" fontId="145" fillId="30" borderId="177" xfId="70" applyFont="1" applyFill="1" applyBorder="1" applyAlignment="1">
      <alignment horizontal="center" vertical="center" wrapText="1"/>
    </xf>
    <xf numFmtId="0" fontId="145" fillId="30" borderId="0" xfId="70" applyFont="1" applyFill="1" applyAlignment="1">
      <alignment horizontal="center" vertical="center" wrapText="1"/>
    </xf>
    <xf numFmtId="0" fontId="145" fillId="30" borderId="26" xfId="70" applyFont="1" applyFill="1" applyBorder="1" applyAlignment="1">
      <alignment horizontal="center" vertical="center" wrapText="1"/>
    </xf>
    <xf numFmtId="0" fontId="146" fillId="25" borderId="115" xfId="70" applyFont="1" applyFill="1" applyBorder="1" applyAlignment="1">
      <alignment vertical="center" wrapText="1"/>
    </xf>
    <xf numFmtId="0" fontId="146" fillId="25" borderId="188" xfId="70" applyFont="1" applyFill="1" applyBorder="1" applyAlignment="1">
      <alignment vertical="center" wrapText="1"/>
    </xf>
    <xf numFmtId="0" fontId="146" fillId="25" borderId="200" xfId="70" applyFont="1" applyFill="1" applyBorder="1" applyAlignment="1">
      <alignment vertical="center" wrapText="1"/>
    </xf>
    <xf numFmtId="0" fontId="146" fillId="25" borderId="201" xfId="70" applyFont="1" applyFill="1" applyBorder="1" applyAlignment="1">
      <alignment horizontal="left" vertical="center" wrapText="1"/>
    </xf>
    <xf numFmtId="0" fontId="146" fillId="25" borderId="0" xfId="70" applyFont="1" applyFill="1" applyAlignment="1">
      <alignment horizontal="left" vertical="center" wrapText="1"/>
    </xf>
    <xf numFmtId="0" fontId="146" fillId="25" borderId="26" xfId="70" applyFont="1" applyFill="1" applyBorder="1" applyAlignment="1">
      <alignment horizontal="left" vertical="center" wrapText="1"/>
    </xf>
    <xf numFmtId="185" fontId="144" fillId="25" borderId="201" xfId="70" applyNumberFormat="1" applyFont="1" applyFill="1" applyBorder="1" applyAlignment="1">
      <alignment horizontal="center" vertical="center"/>
    </xf>
    <xf numFmtId="0" fontId="130" fillId="25" borderId="115" xfId="70" applyFont="1" applyFill="1" applyBorder="1" applyAlignment="1">
      <alignment horizontal="center" vertical="center"/>
    </xf>
    <xf numFmtId="0" fontId="130" fillId="25" borderId="200" xfId="70" applyFont="1" applyFill="1" applyBorder="1" applyAlignment="1">
      <alignment horizontal="center" vertical="center"/>
    </xf>
    <xf numFmtId="0" fontId="130" fillId="0" borderId="115" xfId="70" applyFont="1" applyBorder="1" applyAlignment="1">
      <alignment horizontal="center" vertical="center"/>
    </xf>
    <xf numFmtId="0" fontId="130" fillId="0" borderId="200" xfId="70" applyFont="1" applyBorder="1" applyAlignment="1">
      <alignment horizontal="center" vertical="center"/>
    </xf>
    <xf numFmtId="0" fontId="130" fillId="30" borderId="116" xfId="70" applyFont="1" applyFill="1" applyBorder="1" applyAlignment="1">
      <alignment horizontal="center" vertical="center"/>
    </xf>
    <xf numFmtId="0" fontId="130" fillId="0" borderId="116" xfId="70" applyFont="1" applyBorder="1" applyAlignment="1">
      <alignment horizontal="center" vertical="center"/>
    </xf>
    <xf numFmtId="0" fontId="132" fillId="26" borderId="169" xfId="70" applyFont="1" applyFill="1" applyBorder="1" applyAlignment="1">
      <alignment horizontal="center" vertical="center"/>
    </xf>
    <xf numFmtId="0" fontId="132" fillId="26" borderId="159" xfId="70" applyFont="1" applyFill="1" applyBorder="1" applyAlignment="1">
      <alignment horizontal="center" vertical="center"/>
    </xf>
    <xf numFmtId="0" fontId="132" fillId="26" borderId="160" xfId="70" applyFont="1" applyFill="1" applyBorder="1" applyAlignment="1">
      <alignment horizontal="center" vertical="center"/>
    </xf>
    <xf numFmtId="0" fontId="132" fillId="26" borderId="111" xfId="70" applyFont="1" applyFill="1" applyBorder="1" applyAlignment="1">
      <alignment horizontal="center" vertical="center"/>
    </xf>
    <xf numFmtId="0" fontId="135" fillId="0" borderId="110" xfId="70" applyFont="1" applyBorder="1" applyAlignment="1">
      <alignment horizontal="center" vertical="center"/>
    </xf>
    <xf numFmtId="0" fontId="135" fillId="0" borderId="109" xfId="70" applyFont="1" applyBorder="1" applyAlignment="1">
      <alignment horizontal="center" vertical="center"/>
    </xf>
    <xf numFmtId="0" fontId="131" fillId="0" borderId="0" xfId="70" applyFont="1" applyAlignment="1">
      <alignment horizontal="center" vertical="center"/>
    </xf>
    <xf numFmtId="0" fontId="130" fillId="25" borderId="114" xfId="70" applyFont="1" applyFill="1" applyBorder="1" applyAlignment="1">
      <alignment horizontal="left" vertical="center"/>
    </xf>
    <xf numFmtId="0" fontId="130" fillId="25" borderId="108" xfId="70" applyFont="1" applyFill="1" applyBorder="1" applyAlignment="1">
      <alignment horizontal="left" vertical="center"/>
    </xf>
    <xf numFmtId="0" fontId="130" fillId="25" borderId="113" xfId="70" applyFont="1" applyFill="1" applyBorder="1" applyAlignment="1">
      <alignment horizontal="left" vertical="center"/>
    </xf>
    <xf numFmtId="0" fontId="130" fillId="25" borderId="198" xfId="70" applyFont="1" applyFill="1" applyBorder="1" applyAlignment="1">
      <alignment horizontal="left" vertical="center"/>
    </xf>
    <xf numFmtId="0" fontId="130" fillId="25" borderId="197" xfId="70" applyFont="1" applyFill="1" applyBorder="1" applyAlignment="1">
      <alignment horizontal="left" vertical="center"/>
    </xf>
    <xf numFmtId="0" fontId="130" fillId="25" borderId="199" xfId="70" applyFont="1" applyFill="1" applyBorder="1" applyAlignment="1">
      <alignment horizontal="left" vertical="center"/>
    </xf>
    <xf numFmtId="0" fontId="130" fillId="25" borderId="114" xfId="70" applyFont="1" applyFill="1" applyBorder="1" applyAlignment="1">
      <alignment horizontal="center" vertical="center"/>
    </xf>
    <xf numFmtId="0" fontId="130" fillId="25" borderId="108" xfId="70" applyFont="1" applyFill="1" applyBorder="1" applyAlignment="1">
      <alignment horizontal="center" vertical="center"/>
    </xf>
    <xf numFmtId="0" fontId="130" fillId="25" borderId="113" xfId="70" applyFont="1" applyFill="1" applyBorder="1" applyAlignment="1">
      <alignment horizontal="center" vertical="center"/>
    </xf>
    <xf numFmtId="0" fontId="130" fillId="25" borderId="198" xfId="70" applyFont="1" applyFill="1" applyBorder="1" applyAlignment="1">
      <alignment horizontal="center" vertical="center"/>
    </xf>
    <xf numFmtId="0" fontId="130" fillId="25" borderId="197" xfId="70" applyFont="1" applyFill="1" applyBorder="1" applyAlignment="1">
      <alignment horizontal="center" vertical="center"/>
    </xf>
    <xf numFmtId="0" fontId="130" fillId="25" borderId="199" xfId="70" applyFont="1" applyFill="1" applyBorder="1" applyAlignment="1">
      <alignment horizontal="center" vertical="center"/>
    </xf>
    <xf numFmtId="0" fontId="134" fillId="0" borderId="177" xfId="70" applyFont="1" applyBorder="1" applyAlignment="1">
      <alignment horizontal="left" vertical="center" wrapText="1"/>
    </xf>
    <xf numFmtId="0" fontId="134" fillId="0" borderId="0" xfId="70" applyFont="1" applyAlignment="1">
      <alignment horizontal="left" vertical="center" wrapText="1"/>
    </xf>
    <xf numFmtId="0" fontId="134" fillId="0" borderId="26" xfId="70" applyFont="1" applyBorder="1" applyAlignment="1">
      <alignment horizontal="left" vertical="center" wrapText="1"/>
    </xf>
    <xf numFmtId="0" fontId="130" fillId="30" borderId="201" xfId="70" applyFont="1" applyFill="1" applyBorder="1" applyAlignment="1">
      <alignment horizontal="center" vertical="center"/>
    </xf>
    <xf numFmtId="0" fontId="130" fillId="0" borderId="201" xfId="70" applyFont="1" applyBorder="1" applyAlignment="1">
      <alignment horizontal="center" vertical="center"/>
    </xf>
    <xf numFmtId="0" fontId="132" fillId="26" borderId="110" xfId="70" applyFont="1" applyFill="1" applyBorder="1" applyAlignment="1">
      <alignment horizontal="center" vertical="center"/>
    </xf>
    <xf numFmtId="0" fontId="132" fillId="26" borderId="109" xfId="70" applyFont="1" applyFill="1" applyBorder="1" applyAlignment="1">
      <alignment horizontal="center" vertical="center"/>
    </xf>
    <xf numFmtId="0" fontId="58" fillId="0" borderId="0" xfId="50" applyFont="1" applyAlignment="1">
      <alignment horizontal="left" vertical="center" wrapText="1"/>
    </xf>
    <xf numFmtId="0" fontId="58" fillId="0" borderId="0" xfId="50" applyFont="1" applyAlignment="1">
      <alignment horizontal="left" vertical="center"/>
    </xf>
    <xf numFmtId="0" fontId="103" fillId="0" borderId="0" xfId="50" applyFont="1">
      <alignment vertical="center"/>
    </xf>
    <xf numFmtId="0" fontId="58" fillId="0" borderId="165" xfId="50" applyFont="1" applyBorder="1" applyAlignment="1">
      <alignment vertical="center" wrapText="1"/>
    </xf>
    <xf numFmtId="0" fontId="58" fillId="0" borderId="18" xfId="50" applyFont="1" applyBorder="1" applyAlignment="1">
      <alignment vertical="center" wrapText="1"/>
    </xf>
    <xf numFmtId="0" fontId="58" fillId="0" borderId="165" xfId="50" applyFont="1" applyBorder="1" applyAlignment="1">
      <alignment horizontal="center" vertical="center" wrapText="1"/>
    </xf>
    <xf numFmtId="0" fontId="58" fillId="0" borderId="18" xfId="50" applyFont="1" applyBorder="1" applyAlignment="1">
      <alignment horizontal="center" vertical="center" wrapText="1"/>
    </xf>
    <xf numFmtId="0" fontId="58" fillId="0" borderId="165" xfId="50" applyFont="1" applyBorder="1">
      <alignment vertical="center"/>
    </xf>
    <xf numFmtId="0" fontId="58" fillId="0" borderId="18" xfId="50" applyFont="1" applyBorder="1">
      <alignment vertical="center"/>
    </xf>
    <xf numFmtId="0" fontId="58" fillId="0" borderId="165" xfId="50" applyFont="1" applyBorder="1" applyAlignment="1">
      <alignment horizontal="center" vertical="center"/>
    </xf>
    <xf numFmtId="0" fontId="58" fillId="0" borderId="18" xfId="50" applyFont="1" applyBorder="1" applyAlignment="1">
      <alignment horizontal="center" vertical="center"/>
    </xf>
    <xf numFmtId="0" fontId="58" fillId="0" borderId="14" xfId="50" applyFont="1" applyBorder="1" applyAlignment="1">
      <alignment horizontal="center" vertical="center"/>
    </xf>
    <xf numFmtId="0" fontId="58" fillId="0" borderId="14" xfId="50" applyFont="1" applyBorder="1">
      <alignment vertical="center"/>
    </xf>
    <xf numFmtId="0" fontId="58" fillId="0" borderId="169" xfId="50" applyFont="1" applyBorder="1" applyAlignment="1">
      <alignment horizontal="left" vertical="center" wrapText="1"/>
    </xf>
    <xf numFmtId="0" fontId="58" fillId="0" borderId="159" xfId="50" applyFont="1" applyBorder="1" applyAlignment="1">
      <alignment horizontal="left" vertical="center" wrapText="1"/>
    </xf>
    <xf numFmtId="0" fontId="58" fillId="0" borderId="160" xfId="50" applyFont="1" applyBorder="1" applyAlignment="1">
      <alignment horizontal="left" vertical="center" wrapText="1"/>
    </xf>
    <xf numFmtId="0" fontId="63" fillId="0" borderId="0" xfId="50" applyFont="1" applyAlignment="1">
      <alignment horizontal="right" vertical="center"/>
    </xf>
    <xf numFmtId="0" fontId="64" fillId="0" borderId="0" xfId="50" applyFont="1" applyAlignment="1">
      <alignment horizontal="center" vertical="center" wrapText="1"/>
    </xf>
    <xf numFmtId="0" fontId="64" fillId="0" borderId="0" xfId="50" applyFont="1" applyAlignment="1">
      <alignment horizontal="center" vertical="center"/>
    </xf>
    <xf numFmtId="0" fontId="64" fillId="0" borderId="169" xfId="50" applyFont="1" applyBorder="1">
      <alignment vertical="center"/>
    </xf>
    <xf numFmtId="0" fontId="64" fillId="0" borderId="159" xfId="50" applyFont="1" applyBorder="1">
      <alignment vertical="center"/>
    </xf>
    <xf numFmtId="0" fontId="64" fillId="0" borderId="160" xfId="50" applyFont="1" applyBorder="1">
      <alignment vertical="center"/>
    </xf>
    <xf numFmtId="0" fontId="58" fillId="0" borderId="169" xfId="50" applyFont="1" applyBorder="1" applyAlignment="1">
      <alignment horizontal="center" vertical="center"/>
    </xf>
    <xf numFmtId="0" fontId="58" fillId="0" borderId="159" xfId="50" applyFont="1" applyBorder="1" applyAlignment="1">
      <alignment horizontal="center" vertical="center"/>
    </xf>
    <xf numFmtId="0" fontId="58" fillId="0" borderId="160" xfId="50" applyFont="1" applyBorder="1" applyAlignment="1">
      <alignment horizontal="center" vertical="center"/>
    </xf>
    <xf numFmtId="0" fontId="104" fillId="0" borderId="16" xfId="46" applyFont="1" applyBorder="1" applyAlignment="1">
      <alignment horizontal="center" vertical="center"/>
    </xf>
    <xf numFmtId="0" fontId="61" fillId="0" borderId="16" xfId="46" applyFont="1" applyBorder="1" applyAlignment="1">
      <alignment horizontal="center" vertical="center"/>
    </xf>
    <xf numFmtId="0" fontId="75" fillId="0" borderId="0" xfId="47" applyFont="1" applyAlignment="1">
      <alignment horizontal="left" vertical="center" wrapText="1"/>
    </xf>
    <xf numFmtId="0" fontId="58" fillId="25" borderId="0" xfId="47" applyFont="1" applyFill="1" applyAlignment="1">
      <alignment horizontal="left" vertical="center" wrapText="1"/>
    </xf>
    <xf numFmtId="0" fontId="73" fillId="0" borderId="148" xfId="47" applyFont="1" applyBorder="1" applyAlignment="1" applyProtection="1">
      <alignment horizontal="center" vertical="center"/>
      <protection locked="0"/>
    </xf>
    <xf numFmtId="0" fontId="75" fillId="0" borderId="148" xfId="43" applyFont="1" applyBorder="1" applyAlignment="1">
      <alignment horizontal="center" vertical="center"/>
    </xf>
    <xf numFmtId="0" fontId="75" fillId="0" borderId="148" xfId="43" applyFont="1" applyBorder="1" applyAlignment="1">
      <alignment horizontal="left" vertical="center" wrapText="1"/>
    </xf>
    <xf numFmtId="0" fontId="75" fillId="0" borderId="0" xfId="47" applyFont="1" applyAlignment="1">
      <alignment horizontal="left" vertical="top" wrapText="1"/>
    </xf>
    <xf numFmtId="0" fontId="73" fillId="0" borderId="145" xfId="47" applyFont="1" applyBorder="1" applyAlignment="1">
      <alignment horizontal="center" vertical="center"/>
    </xf>
    <xf numFmtId="0" fontId="73" fillId="0" borderId="148" xfId="47" applyFont="1" applyBorder="1" applyAlignment="1">
      <alignment horizontal="left" vertical="center" indent="1"/>
    </xf>
    <xf numFmtId="0" fontId="73" fillId="0" borderId="152" xfId="47" applyFont="1" applyBorder="1" applyAlignment="1">
      <alignment horizontal="center" vertical="center"/>
    </xf>
    <xf numFmtId="176" fontId="73" fillId="0" borderId="153" xfId="47" applyNumberFormat="1" applyFont="1" applyBorder="1" applyAlignment="1">
      <alignment horizontal="right" vertical="center"/>
    </xf>
    <xf numFmtId="178" fontId="73" fillId="0" borderId="155" xfId="47" applyNumberFormat="1" applyFont="1" applyBorder="1" applyAlignment="1">
      <alignment horizontal="center" vertical="center"/>
    </xf>
    <xf numFmtId="0" fontId="73" fillId="0" borderId="140" xfId="47" applyFont="1" applyBorder="1" applyAlignment="1">
      <alignment horizontal="center" vertical="center"/>
    </xf>
    <xf numFmtId="176" fontId="73" fillId="0" borderId="139" xfId="47" applyNumberFormat="1" applyFont="1" applyBorder="1" applyAlignment="1" applyProtection="1">
      <alignment horizontal="right" vertical="center"/>
      <protection locked="0"/>
    </xf>
    <xf numFmtId="178" fontId="73" fillId="0" borderId="137" xfId="47" applyNumberFormat="1" applyFont="1" applyBorder="1" applyAlignment="1">
      <alignment horizontal="center" vertical="center"/>
    </xf>
    <xf numFmtId="0" fontId="73" fillId="0" borderId="148" xfId="47" applyFont="1" applyBorder="1" applyAlignment="1">
      <alignment horizontal="center" vertical="center" shrinkToFit="1"/>
    </xf>
    <xf numFmtId="0" fontId="73" fillId="0" borderId="147" xfId="47" applyFont="1" applyBorder="1" applyAlignment="1" applyProtection="1">
      <alignment horizontal="center" vertical="center"/>
      <protection locked="0"/>
    </xf>
    <xf numFmtId="0" fontId="73" fillId="0" borderId="156" xfId="47" applyFont="1" applyBorder="1" applyAlignment="1">
      <alignment horizontal="center" vertical="center"/>
    </xf>
    <xf numFmtId="0" fontId="73" fillId="0" borderId="148" xfId="47" applyFont="1" applyBorder="1" applyAlignment="1">
      <alignment horizontal="center" vertical="center"/>
    </xf>
    <xf numFmtId="38" fontId="73" fillId="0" borderId="148" xfId="53" applyFont="1" applyFill="1" applyBorder="1" applyAlignment="1" applyProtection="1">
      <alignment horizontal="center" vertical="center"/>
    </xf>
    <xf numFmtId="0" fontId="73" fillId="0" borderId="152" xfId="47" applyFont="1" applyBorder="1" applyAlignment="1">
      <alignment horizontal="left" vertical="center" indent="1"/>
    </xf>
    <xf numFmtId="176" fontId="73" fillId="0" borderId="139" xfId="47" applyNumberFormat="1" applyFont="1" applyBorder="1" applyAlignment="1">
      <alignment horizontal="right" vertical="center"/>
    </xf>
    <xf numFmtId="0" fontId="75" fillId="0" borderId="147" xfId="43" applyFont="1" applyBorder="1" applyAlignment="1">
      <alignment horizontal="center" vertical="center" wrapText="1"/>
    </xf>
    <xf numFmtId="0" fontId="73" fillId="0" borderId="148" xfId="43" applyFont="1" applyBorder="1" applyAlignment="1" applyProtection="1">
      <alignment horizontal="center" vertical="center"/>
      <protection locked="0"/>
    </xf>
    <xf numFmtId="0" fontId="73" fillId="0" borderId="144" xfId="47" applyFont="1" applyBorder="1" applyAlignment="1">
      <alignment horizontal="center" vertical="center"/>
    </xf>
    <xf numFmtId="176" fontId="73" fillId="0" borderId="147" xfId="47" applyNumberFormat="1" applyFont="1" applyBorder="1" applyAlignment="1" applyProtection="1">
      <alignment horizontal="right" vertical="center"/>
      <protection locked="0"/>
    </xf>
    <xf numFmtId="177" fontId="73" fillId="0" borderId="151" xfId="47" applyNumberFormat="1" applyFont="1" applyBorder="1" applyAlignment="1">
      <alignment horizontal="center" vertical="center"/>
    </xf>
    <xf numFmtId="0" fontId="73" fillId="0" borderId="147" xfId="43" applyFont="1" applyBorder="1" applyAlignment="1">
      <alignment horizontal="center" vertical="center"/>
    </xf>
    <xf numFmtId="0" fontId="77" fillId="0" borderId="148" xfId="43" applyFont="1" applyBorder="1" applyAlignment="1" applyProtection="1">
      <alignment horizontal="left" vertical="center" wrapText="1"/>
      <protection locked="0"/>
    </xf>
    <xf numFmtId="0" fontId="73" fillId="0" borderId="148" xfId="43" applyFont="1" applyBorder="1" applyAlignment="1">
      <alignment horizontal="center" vertical="center" shrinkToFit="1"/>
    </xf>
    <xf numFmtId="0" fontId="75" fillId="0" borderId="148" xfId="43" applyFont="1" applyBorder="1" applyAlignment="1" applyProtection="1">
      <alignment horizontal="center" vertical="center"/>
      <protection locked="0"/>
    </xf>
    <xf numFmtId="0" fontId="75" fillId="0" borderId="0" xfId="47" applyFont="1">
      <alignment vertical="center"/>
    </xf>
    <xf numFmtId="0" fontId="73" fillId="0" borderId="0" xfId="47" applyFont="1" applyAlignment="1">
      <alignment horizontal="right" vertical="center"/>
    </xf>
    <xf numFmtId="0" fontId="79" fillId="0" borderId="0" xfId="47" applyFont="1" applyAlignment="1">
      <alignment horizontal="center" vertical="center"/>
    </xf>
    <xf numFmtId="0" fontId="58" fillId="0" borderId="116" xfId="61" applyFont="1" applyBorder="1" applyAlignment="1">
      <alignment horizontal="center" vertical="center" wrapText="1"/>
    </xf>
    <xf numFmtId="0" fontId="87" fillId="0" borderId="116" xfId="61" applyFont="1" applyBorder="1" applyAlignment="1">
      <alignment horizontal="center" vertical="center" wrapText="1"/>
    </xf>
    <xf numFmtId="0" fontId="64" fillId="0" borderId="161" xfId="61" applyFont="1" applyBorder="1" applyAlignment="1">
      <alignment horizontal="center" vertical="center" wrapText="1"/>
    </xf>
    <xf numFmtId="0" fontId="64" fillId="0" borderId="163" xfId="61" applyFont="1" applyBorder="1" applyAlignment="1">
      <alignment horizontal="center" vertical="center" wrapText="1"/>
    </xf>
    <xf numFmtId="0" fontId="64" fillId="0" borderId="25" xfId="61" applyFont="1" applyBorder="1" applyAlignment="1">
      <alignment horizontal="center" vertical="center" wrapText="1"/>
    </xf>
    <xf numFmtId="0" fontId="64" fillId="0" borderId="26" xfId="61" applyFont="1" applyBorder="1" applyAlignment="1">
      <alignment horizontal="center" vertical="center" wrapText="1"/>
    </xf>
    <xf numFmtId="0" fontId="64" fillId="0" borderId="27" xfId="61" applyFont="1" applyBorder="1" applyAlignment="1">
      <alignment horizontal="center" vertical="center" wrapText="1"/>
    </xf>
    <xf numFmtId="0" fontId="64" fillId="0" borderId="28" xfId="61" applyFont="1" applyBorder="1" applyAlignment="1">
      <alignment horizontal="center" vertical="center" wrapText="1"/>
    </xf>
    <xf numFmtId="0" fontId="64" fillId="0" borderId="116" xfId="61" applyFont="1" applyBorder="1" applyAlignment="1">
      <alignment horizontal="center" vertical="center" wrapText="1"/>
    </xf>
    <xf numFmtId="0" fontId="69" fillId="0" borderId="116" xfId="61" applyFont="1" applyBorder="1" applyAlignment="1">
      <alignment horizontal="center" vertical="center" wrapText="1"/>
    </xf>
    <xf numFmtId="0" fontId="70" fillId="0" borderId="161" xfId="61" applyFont="1" applyBorder="1" applyAlignment="1">
      <alignment horizontal="center" vertical="center" wrapText="1"/>
    </xf>
    <xf numFmtId="0" fontId="70" fillId="0" borderId="162" xfId="61" applyFont="1" applyBorder="1" applyAlignment="1">
      <alignment horizontal="center" vertical="center" wrapText="1"/>
    </xf>
    <xf numFmtId="0" fontId="70" fillId="0" borderId="25" xfId="61" applyFont="1" applyBorder="1" applyAlignment="1">
      <alignment horizontal="center" vertical="center" wrapText="1"/>
    </xf>
    <xf numFmtId="0" fontId="70" fillId="0" borderId="0" xfId="61" applyFont="1" applyAlignment="1">
      <alignment horizontal="center" vertical="center" wrapText="1"/>
    </xf>
    <xf numFmtId="0" fontId="70" fillId="0" borderId="27" xfId="61" applyFont="1" applyBorder="1" applyAlignment="1">
      <alignment horizontal="center" vertical="center" wrapText="1"/>
    </xf>
    <xf numFmtId="0" fontId="70" fillId="0" borderId="16" xfId="61" applyFont="1" applyBorder="1" applyAlignment="1">
      <alignment horizontal="center" vertical="center" wrapText="1"/>
    </xf>
    <xf numFmtId="180" fontId="87" fillId="0" borderId="162" xfId="61" applyNumberFormat="1" applyFont="1" applyBorder="1" applyAlignment="1">
      <alignment horizontal="center" vertical="center" wrapText="1"/>
    </xf>
    <xf numFmtId="180" fontId="87" fillId="0" borderId="0" xfId="61" applyNumberFormat="1" applyFont="1" applyAlignment="1">
      <alignment horizontal="center" vertical="center" wrapText="1"/>
    </xf>
    <xf numFmtId="180" fontId="87" fillId="0" borderId="16" xfId="61" applyNumberFormat="1" applyFont="1" applyBorder="1" applyAlignment="1">
      <alignment horizontal="center" vertical="center" wrapText="1"/>
    </xf>
    <xf numFmtId="0" fontId="58" fillId="0" borderId="162" xfId="61" applyFont="1" applyBorder="1" applyAlignment="1">
      <alignment horizontal="center" vertical="center" wrapText="1"/>
    </xf>
    <xf numFmtId="0" fontId="58" fillId="0" borderId="0" xfId="61" applyFont="1" applyAlignment="1">
      <alignment horizontal="center" vertical="center" wrapText="1"/>
    </xf>
    <xf numFmtId="0" fontId="58" fillId="0" borderId="16" xfId="61" applyFont="1" applyBorder="1" applyAlignment="1">
      <alignment horizontal="center" vertical="center" wrapText="1"/>
    </xf>
    <xf numFmtId="0" fontId="87" fillId="0" borderId="162" xfId="61" applyFont="1" applyBorder="1" applyAlignment="1">
      <alignment horizontal="center" vertical="center" wrapText="1"/>
    </xf>
    <xf numFmtId="0" fontId="87" fillId="0" borderId="0" xfId="61" applyFont="1" applyAlignment="1">
      <alignment horizontal="center" vertical="center" wrapText="1"/>
    </xf>
    <xf numFmtId="0" fontId="87" fillId="0" borderId="16" xfId="61" applyFont="1" applyBorder="1" applyAlignment="1">
      <alignment horizontal="center" vertical="center" wrapText="1"/>
    </xf>
    <xf numFmtId="0" fontId="63" fillId="0" borderId="0" xfId="47" applyFont="1" applyAlignment="1">
      <alignment horizontal="right" vertical="center"/>
    </xf>
    <xf numFmtId="0" fontId="69" fillId="0" borderId="0" xfId="47" applyFont="1" applyAlignment="1">
      <alignment horizontal="center" vertical="center" wrapText="1"/>
    </xf>
    <xf numFmtId="0" fontId="69" fillId="0" borderId="0" xfId="47" applyFont="1" applyAlignment="1">
      <alignment horizontal="center" vertical="center"/>
    </xf>
    <xf numFmtId="49" fontId="69" fillId="0" borderId="116" xfId="61" applyNumberFormat="1" applyFont="1" applyBorder="1" applyAlignment="1">
      <alignment horizontal="center" vertical="center"/>
    </xf>
    <xf numFmtId="49" fontId="57" fillId="0" borderId="116" xfId="61" applyNumberFormat="1" applyFont="1" applyBorder="1" applyAlignment="1">
      <alignment horizontal="center" vertical="center" shrinkToFit="1"/>
    </xf>
    <xf numFmtId="49" fontId="69" fillId="0" borderId="116" xfId="61" applyNumberFormat="1" applyFont="1" applyBorder="1" applyAlignment="1">
      <alignment horizontal="center" vertical="center" shrinkToFit="1"/>
    </xf>
    <xf numFmtId="0" fontId="69" fillId="0" borderId="0" xfId="61" applyFont="1" applyAlignment="1">
      <alignment horizontal="left" vertical="center" wrapText="1" indent="3"/>
    </xf>
    <xf numFmtId="0" fontId="57" fillId="25" borderId="116" xfId="50" applyFont="1" applyFill="1" applyBorder="1" applyAlignment="1">
      <alignment horizontal="center" vertical="center"/>
    </xf>
    <xf numFmtId="0" fontId="57" fillId="25" borderId="169" xfId="50" applyFont="1" applyFill="1" applyBorder="1" applyAlignment="1">
      <alignment horizontal="center" vertical="center"/>
    </xf>
    <xf numFmtId="0" fontId="70" fillId="25" borderId="0" xfId="50" applyFont="1" applyFill="1" applyAlignment="1">
      <alignment horizontal="left" vertical="center" wrapText="1"/>
    </xf>
    <xf numFmtId="0" fontId="70" fillId="25" borderId="0" xfId="50" applyFont="1" applyFill="1" applyAlignment="1">
      <alignment horizontal="left" vertical="center"/>
    </xf>
    <xf numFmtId="58" fontId="57" fillId="25" borderId="116" xfId="50" applyNumberFormat="1" applyFont="1" applyFill="1" applyBorder="1" applyAlignment="1">
      <alignment horizontal="center" vertical="center"/>
    </xf>
    <xf numFmtId="58" fontId="57" fillId="25" borderId="169" xfId="50" applyNumberFormat="1" applyFont="1" applyFill="1" applyBorder="1" applyAlignment="1">
      <alignment horizontal="center" vertical="center"/>
    </xf>
    <xf numFmtId="58" fontId="57" fillId="25" borderId="159" xfId="50" applyNumberFormat="1" applyFont="1" applyFill="1" applyBorder="1" applyAlignment="1">
      <alignment horizontal="center" vertical="center"/>
    </xf>
    <xf numFmtId="58" fontId="57" fillId="25" borderId="160" xfId="50" applyNumberFormat="1" applyFont="1" applyFill="1" applyBorder="1" applyAlignment="1">
      <alignment horizontal="center" vertical="center"/>
    </xf>
    <xf numFmtId="0" fontId="57" fillId="25" borderId="159" xfId="50" applyFont="1" applyFill="1" applyBorder="1" applyAlignment="1">
      <alignment horizontal="center" vertical="center"/>
    </xf>
    <xf numFmtId="58" fontId="57" fillId="25" borderId="161" xfId="50" applyNumberFormat="1" applyFont="1" applyFill="1" applyBorder="1" applyAlignment="1">
      <alignment horizontal="center" vertical="center"/>
    </xf>
    <xf numFmtId="58" fontId="57" fillId="25" borderId="162" xfId="50" applyNumberFormat="1" applyFont="1" applyFill="1" applyBorder="1" applyAlignment="1">
      <alignment horizontal="center" vertical="center"/>
    </xf>
    <xf numFmtId="0" fontId="57" fillId="25" borderId="163" xfId="50" applyFont="1" applyFill="1" applyBorder="1" applyAlignment="1">
      <alignment horizontal="center" vertical="center"/>
    </xf>
    <xf numFmtId="0" fontId="57" fillId="25" borderId="160" xfId="50" applyFont="1" applyFill="1" applyBorder="1" applyAlignment="1">
      <alignment horizontal="center" vertical="center"/>
    </xf>
    <xf numFmtId="0" fontId="58" fillId="0" borderId="0" xfId="50" applyFont="1">
      <alignment vertical="center"/>
    </xf>
    <xf numFmtId="0" fontId="87" fillId="25" borderId="0" xfId="50" applyFont="1" applyFill="1" applyAlignment="1">
      <alignment horizontal="center" vertical="center" wrapText="1"/>
    </xf>
    <xf numFmtId="0" fontId="87" fillId="25" borderId="169" xfId="60" applyFont="1" applyFill="1" applyBorder="1" applyAlignment="1">
      <alignment horizontal="center" vertical="center" wrapText="1"/>
    </xf>
    <xf numFmtId="0" fontId="87" fillId="25" borderId="159" xfId="60" applyFont="1" applyFill="1" applyBorder="1" applyAlignment="1">
      <alignment horizontal="center" vertical="center" wrapText="1"/>
    </xf>
    <xf numFmtId="0" fontId="87" fillId="25" borderId="160" xfId="60" applyFont="1" applyFill="1" applyBorder="1" applyAlignment="1">
      <alignment horizontal="center" vertical="center" wrapText="1"/>
    </xf>
    <xf numFmtId="0" fontId="87" fillId="25" borderId="169" xfId="60" applyFont="1" applyFill="1" applyBorder="1" applyAlignment="1">
      <alignment horizontal="left" vertical="center"/>
    </xf>
    <xf numFmtId="0" fontId="87" fillId="25" borderId="159" xfId="60" applyFont="1" applyFill="1" applyBorder="1" applyAlignment="1">
      <alignment horizontal="left" vertical="center"/>
    </xf>
    <xf numFmtId="0" fontId="87" fillId="25" borderId="160" xfId="60" applyFont="1" applyFill="1" applyBorder="1" applyAlignment="1">
      <alignment horizontal="left" vertical="center"/>
    </xf>
    <xf numFmtId="0" fontId="57" fillId="25" borderId="162" xfId="50" applyFont="1" applyFill="1" applyBorder="1" applyAlignment="1">
      <alignment horizontal="center" vertical="center" wrapText="1"/>
    </xf>
    <xf numFmtId="0" fontId="57" fillId="25" borderId="162" xfId="50" applyFont="1" applyFill="1" applyBorder="1" applyAlignment="1">
      <alignment horizontal="center" vertical="center"/>
    </xf>
    <xf numFmtId="0" fontId="57" fillId="25" borderId="0" xfId="50" applyFont="1" applyFill="1" applyAlignment="1">
      <alignment horizontal="center" vertical="center"/>
    </xf>
    <xf numFmtId="0" fontId="57" fillId="25" borderId="16" xfId="50" applyFont="1" applyFill="1" applyBorder="1" applyAlignment="1">
      <alignment horizontal="center" vertical="center"/>
    </xf>
    <xf numFmtId="0" fontId="57" fillId="25" borderId="116" xfId="50" applyFont="1" applyFill="1" applyBorder="1" applyAlignment="1">
      <alignment horizontal="right" vertical="center"/>
    </xf>
    <xf numFmtId="0" fontId="57" fillId="25" borderId="161" xfId="50" applyFont="1" applyFill="1" applyBorder="1" applyAlignment="1">
      <alignment horizontal="center" vertical="center" wrapText="1"/>
    </xf>
    <xf numFmtId="0" fontId="57" fillId="25" borderId="163" xfId="50" applyFont="1" applyFill="1" applyBorder="1" applyAlignment="1">
      <alignment horizontal="center" vertical="center" wrapText="1"/>
    </xf>
    <xf numFmtId="0" fontId="57" fillId="25" borderId="177" xfId="50" applyFont="1" applyFill="1" applyBorder="1" applyAlignment="1">
      <alignment horizontal="center" vertical="center" wrapText="1"/>
    </xf>
    <xf numFmtId="0" fontId="57" fillId="25" borderId="26" xfId="50" applyFont="1" applyFill="1" applyBorder="1" applyAlignment="1">
      <alignment horizontal="center" vertical="center" wrapText="1"/>
    </xf>
    <xf numFmtId="0" fontId="57" fillId="25" borderId="27" xfId="50" applyFont="1" applyFill="1" applyBorder="1" applyAlignment="1">
      <alignment horizontal="center" vertical="center" wrapText="1"/>
    </xf>
    <xf numFmtId="0" fontId="57" fillId="25" borderId="28" xfId="50" applyFont="1" applyFill="1" applyBorder="1" applyAlignment="1">
      <alignment horizontal="center" vertical="center" wrapText="1"/>
    </xf>
    <xf numFmtId="0" fontId="57" fillId="25" borderId="161" xfId="50" applyFont="1" applyFill="1" applyBorder="1" applyAlignment="1">
      <alignment horizontal="right" vertical="center" wrapText="1"/>
    </xf>
    <xf numFmtId="0" fontId="57" fillId="25" borderId="163" xfId="50" applyFont="1" applyFill="1" applyBorder="1" applyAlignment="1">
      <alignment horizontal="right" vertical="center" wrapText="1"/>
    </xf>
    <xf numFmtId="0" fontId="57" fillId="25" borderId="177" xfId="50" applyFont="1" applyFill="1" applyBorder="1" applyAlignment="1">
      <alignment horizontal="right" vertical="center" wrapText="1"/>
    </xf>
    <xf numFmtId="0" fontId="57" fillId="25" borderId="26" xfId="50" applyFont="1" applyFill="1" applyBorder="1" applyAlignment="1">
      <alignment horizontal="right" vertical="center" wrapText="1"/>
    </xf>
    <xf numFmtId="0" fontId="57" fillId="25" borderId="27" xfId="50" applyFont="1" applyFill="1" applyBorder="1" applyAlignment="1">
      <alignment horizontal="right" vertical="center" wrapText="1"/>
    </xf>
    <xf numFmtId="0" fontId="57" fillId="25" borderId="28" xfId="50" applyFont="1" applyFill="1" applyBorder="1" applyAlignment="1">
      <alignment horizontal="right" vertical="center" wrapText="1"/>
    </xf>
    <xf numFmtId="0" fontId="57" fillId="25" borderId="0" xfId="50" applyFont="1" applyFill="1" applyAlignment="1">
      <alignment horizontal="center" vertical="center" wrapText="1"/>
    </xf>
    <xf numFmtId="0" fontId="57" fillId="25" borderId="16" xfId="50" applyFont="1" applyFill="1" applyBorder="1" applyAlignment="1">
      <alignment horizontal="center" vertical="center" wrapText="1"/>
    </xf>
    <xf numFmtId="0" fontId="105" fillId="0" borderId="116" xfId="50" applyFont="1" applyBorder="1" applyAlignment="1">
      <alignment horizontal="left" vertical="center" wrapText="1"/>
    </xf>
    <xf numFmtId="0" fontId="105" fillId="0" borderId="116" xfId="50" applyFont="1" applyBorder="1" applyAlignment="1">
      <alignment horizontal="center" vertical="center"/>
    </xf>
    <xf numFmtId="0" fontId="107" fillId="0" borderId="162" xfId="50" applyFont="1" applyBorder="1" applyAlignment="1">
      <alignment horizontal="left" vertical="center" wrapText="1"/>
    </xf>
    <xf numFmtId="0" fontId="105" fillId="0" borderId="116" xfId="50" applyFont="1" applyBorder="1" applyAlignment="1">
      <alignment horizontal="left" vertical="center"/>
    </xf>
    <xf numFmtId="0" fontId="83" fillId="0" borderId="0" xfId="50" applyFont="1">
      <alignment vertical="center"/>
    </xf>
    <xf numFmtId="0" fontId="105" fillId="0" borderId="0" xfId="50" applyFont="1" applyAlignment="1">
      <alignment horizontal="right" vertical="center"/>
    </xf>
    <xf numFmtId="0" fontId="83" fillId="0" borderId="0" xfId="50" applyFont="1" applyAlignment="1">
      <alignment horizontal="right" vertical="center"/>
    </xf>
    <xf numFmtId="0" fontId="106" fillId="0" borderId="0" xfId="50" applyFont="1" applyAlignment="1">
      <alignment horizontal="center" vertical="center"/>
    </xf>
    <xf numFmtId="0" fontId="105" fillId="0" borderId="161" xfId="50" applyFont="1" applyBorder="1" applyAlignment="1">
      <alignment horizontal="left" vertical="center"/>
    </xf>
    <xf numFmtId="0" fontId="105" fillId="0" borderId="162" xfId="50" applyFont="1" applyBorder="1" applyAlignment="1">
      <alignment horizontal="left" vertical="center"/>
    </xf>
    <xf numFmtId="0" fontId="105" fillId="0" borderId="163" xfId="50" applyFont="1" applyBorder="1" applyAlignment="1">
      <alignment horizontal="left" vertical="center"/>
    </xf>
    <xf numFmtId="0" fontId="58" fillId="0" borderId="0" xfId="43" applyFont="1" applyAlignment="1">
      <alignment horizontal="left" vertical="center" wrapText="1"/>
    </xf>
    <xf numFmtId="0" fontId="58" fillId="0" borderId="0" xfId="43" applyFont="1" applyAlignment="1">
      <alignment horizontal="left" vertical="center"/>
    </xf>
    <xf numFmtId="0" fontId="58" fillId="0" borderId="159" xfId="43" applyFont="1" applyBorder="1" applyAlignment="1">
      <alignment horizontal="left" vertical="center" wrapText="1"/>
    </xf>
    <xf numFmtId="0" fontId="58" fillId="0" borderId="160" xfId="43" applyFont="1" applyBorder="1" applyAlignment="1">
      <alignment horizontal="left" vertical="center" wrapText="1"/>
    </xf>
    <xf numFmtId="0" fontId="58" fillId="0" borderId="165" xfId="43" applyFont="1" applyBorder="1" applyAlignment="1">
      <alignment horizontal="left" vertical="center" wrapText="1" indent="1"/>
    </xf>
    <xf numFmtId="0" fontId="58" fillId="0" borderId="14" xfId="43" applyFont="1" applyBorder="1" applyAlignment="1">
      <alignment horizontal="left" vertical="center" indent="1"/>
    </xf>
    <xf numFmtId="0" fontId="58" fillId="0" borderId="18" xfId="43" applyFont="1" applyBorder="1" applyAlignment="1">
      <alignment horizontal="left" vertical="center" wrapText="1"/>
    </xf>
    <xf numFmtId="0" fontId="58" fillId="0" borderId="14" xfId="43" applyFont="1" applyBorder="1" applyAlignment="1">
      <alignment horizontal="left" vertical="center" wrapText="1"/>
    </xf>
    <xf numFmtId="0" fontId="58" fillId="0" borderId="159" xfId="43" applyFont="1" applyBorder="1" applyAlignment="1">
      <alignment horizontal="left" vertical="center"/>
    </xf>
    <xf numFmtId="0" fontId="58" fillId="0" borderId="160" xfId="43" applyFont="1" applyBorder="1" applyAlignment="1">
      <alignment horizontal="left" vertical="center"/>
    </xf>
    <xf numFmtId="0" fontId="58" fillId="0" borderId="162" xfId="43" applyFont="1" applyBorder="1" applyAlignment="1">
      <alignment horizontal="center" vertical="center"/>
    </xf>
    <xf numFmtId="0" fontId="58" fillId="0" borderId="163" xfId="43" applyFont="1" applyBorder="1" applyAlignment="1">
      <alignment horizontal="center" vertical="center"/>
    </xf>
    <xf numFmtId="0" fontId="58" fillId="0" borderId="0" xfId="43" applyFont="1" applyAlignment="1">
      <alignment horizontal="right" vertical="center"/>
    </xf>
    <xf numFmtId="0" fontId="64" fillId="0" borderId="0" xfId="43" applyFont="1" applyAlignment="1">
      <alignment horizontal="center" vertical="center"/>
    </xf>
    <xf numFmtId="0" fontId="64" fillId="0" borderId="169" xfId="43" applyFont="1" applyBorder="1" applyAlignment="1">
      <alignment horizontal="center" vertical="center"/>
    </xf>
    <xf numFmtId="0" fontId="64" fillId="0" borderId="159" xfId="43" applyFont="1" applyBorder="1" applyAlignment="1">
      <alignment horizontal="center" vertical="center"/>
    </xf>
    <xf numFmtId="0" fontId="64" fillId="0" borderId="160" xfId="43" applyFont="1" applyBorder="1" applyAlignment="1">
      <alignment horizontal="center" vertical="center"/>
    </xf>
    <xf numFmtId="0" fontId="58" fillId="0" borderId="162" xfId="47" applyFont="1" applyBorder="1" applyAlignment="1">
      <alignment horizontal="left" vertical="top" wrapText="1"/>
    </xf>
    <xf numFmtId="0" fontId="58" fillId="0" borderId="0" xfId="47" applyFont="1" applyAlignment="1">
      <alignment horizontal="left" vertical="top" wrapText="1"/>
    </xf>
    <xf numFmtId="0" fontId="58" fillId="0" borderId="169" xfId="47" applyFont="1" applyBorder="1" applyAlignment="1">
      <alignment horizontal="center" vertical="center" wrapText="1"/>
    </xf>
    <xf numFmtId="0" fontId="58" fillId="0" borderId="159" xfId="47" applyFont="1" applyBorder="1" applyAlignment="1">
      <alignment horizontal="center" vertical="center" wrapText="1"/>
    </xf>
    <xf numFmtId="0" fontId="58" fillId="0" borderId="159" xfId="47" applyFont="1" applyBorder="1" applyAlignment="1">
      <alignment horizontal="center" vertical="center"/>
    </xf>
    <xf numFmtId="0" fontId="58" fillId="0" borderId="178" xfId="47" applyFont="1" applyBorder="1" applyAlignment="1">
      <alignment horizontal="center" vertical="center"/>
    </xf>
    <xf numFmtId="0" fontId="58" fillId="0" borderId="25" xfId="47" applyFont="1" applyBorder="1" applyAlignment="1">
      <alignment vertical="center" textRotation="255"/>
    </xf>
    <xf numFmtId="0" fontId="58" fillId="0" borderId="26" xfId="47" applyFont="1" applyBorder="1" applyAlignment="1">
      <alignment vertical="center" textRotation="255"/>
    </xf>
    <xf numFmtId="0" fontId="58" fillId="0" borderId="27" xfId="47" applyFont="1" applyBorder="1" applyAlignment="1">
      <alignment vertical="center" textRotation="255"/>
    </xf>
    <xf numFmtId="0" fontId="58" fillId="0" borderId="28" xfId="47" applyFont="1" applyBorder="1" applyAlignment="1">
      <alignment vertical="center" textRotation="255"/>
    </xf>
    <xf numFmtId="0" fontId="58" fillId="0" borderId="106" xfId="47" applyFont="1" applyBorder="1" applyAlignment="1">
      <alignment horizontal="center" vertical="center"/>
    </xf>
    <xf numFmtId="0" fontId="58" fillId="0" borderId="105" xfId="47" applyFont="1" applyBorder="1" applyAlignment="1">
      <alignment horizontal="center" vertical="center"/>
    </xf>
    <xf numFmtId="0" fontId="58" fillId="0" borderId="29" xfId="47" applyFont="1" applyBorder="1" applyAlignment="1">
      <alignment horizontal="center" vertical="center"/>
    </xf>
    <xf numFmtId="0" fontId="58" fillId="0" borderId="103" xfId="47" applyFont="1" applyBorder="1" applyAlignment="1">
      <alignment horizontal="center" vertical="center"/>
    </xf>
    <xf numFmtId="0" fontId="58" fillId="0" borderId="105" xfId="47" applyFont="1" applyBorder="1" applyAlignment="1">
      <alignment horizontal="left" vertical="center"/>
    </xf>
    <xf numFmtId="0" fontId="58" fillId="0" borderId="104" xfId="47" applyFont="1" applyBorder="1" applyAlignment="1">
      <alignment horizontal="left" vertical="center"/>
    </xf>
    <xf numFmtId="0" fontId="58" fillId="0" borderId="103" xfId="47" applyFont="1" applyBorder="1" applyAlignment="1">
      <alignment horizontal="left" vertical="center"/>
    </xf>
    <xf numFmtId="0" fontId="58" fillId="0" borderId="102" xfId="47" applyFont="1" applyBorder="1" applyAlignment="1">
      <alignment horizontal="left" vertical="center"/>
    </xf>
    <xf numFmtId="0" fontId="58" fillId="0" borderId="29" xfId="47" applyFont="1" applyBorder="1" applyAlignment="1">
      <alignment horizontal="center" vertical="center" wrapText="1"/>
    </xf>
    <xf numFmtId="0" fontId="58" fillId="0" borderId="103" xfId="47" applyFont="1" applyBorder="1" applyAlignment="1">
      <alignment horizontal="center" vertical="center" wrapText="1"/>
    </xf>
    <xf numFmtId="0" fontId="58" fillId="0" borderId="30" xfId="47" applyFont="1" applyBorder="1" applyAlignment="1">
      <alignment horizontal="center" vertical="center" wrapText="1"/>
    </xf>
    <xf numFmtId="0" fontId="58" fillId="0" borderId="101" xfId="47" applyFont="1" applyBorder="1" applyAlignment="1">
      <alignment horizontal="center" vertical="center" wrapText="1"/>
    </xf>
    <xf numFmtId="0" fontId="58" fillId="0" borderId="103" xfId="47" applyFont="1" applyBorder="1" applyAlignment="1">
      <alignment horizontal="left" vertical="center" wrapText="1"/>
    </xf>
    <xf numFmtId="0" fontId="58" fillId="0" borderId="102" xfId="47" applyFont="1" applyBorder="1" applyAlignment="1">
      <alignment horizontal="left" vertical="center" wrapText="1"/>
    </xf>
    <xf numFmtId="0" fontId="58" fillId="0" borderId="101" xfId="47" applyFont="1" applyBorder="1" applyAlignment="1">
      <alignment horizontal="left" vertical="center" wrapText="1"/>
    </xf>
    <xf numFmtId="0" fontId="58" fillId="0" borderId="100" xfId="47" applyFont="1" applyBorder="1" applyAlignment="1">
      <alignment horizontal="left" vertical="center" wrapText="1"/>
    </xf>
    <xf numFmtId="0" fontId="58" fillId="0" borderId="162" xfId="47" applyFont="1" applyBorder="1" applyAlignment="1">
      <alignment horizontal="left" vertical="center"/>
    </xf>
    <xf numFmtId="0" fontId="58" fillId="0" borderId="163" xfId="47" applyFont="1" applyBorder="1" applyAlignment="1">
      <alignment horizontal="left" vertical="center"/>
    </xf>
    <xf numFmtId="0" fontId="58" fillId="0" borderId="116" xfId="47" applyFont="1" applyBorder="1" applyAlignment="1">
      <alignment horizontal="left" vertical="center"/>
    </xf>
    <xf numFmtId="0" fontId="58" fillId="0" borderId="169" xfId="47" applyFont="1" applyBorder="1" applyAlignment="1">
      <alignment horizontal="center" vertical="center"/>
    </xf>
    <xf numFmtId="0" fontId="58" fillId="0" borderId="160" xfId="47" applyFont="1" applyBorder="1" applyAlignment="1">
      <alignment horizontal="center" vertical="center"/>
    </xf>
    <xf numFmtId="0" fontId="58" fillId="0" borderId="161" xfId="47" applyFont="1" applyBorder="1" applyAlignment="1">
      <alignment horizontal="center" vertical="distributed" textRotation="255" indent="4"/>
    </xf>
    <xf numFmtId="0" fontId="58" fillId="0" borderId="162" xfId="47" applyFont="1" applyBorder="1" applyAlignment="1">
      <alignment horizontal="center" vertical="distributed" textRotation="255" indent="4"/>
    </xf>
    <xf numFmtId="0" fontId="58" fillId="0" borderId="25" xfId="47" applyFont="1" applyBorder="1" applyAlignment="1">
      <alignment horizontal="center" vertical="distributed" textRotation="255" indent="4"/>
    </xf>
    <xf numFmtId="0" fontId="58" fillId="0" borderId="0" xfId="47" applyFont="1" applyAlignment="1">
      <alignment horizontal="center" vertical="distributed" textRotation="255" indent="4"/>
    </xf>
    <xf numFmtId="0" fontId="58" fillId="0" borderId="26" xfId="47" applyFont="1" applyBorder="1" applyAlignment="1">
      <alignment horizontal="center" vertical="distributed" textRotation="255" indent="4"/>
    </xf>
    <xf numFmtId="0" fontId="58" fillId="0" borderId="27" xfId="47" applyFont="1" applyBorder="1" applyAlignment="1">
      <alignment horizontal="center" vertical="distributed" textRotation="255" indent="4"/>
    </xf>
    <xf numFmtId="0" fontId="58" fillId="0" borderId="28" xfId="47" applyFont="1" applyBorder="1" applyAlignment="1">
      <alignment horizontal="center" vertical="distributed" textRotation="255" indent="4"/>
    </xf>
    <xf numFmtId="0" fontId="58" fillId="0" borderId="161" xfId="47" applyFont="1" applyBorder="1" applyAlignment="1">
      <alignment horizontal="center" vertical="center" wrapText="1"/>
    </xf>
    <xf numFmtId="0" fontId="58" fillId="0" borderId="162" xfId="47" applyFont="1" applyBorder="1" applyAlignment="1">
      <alignment horizontal="center" vertical="center" wrapText="1"/>
    </xf>
    <xf numFmtId="0" fontId="58" fillId="0" borderId="163" xfId="47" applyFont="1" applyBorder="1" applyAlignment="1">
      <alignment horizontal="center" vertical="center" wrapText="1"/>
    </xf>
    <xf numFmtId="0" fontId="58" fillId="0" borderId="27" xfId="47" applyFont="1" applyBorder="1" applyAlignment="1">
      <alignment horizontal="center" vertical="center" wrapText="1"/>
    </xf>
    <xf numFmtId="0" fontId="58" fillId="0" borderId="16" xfId="47" applyFont="1" applyBorder="1" applyAlignment="1">
      <alignment horizontal="center" vertical="center" wrapText="1"/>
    </xf>
    <xf numFmtId="0" fontId="58" fillId="0" borderId="28" xfId="47" applyFont="1" applyBorder="1" applyAlignment="1">
      <alignment horizontal="center" vertical="center" wrapText="1"/>
    </xf>
    <xf numFmtId="49" fontId="58" fillId="0" borderId="159" xfId="47" applyNumberFormat="1" applyFont="1" applyBorder="1" applyAlignment="1">
      <alignment horizontal="center" vertical="center"/>
    </xf>
    <xf numFmtId="0" fontId="58" fillId="0" borderId="107" xfId="47" applyFont="1" applyBorder="1" applyAlignment="1">
      <alignment horizontal="center" vertical="center" wrapText="1"/>
    </xf>
    <xf numFmtId="0" fontId="58" fillId="0" borderId="159" xfId="47" applyFont="1" applyBorder="1" applyAlignment="1">
      <alignment horizontal="left" vertical="center"/>
    </xf>
    <xf numFmtId="0" fontId="58" fillId="0" borderId="160" xfId="47" applyFont="1" applyBorder="1" applyAlignment="1">
      <alignment horizontal="left" vertical="center"/>
    </xf>
    <xf numFmtId="0" fontId="58" fillId="0" borderId="162" xfId="47" applyFont="1" applyBorder="1" applyAlignment="1">
      <alignment horizontal="center" vertical="center"/>
    </xf>
    <xf numFmtId="49" fontId="58" fillId="0" borderId="162" xfId="47" applyNumberFormat="1" applyFont="1" applyBorder="1" applyAlignment="1">
      <alignment horizontal="center" vertical="center"/>
    </xf>
    <xf numFmtId="0" fontId="58" fillId="0" borderId="164" xfId="47" applyFont="1" applyBorder="1" applyAlignment="1">
      <alignment horizontal="center" vertical="center" wrapText="1"/>
    </xf>
    <xf numFmtId="0" fontId="58" fillId="0" borderId="0" xfId="47" applyFont="1">
      <alignment vertical="center"/>
    </xf>
    <xf numFmtId="0" fontId="57" fillId="0" borderId="0" xfId="47" applyFont="1">
      <alignment vertical="center"/>
    </xf>
    <xf numFmtId="0" fontId="60" fillId="0" borderId="0" xfId="47" applyFont="1" applyAlignment="1">
      <alignment horizontal="center" vertical="center"/>
    </xf>
    <xf numFmtId="0" fontId="58" fillId="0" borderId="169" xfId="47" applyFont="1" applyBorder="1" applyAlignment="1">
      <alignment horizontal="left" vertical="center"/>
    </xf>
    <xf numFmtId="0" fontId="63" fillId="0" borderId="169" xfId="50" applyFont="1" applyBorder="1" applyAlignment="1">
      <alignment horizontal="left" vertical="center" wrapText="1"/>
    </xf>
    <xf numFmtId="0" fontId="63" fillId="0" borderId="159" xfId="50" applyFont="1" applyBorder="1" applyAlignment="1">
      <alignment horizontal="left" vertical="center" wrapText="1"/>
    </xf>
    <xf numFmtId="0" fontId="63" fillId="0" borderId="160" xfId="50" applyFont="1" applyBorder="1" applyAlignment="1">
      <alignment horizontal="left" vertical="center" wrapText="1"/>
    </xf>
    <xf numFmtId="0" fontId="63" fillId="0" borderId="159" xfId="50" applyFont="1" applyBorder="1" applyAlignment="1">
      <alignment horizontal="center" vertical="center"/>
    </xf>
    <xf numFmtId="0" fontId="63" fillId="0" borderId="160" xfId="50" applyFont="1" applyBorder="1" applyAlignment="1">
      <alignment horizontal="center" vertical="center"/>
    </xf>
    <xf numFmtId="0" fontId="63" fillId="0" borderId="0" xfId="50" applyFont="1">
      <alignment vertical="center"/>
    </xf>
    <xf numFmtId="0" fontId="60" fillId="0" borderId="0" xfId="50" applyFont="1" applyAlignment="1">
      <alignment horizontal="center" vertical="center"/>
    </xf>
    <xf numFmtId="0" fontId="88" fillId="0" borderId="0" xfId="50" applyFont="1" applyAlignment="1">
      <alignment horizontal="center" vertical="center"/>
    </xf>
    <xf numFmtId="0" fontId="64" fillId="0" borderId="169" xfId="50" applyFont="1" applyBorder="1" applyAlignment="1">
      <alignment horizontal="center" vertical="center"/>
    </xf>
    <xf numFmtId="0" fontId="64" fillId="0" borderId="159" xfId="50" applyFont="1" applyBorder="1" applyAlignment="1">
      <alignment horizontal="center" vertical="center"/>
    </xf>
    <xf numFmtId="0" fontId="64" fillId="0" borderId="160" xfId="50" applyFont="1" applyBorder="1" applyAlignment="1">
      <alignment horizontal="center" vertical="center"/>
    </xf>
    <xf numFmtId="0" fontId="64" fillId="0" borderId="116" xfId="50" applyFont="1" applyBorder="1" applyAlignment="1">
      <alignment horizontal="center" vertical="center"/>
    </xf>
    <xf numFmtId="0" fontId="63" fillId="0" borderId="162" xfId="50" applyFont="1" applyBorder="1" applyAlignment="1">
      <alignment horizontal="center" vertical="center"/>
    </xf>
    <xf numFmtId="0" fontId="63" fillId="0" borderId="163" xfId="50" applyFont="1" applyBorder="1" applyAlignment="1">
      <alignment horizontal="center" vertical="center"/>
    </xf>
    <xf numFmtId="0" fontId="9" fillId="0" borderId="0" xfId="59" applyAlignment="1">
      <alignment horizontal="left" vertical="center"/>
    </xf>
    <xf numFmtId="0" fontId="105" fillId="0" borderId="0" xfId="59" applyFont="1" applyAlignment="1">
      <alignment horizontal="left" vertical="center"/>
    </xf>
    <xf numFmtId="0" fontId="108" fillId="0" borderId="87" xfId="59" applyFont="1" applyBorder="1" applyAlignment="1">
      <alignment horizontal="center" vertical="center" textRotation="255" wrapText="1"/>
    </xf>
    <xf numFmtId="0" fontId="108" fillId="0" borderId="88" xfId="59" applyFont="1" applyBorder="1" applyAlignment="1">
      <alignment horizontal="center" vertical="center" textRotation="255" wrapText="1"/>
    </xf>
    <xf numFmtId="0" fontId="108" fillId="0" borderId="89" xfId="59" applyFont="1" applyBorder="1" applyAlignment="1">
      <alignment horizontal="center" vertical="center" textRotation="255" wrapText="1"/>
    </xf>
    <xf numFmtId="0" fontId="105" fillId="0" borderId="171" xfId="59" applyFont="1" applyBorder="1" applyAlignment="1">
      <alignment horizontal="left" vertical="center"/>
    </xf>
    <xf numFmtId="0" fontId="105" fillId="0" borderId="180" xfId="59" applyFont="1" applyBorder="1" applyAlignment="1">
      <alignment horizontal="left" vertical="center"/>
    </xf>
    <xf numFmtId="0" fontId="110" fillId="0" borderId="180" xfId="59" applyFont="1" applyBorder="1" applyAlignment="1">
      <alignment horizontal="left" vertical="center" wrapText="1"/>
    </xf>
    <xf numFmtId="0" fontId="110" fillId="0" borderId="172" xfId="59" applyFont="1" applyBorder="1" applyAlignment="1">
      <alignment horizontal="left" vertical="center" wrapText="1"/>
    </xf>
    <xf numFmtId="0" fontId="105" fillId="0" borderId="169" xfId="59" applyFont="1" applyBorder="1" applyAlignment="1">
      <alignment horizontal="left" vertical="center"/>
    </xf>
    <xf numFmtId="0" fontId="105" fillId="0" borderId="159" xfId="59" applyFont="1" applyBorder="1" applyAlignment="1">
      <alignment horizontal="left" vertical="center"/>
    </xf>
    <xf numFmtId="0" fontId="110" fillId="0" borderId="159" xfId="59" applyFont="1" applyBorder="1" applyAlignment="1">
      <alignment horizontal="left" vertical="center" wrapText="1"/>
    </xf>
    <xf numFmtId="0" fontId="110" fillId="0" borderId="170" xfId="59" applyFont="1" applyBorder="1" applyAlignment="1">
      <alignment horizontal="left" vertical="center" wrapText="1"/>
    </xf>
    <xf numFmtId="0" fontId="105" fillId="0" borderId="53" xfId="59" applyFont="1" applyBorder="1" applyAlignment="1">
      <alignment horizontal="left" vertical="center"/>
    </xf>
    <xf numFmtId="0" fontId="105" fillId="0" borderId="19" xfId="59" applyFont="1" applyBorder="1" applyAlignment="1">
      <alignment horizontal="left" vertical="center"/>
    </xf>
    <xf numFmtId="0" fontId="105" fillId="0" borderId="0" xfId="59" applyFont="1" applyAlignment="1">
      <alignment horizontal="left" vertical="center" wrapText="1" shrinkToFit="1" readingOrder="1"/>
    </xf>
    <xf numFmtId="0" fontId="105" fillId="0" borderId="0" xfId="59" applyFont="1" applyAlignment="1">
      <alignment horizontal="left" vertical="center" wrapText="1"/>
    </xf>
    <xf numFmtId="0" fontId="108" fillId="0" borderId="167" xfId="59" applyFont="1" applyBorder="1" applyAlignment="1">
      <alignment horizontal="left" vertical="center" wrapText="1"/>
    </xf>
    <xf numFmtId="0" fontId="108" fillId="0" borderId="162" xfId="59" applyFont="1" applyBorder="1" applyAlignment="1">
      <alignment horizontal="left" vertical="center" wrapText="1"/>
    </xf>
    <xf numFmtId="0" fontId="108" fillId="0" borderId="163" xfId="59" applyFont="1" applyBorder="1" applyAlignment="1">
      <alignment horizontal="left" vertical="center" wrapText="1"/>
    </xf>
    <xf numFmtId="0" fontId="108" fillId="0" borderId="35" xfId="59" applyFont="1" applyBorder="1" applyAlignment="1">
      <alignment horizontal="left" vertical="center" wrapText="1"/>
    </xf>
    <xf numFmtId="0" fontId="108" fillId="0" borderId="0" xfId="59" applyFont="1" applyAlignment="1">
      <alignment horizontal="left" vertical="center" wrapText="1"/>
    </xf>
    <xf numFmtId="0" fontId="108" fillId="0" borderId="26" xfId="59" applyFont="1" applyBorder="1" applyAlignment="1">
      <alignment horizontal="left" vertical="center" wrapText="1"/>
    </xf>
    <xf numFmtId="0" fontId="108" fillId="0" borderId="44" xfId="59" applyFont="1" applyBorder="1" applyAlignment="1">
      <alignment horizontal="left" vertical="center" wrapText="1"/>
    </xf>
    <xf numFmtId="0" fontId="108" fillId="0" borderId="16" xfId="59" applyFont="1" applyBorder="1" applyAlignment="1">
      <alignment horizontal="left" vertical="center" wrapText="1"/>
    </xf>
    <xf numFmtId="0" fontId="108" fillId="0" borderId="28" xfId="59" applyFont="1" applyBorder="1" applyAlignment="1">
      <alignment horizontal="left" vertical="center" wrapText="1"/>
    </xf>
    <xf numFmtId="0" fontId="105" fillId="0" borderId="161" xfId="59" applyFont="1" applyBorder="1" applyAlignment="1">
      <alignment horizontal="left" vertical="center" wrapText="1"/>
    </xf>
    <xf numFmtId="0" fontId="105" fillId="0" borderId="162" xfId="59" applyFont="1" applyBorder="1" applyAlignment="1">
      <alignment horizontal="left" vertical="center" wrapText="1"/>
    </xf>
    <xf numFmtId="0" fontId="105" fillId="0" borderId="163" xfId="59" applyFont="1" applyBorder="1" applyAlignment="1">
      <alignment horizontal="left" vertical="center" wrapText="1"/>
    </xf>
    <xf numFmtId="0" fontId="105" fillId="0" borderId="27" xfId="59" applyFont="1" applyBorder="1" applyAlignment="1">
      <alignment horizontal="left" vertical="center" wrapText="1"/>
    </xf>
    <xf numFmtId="0" fontId="105" fillId="0" borderId="16" xfId="59" applyFont="1" applyBorder="1" applyAlignment="1">
      <alignment horizontal="left" vertical="center" wrapText="1"/>
    </xf>
    <xf numFmtId="0" fontId="105" fillId="0" borderId="28" xfId="59" applyFont="1" applyBorder="1" applyAlignment="1">
      <alignment horizontal="left" vertical="center" wrapText="1"/>
    </xf>
    <xf numFmtId="0" fontId="105" fillId="0" borderId="161" xfId="59" applyFont="1" applyBorder="1" applyAlignment="1">
      <alignment horizontal="center" vertical="center"/>
    </xf>
    <xf numFmtId="0" fontId="105" fillId="0" borderId="162" xfId="59" applyFont="1" applyBorder="1" applyAlignment="1">
      <alignment horizontal="center" vertical="center"/>
    </xf>
    <xf numFmtId="0" fontId="105" fillId="0" borderId="166" xfId="59" applyFont="1" applyBorder="1" applyAlignment="1">
      <alignment horizontal="center" vertical="center"/>
    </xf>
    <xf numFmtId="0" fontId="105" fillId="0" borderId="27" xfId="59" applyFont="1" applyBorder="1" applyAlignment="1">
      <alignment horizontal="center" vertical="center"/>
    </xf>
    <xf numFmtId="0" fontId="105" fillId="0" borderId="16" xfId="59" applyFont="1" applyBorder="1" applyAlignment="1">
      <alignment horizontal="center" vertical="center"/>
    </xf>
    <xf numFmtId="0" fontId="105" fillId="0" borderId="17" xfId="59" applyFont="1" applyBorder="1" applyAlignment="1">
      <alignment horizontal="center" vertical="center"/>
    </xf>
    <xf numFmtId="0" fontId="105" fillId="0" borderId="160" xfId="59" applyFont="1" applyBorder="1" applyAlignment="1">
      <alignment horizontal="left" vertical="center"/>
    </xf>
    <xf numFmtId="0" fontId="110" fillId="0" borderId="53" xfId="59" applyFont="1" applyBorder="1" applyAlignment="1">
      <alignment horizontal="left"/>
    </xf>
    <xf numFmtId="0" fontId="110" fillId="0" borderId="19" xfId="59" applyFont="1" applyBorder="1" applyAlignment="1">
      <alignment horizontal="left"/>
    </xf>
    <xf numFmtId="0" fontId="110" fillId="0" borderId="183" xfId="59" applyFont="1" applyBorder="1" applyAlignment="1">
      <alignment horizontal="left"/>
    </xf>
    <xf numFmtId="0" fontId="108" fillId="0" borderId="182" xfId="59" applyFont="1" applyBorder="1" applyAlignment="1">
      <alignment horizontal="left" vertical="center"/>
    </xf>
    <xf numFmtId="0" fontId="108" fillId="0" borderId="159" xfId="59" applyFont="1" applyBorder="1" applyAlignment="1">
      <alignment horizontal="left" vertical="center"/>
    </xf>
    <xf numFmtId="0" fontId="108" fillId="0" borderId="160" xfId="59" applyFont="1" applyBorder="1" applyAlignment="1">
      <alignment horizontal="left" vertical="center"/>
    </xf>
    <xf numFmtId="0" fontId="105" fillId="0" borderId="169" xfId="59" applyFont="1" applyBorder="1" applyAlignment="1">
      <alignment horizontal="center" vertical="center"/>
    </xf>
    <xf numFmtId="0" fontId="105" fillId="0" borderId="159" xfId="59" applyFont="1" applyBorder="1" applyAlignment="1">
      <alignment horizontal="center" vertical="center"/>
    </xf>
    <xf numFmtId="0" fontId="105" fillId="0" borderId="170" xfId="59" applyFont="1" applyBorder="1" applyAlignment="1">
      <alignment horizontal="center" vertical="center"/>
    </xf>
    <xf numFmtId="0" fontId="105" fillId="0" borderId="0" xfId="59" applyFont="1">
      <alignment vertical="center"/>
    </xf>
    <xf numFmtId="0" fontId="108" fillId="0" borderId="0" xfId="59" applyFont="1" applyAlignment="1">
      <alignment horizontal="right" vertical="center"/>
    </xf>
    <xf numFmtId="0" fontId="106" fillId="0" borderId="0" xfId="59" applyFont="1" applyAlignment="1">
      <alignment horizontal="center" vertical="center" wrapText="1"/>
    </xf>
    <xf numFmtId="0" fontId="106" fillId="0" borderId="0" xfId="59" applyFont="1" applyAlignment="1">
      <alignment horizontal="center" vertical="center"/>
    </xf>
    <xf numFmtId="0" fontId="108" fillId="0" borderId="179" xfId="59" applyFont="1" applyBorder="1" applyAlignment="1">
      <alignment horizontal="left" vertical="center"/>
    </xf>
    <xf numFmtId="0" fontId="108" fillId="0" borderId="180" xfId="59" applyFont="1" applyBorder="1" applyAlignment="1">
      <alignment horizontal="left" vertical="center"/>
    </xf>
    <xf numFmtId="0" fontId="108" fillId="0" borderId="181" xfId="59" applyFont="1" applyBorder="1" applyAlignment="1">
      <alignment horizontal="left" vertical="center"/>
    </xf>
    <xf numFmtId="0" fontId="108" fillId="0" borderId="171" xfId="59" applyFont="1" applyBorder="1" applyAlignment="1">
      <alignment horizontal="center" vertical="center"/>
    </xf>
    <xf numFmtId="0" fontId="108" fillId="0" borderId="180" xfId="59" applyFont="1" applyBorder="1" applyAlignment="1">
      <alignment horizontal="center" vertical="center"/>
    </xf>
    <xf numFmtId="0" fontId="108" fillId="0" borderId="172" xfId="59" applyFont="1" applyBorder="1" applyAlignment="1">
      <alignment horizontal="center" vertical="center"/>
    </xf>
    <xf numFmtId="0" fontId="69" fillId="0" borderId="147" xfId="43" applyFont="1" applyBorder="1" applyAlignment="1">
      <alignment horizontal="center" vertical="center"/>
    </xf>
    <xf numFmtId="0" fontId="57" fillId="0" borderId="148" xfId="43" applyFont="1" applyBorder="1" applyAlignment="1" applyProtection="1">
      <alignment horizontal="left" vertical="center" wrapText="1"/>
      <protection locked="0"/>
    </xf>
    <xf numFmtId="0" fontId="69" fillId="0" borderId="148" xfId="43" applyFont="1" applyBorder="1" applyAlignment="1">
      <alignment horizontal="center" vertical="center" shrinkToFit="1"/>
    </xf>
    <xf numFmtId="0" fontId="58" fillId="0" borderId="148" xfId="43" applyFont="1" applyBorder="1" applyAlignment="1" applyProtection="1">
      <alignment horizontal="center" vertical="center"/>
      <protection locked="0"/>
    </xf>
    <xf numFmtId="0" fontId="69" fillId="0" borderId="0" xfId="47" applyFont="1">
      <alignment vertical="center"/>
    </xf>
    <xf numFmtId="0" fontId="69" fillId="0" borderId="0" xfId="47" applyFont="1" applyAlignment="1">
      <alignment horizontal="right" vertical="center"/>
    </xf>
    <xf numFmtId="0" fontId="69" fillId="0" borderId="148" xfId="43" applyFont="1" applyBorder="1" applyAlignment="1" applyProtection="1">
      <alignment horizontal="center" vertical="center"/>
      <protection locked="0"/>
    </xf>
    <xf numFmtId="0" fontId="58" fillId="0" borderId="147" xfId="43" applyFont="1" applyBorder="1" applyAlignment="1">
      <alignment horizontal="center" vertical="center" wrapText="1"/>
    </xf>
    <xf numFmtId="0" fontId="69" fillId="0" borderId="184" xfId="47" applyFont="1" applyBorder="1" applyAlignment="1">
      <alignment horizontal="left" vertical="center" indent="1"/>
    </xf>
    <xf numFmtId="0" fontId="69" fillId="0" borderId="185" xfId="47" applyFont="1" applyBorder="1" applyAlignment="1">
      <alignment horizontal="left" vertical="center" indent="1"/>
    </xf>
    <xf numFmtId="0" fontId="69" fillId="0" borderId="186" xfId="47" applyFont="1" applyBorder="1" applyAlignment="1">
      <alignment horizontal="left" vertical="center" indent="1"/>
    </xf>
    <xf numFmtId="0" fontId="69" fillId="0" borderId="142" xfId="47" applyFont="1" applyBorder="1" applyAlignment="1">
      <alignment horizontal="center" vertical="center"/>
    </xf>
    <xf numFmtId="0" fontId="69" fillId="0" borderId="144" xfId="47" applyFont="1" applyBorder="1" applyAlignment="1">
      <alignment horizontal="center" vertical="center"/>
    </xf>
    <xf numFmtId="176" fontId="69" fillId="0" borderId="147" xfId="47" applyNumberFormat="1" applyFont="1" applyBorder="1" applyAlignment="1" applyProtection="1">
      <alignment horizontal="right" vertical="center"/>
      <protection locked="0"/>
    </xf>
    <xf numFmtId="177" fontId="69" fillId="0" borderId="151" xfId="47" applyNumberFormat="1" applyFont="1" applyBorder="1" applyAlignment="1">
      <alignment horizontal="center" vertical="center"/>
    </xf>
    <xf numFmtId="177" fontId="69" fillId="0" borderId="143" xfId="47" applyNumberFormat="1" applyFont="1" applyBorder="1" applyAlignment="1">
      <alignment horizontal="center" vertical="center"/>
    </xf>
    <xf numFmtId="0" fontId="69" fillId="0" borderId="128" xfId="47" applyFont="1" applyBorder="1" applyAlignment="1">
      <alignment horizontal="center" vertical="center"/>
    </xf>
    <xf numFmtId="0" fontId="69" fillId="0" borderId="152" xfId="47" applyFont="1" applyBorder="1" applyAlignment="1">
      <alignment horizontal="center" vertical="center"/>
    </xf>
    <xf numFmtId="176" fontId="69" fillId="0" borderId="153" xfId="47" applyNumberFormat="1" applyFont="1" applyBorder="1" applyAlignment="1">
      <alignment horizontal="right" vertical="center"/>
    </xf>
    <xf numFmtId="178" fontId="69" fillId="0" borderId="155" xfId="47" applyNumberFormat="1" applyFont="1" applyBorder="1" applyAlignment="1">
      <alignment horizontal="center" vertical="center"/>
    </xf>
    <xf numFmtId="178" fontId="69" fillId="0" borderId="127" xfId="47" applyNumberFormat="1" applyFont="1" applyBorder="1" applyAlignment="1">
      <alignment horizontal="center" vertical="center"/>
    </xf>
    <xf numFmtId="0" fontId="69" fillId="0" borderId="152" xfId="47" applyFont="1" applyBorder="1" applyAlignment="1">
      <alignment horizontal="left" vertical="center" indent="1"/>
    </xf>
    <xf numFmtId="0" fontId="69" fillId="0" borderId="141" xfId="47" applyFont="1" applyBorder="1" applyAlignment="1">
      <alignment horizontal="center" vertical="center"/>
    </xf>
    <xf numFmtId="0" fontId="69" fillId="0" borderId="140" xfId="47" applyFont="1" applyBorder="1" applyAlignment="1">
      <alignment horizontal="center" vertical="center"/>
    </xf>
    <xf numFmtId="176" fontId="69" fillId="0" borderId="139" xfId="47" applyNumberFormat="1" applyFont="1" applyBorder="1" applyAlignment="1">
      <alignment horizontal="right" vertical="center"/>
    </xf>
    <xf numFmtId="178" fontId="69" fillId="0" borderId="137" xfId="47" applyNumberFormat="1" applyFont="1" applyBorder="1" applyAlignment="1">
      <alignment horizontal="center" vertical="center"/>
    </xf>
    <xf numFmtId="178" fontId="69" fillId="0" borderId="136" xfId="47" applyNumberFormat="1" applyFont="1" applyBorder="1" applyAlignment="1">
      <alignment horizontal="center" vertical="center"/>
    </xf>
    <xf numFmtId="0" fontId="69" fillId="0" borderId="135" xfId="47" applyFont="1" applyBorder="1" applyAlignment="1">
      <alignment horizontal="left" vertical="center" shrinkToFit="1"/>
    </xf>
    <xf numFmtId="0" fontId="69" fillId="0" borderId="149" xfId="47" applyFont="1" applyBorder="1" applyAlignment="1">
      <alignment horizontal="left" vertical="center" shrinkToFit="1"/>
    </xf>
    <xf numFmtId="0" fontId="69" fillId="0" borderId="156" xfId="47" applyFont="1" applyBorder="1" applyAlignment="1">
      <alignment horizontal="left" vertical="center" shrinkToFit="1"/>
    </xf>
    <xf numFmtId="38" fontId="69" fillId="26" borderId="148" xfId="53" applyFont="1" applyFill="1" applyBorder="1" applyAlignment="1" applyProtection="1">
      <alignment horizontal="center" vertical="center"/>
    </xf>
    <xf numFmtId="38" fontId="69" fillId="26" borderId="134" xfId="53" applyFont="1" applyFill="1" applyBorder="1" applyAlignment="1" applyProtection="1">
      <alignment horizontal="center" vertical="center"/>
    </xf>
    <xf numFmtId="0" fontId="69" fillId="0" borderId="133" xfId="47" applyFont="1" applyBorder="1" applyAlignment="1">
      <alignment horizontal="left" vertical="center" shrinkToFit="1"/>
    </xf>
    <xf numFmtId="0" fontId="69" fillId="0" borderId="132" xfId="47" applyFont="1" applyBorder="1" applyAlignment="1">
      <alignment horizontal="left" vertical="center" shrinkToFit="1"/>
    </xf>
    <xf numFmtId="0" fontId="69" fillId="0" borderId="131" xfId="47" applyFont="1" applyBorder="1" applyAlignment="1">
      <alignment horizontal="left" vertical="center" shrinkToFit="1"/>
    </xf>
    <xf numFmtId="38" fontId="69" fillId="26" borderId="130" xfId="53" applyFont="1" applyFill="1" applyBorder="1" applyAlignment="1" applyProtection="1">
      <alignment horizontal="center" vertical="center"/>
    </xf>
    <xf numFmtId="38" fontId="69" fillId="26" borderId="129" xfId="53" applyFont="1" applyFill="1" applyBorder="1" applyAlignment="1" applyProtection="1">
      <alignment horizontal="center" vertical="center"/>
    </xf>
    <xf numFmtId="0" fontId="69" fillId="0" borderId="126" xfId="47" applyFont="1" applyBorder="1" applyAlignment="1">
      <alignment horizontal="center" vertical="center"/>
    </xf>
    <xf numFmtId="0" fontId="69" fillId="0" borderId="125" xfId="47" applyFont="1" applyBorder="1" applyAlignment="1">
      <alignment horizontal="center" vertical="center"/>
    </xf>
    <xf numFmtId="176" fontId="69" fillId="26" borderId="124" xfId="47" applyNumberFormat="1" applyFont="1" applyFill="1" applyBorder="1" applyAlignment="1" applyProtection="1">
      <alignment horizontal="right" vertical="center"/>
      <protection locked="0"/>
    </xf>
    <xf numFmtId="178" fontId="69" fillId="0" borderId="121" xfId="47" applyNumberFormat="1" applyFont="1" applyBorder="1" applyAlignment="1">
      <alignment horizontal="center" vertical="center"/>
    </xf>
    <xf numFmtId="178" fontId="69" fillId="0" borderId="120" xfId="47" applyNumberFormat="1" applyFont="1" applyBorder="1" applyAlignment="1">
      <alignment horizontal="center" vertical="center"/>
    </xf>
    <xf numFmtId="0" fontId="69" fillId="0" borderId="31" xfId="47" applyFont="1" applyBorder="1" applyAlignment="1">
      <alignment horizontal="center" vertical="center"/>
    </xf>
    <xf numFmtId="0" fontId="69" fillId="0" borderId="10" xfId="47" applyFont="1" applyBorder="1" applyAlignment="1">
      <alignment horizontal="center" vertical="center"/>
    </xf>
    <xf numFmtId="0" fontId="69" fillId="0" borderId="119" xfId="47" applyFont="1" applyBorder="1" applyAlignment="1">
      <alignment horizontal="center" vertical="center"/>
    </xf>
    <xf numFmtId="0" fontId="69" fillId="0" borderId="35" xfId="47" applyFont="1" applyBorder="1" applyAlignment="1">
      <alignment horizontal="center" vertical="center"/>
    </xf>
    <xf numFmtId="0" fontId="69" fillId="0" borderId="118" xfId="47" applyFont="1" applyBorder="1" applyAlignment="1">
      <alignment horizontal="center" vertical="center"/>
    </xf>
    <xf numFmtId="0" fontId="69" fillId="0" borderId="192" xfId="47" applyFont="1" applyBorder="1" applyAlignment="1">
      <alignment horizontal="center" vertical="center"/>
    </xf>
    <xf numFmtId="0" fontId="69" fillId="0" borderId="193" xfId="47" applyFont="1" applyBorder="1" applyAlignment="1">
      <alignment horizontal="center" vertical="center"/>
    </xf>
    <xf numFmtId="0" fontId="70" fillId="0" borderId="165" xfId="47" applyFont="1" applyBorder="1" applyAlignment="1">
      <alignment horizontal="center" vertical="center" wrapText="1"/>
    </xf>
    <xf numFmtId="0" fontId="70" fillId="0" borderId="154" xfId="47" applyFont="1" applyBorder="1" applyAlignment="1">
      <alignment horizontal="center" vertical="center" wrapText="1"/>
    </xf>
    <xf numFmtId="0" fontId="70" fillId="0" borderId="117" xfId="47" applyFont="1" applyBorder="1" applyAlignment="1">
      <alignment horizontal="center" vertical="center" wrapText="1"/>
    </xf>
    <xf numFmtId="0" fontId="69" fillId="0" borderId="116" xfId="47" applyFont="1" applyBorder="1" applyAlignment="1" applyProtection="1">
      <alignment horizontal="center" vertical="center"/>
      <protection locked="0"/>
    </xf>
    <xf numFmtId="0" fontId="69" fillId="0" borderId="13" xfId="47" applyFont="1" applyBorder="1" applyAlignment="1" applyProtection="1">
      <alignment horizontal="center" vertical="center"/>
      <protection locked="0"/>
    </xf>
    <xf numFmtId="0" fontId="58" fillId="0" borderId="0" xfId="47" applyFont="1" applyAlignment="1">
      <alignment horizontal="left" vertical="center" wrapText="1"/>
    </xf>
    <xf numFmtId="0" fontId="69" fillId="0" borderId="165" xfId="47" applyFont="1" applyBorder="1" applyAlignment="1" applyProtection="1">
      <alignment horizontal="center" vertical="center"/>
      <protection locked="0"/>
    </xf>
    <xf numFmtId="0" fontId="69" fillId="0" borderId="168" xfId="47" applyFont="1" applyBorder="1" applyAlignment="1" applyProtection="1">
      <alignment horizontal="center" vertical="center"/>
      <protection locked="0"/>
    </xf>
    <xf numFmtId="0" fontId="57" fillId="0" borderId="31" xfId="47" applyFont="1" applyBorder="1" applyAlignment="1">
      <alignment horizontal="left" vertical="center" wrapText="1" shrinkToFit="1"/>
    </xf>
    <xf numFmtId="0" fontId="57" fillId="0" borderId="10" xfId="47" applyFont="1" applyBorder="1" applyAlignment="1">
      <alignment horizontal="left" vertical="center" wrapText="1" shrinkToFit="1"/>
    </xf>
    <xf numFmtId="0" fontId="57" fillId="0" borderId="36" xfId="47" applyFont="1" applyBorder="1" applyAlignment="1">
      <alignment horizontal="left" vertical="center" wrapText="1" shrinkToFit="1"/>
    </xf>
    <xf numFmtId="0" fontId="57" fillId="0" borderId="37" xfId="47" applyFont="1" applyBorder="1" applyAlignment="1">
      <alignment horizontal="left" vertical="center" wrapText="1" shrinkToFit="1"/>
    </xf>
    <xf numFmtId="0" fontId="57" fillId="0" borderId="21" xfId="47" applyFont="1" applyBorder="1" applyAlignment="1">
      <alignment horizontal="center" vertical="center" wrapText="1" shrinkToFit="1"/>
    </xf>
    <xf numFmtId="0" fontId="57" fillId="0" borderId="24" xfId="47" applyFont="1" applyBorder="1" applyAlignment="1">
      <alignment horizontal="center" vertical="center" wrapText="1" shrinkToFit="1"/>
    </xf>
    <xf numFmtId="0" fontId="57" fillId="0" borderId="22" xfId="47" applyFont="1" applyBorder="1" applyAlignment="1">
      <alignment horizontal="center" vertical="center" wrapText="1" shrinkToFit="1"/>
    </xf>
    <xf numFmtId="0" fontId="57" fillId="0" borderId="20" xfId="47" applyFont="1" applyBorder="1" applyAlignment="1">
      <alignment horizontal="center" vertical="center" wrapText="1" shrinkToFit="1"/>
    </xf>
    <xf numFmtId="0" fontId="58" fillId="0" borderId="148" xfId="43" applyFont="1" applyBorder="1" applyAlignment="1">
      <alignment horizontal="center" vertical="center"/>
    </xf>
    <xf numFmtId="0" fontId="58" fillId="0" borderId="148" xfId="43" applyFont="1" applyBorder="1" applyAlignment="1">
      <alignment horizontal="left" vertical="center" wrapText="1"/>
    </xf>
  </cellXfs>
  <cellStyles count="71">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ハイパーリンク" xfId="58" builtinId="8"/>
    <cellStyle name="メモ 2" xfId="28" xr:uid="{00000000-0005-0000-0000-00001C000000}"/>
    <cellStyle name="リンク セル 2" xfId="29" xr:uid="{00000000-0005-0000-0000-00001D000000}"/>
    <cellStyle name="悪い 2" xfId="30" xr:uid="{00000000-0005-0000-0000-00001E000000}"/>
    <cellStyle name="計算 2" xfId="31" xr:uid="{00000000-0005-0000-0000-00001F000000}"/>
    <cellStyle name="警告文 2" xfId="32" xr:uid="{00000000-0005-0000-0000-000020000000}"/>
    <cellStyle name="桁区切り 2" xfId="53" xr:uid="{0D192058-C234-46E4-9DAD-70749E3DF84E}"/>
    <cellStyle name="見出し 1 2" xfId="33" xr:uid="{00000000-0005-0000-0000-000022000000}"/>
    <cellStyle name="見出し 2 2" xfId="34" xr:uid="{00000000-0005-0000-0000-000023000000}"/>
    <cellStyle name="見出し 3 2" xfId="35" xr:uid="{00000000-0005-0000-0000-000024000000}"/>
    <cellStyle name="見出し 4 2" xfId="36" xr:uid="{00000000-0005-0000-0000-000025000000}"/>
    <cellStyle name="集計 2" xfId="37" xr:uid="{00000000-0005-0000-0000-000026000000}"/>
    <cellStyle name="出力 2" xfId="38" xr:uid="{00000000-0005-0000-0000-000027000000}"/>
    <cellStyle name="説明文 2" xfId="39" xr:uid="{00000000-0005-0000-0000-000028000000}"/>
    <cellStyle name="通貨 2" xfId="40" xr:uid="{00000000-0005-0000-0000-000029000000}"/>
    <cellStyle name="入力 2" xfId="41" xr:uid="{00000000-0005-0000-0000-00002A000000}"/>
    <cellStyle name="標準" xfId="0" builtinId="0"/>
    <cellStyle name="標準 10" xfId="68" xr:uid="{26B287B8-70C8-4EF9-AA78-7A85783C9D7E}"/>
    <cellStyle name="標準 11" xfId="70" xr:uid="{7F9344A5-9C92-488B-9FEC-86E20687710F}"/>
    <cellStyle name="標準 15" xfId="61" xr:uid="{6D226205-E553-477A-93E5-3315690F7317}"/>
    <cellStyle name="標準 2" xfId="42" xr:uid="{00000000-0005-0000-0000-00002C000000}"/>
    <cellStyle name="標準 2 2" xfId="50" xr:uid="{17E71AD1-8A81-410F-8D3F-DE698C72012F}"/>
    <cellStyle name="標準 2 2 2" xfId="64" xr:uid="{A725D905-B788-4B41-A88B-31E1327171B0}"/>
    <cellStyle name="標準 2 2 2 2" xfId="66" xr:uid="{160939CC-E273-4625-BCE0-E0A4BCA90BDA}"/>
    <cellStyle name="標準 2 2 3" xfId="67" xr:uid="{1FAFA6D6-61EE-4D36-B761-F354AA57FFD0}"/>
    <cellStyle name="標準 2 3" xfId="56" xr:uid="{258C27BA-446F-4822-826B-E7C5BE555592}"/>
    <cellStyle name="標準 3" xfId="43" xr:uid="{00000000-0005-0000-0000-00002D000000}"/>
    <cellStyle name="標準 3 2" xfId="65" xr:uid="{FCC19351-2AA3-487D-BEF9-7BEA201AC22E}"/>
    <cellStyle name="標準 4" xfId="44" xr:uid="{00000000-0005-0000-0000-00002E000000}"/>
    <cellStyle name="標準 4 2" xfId="51" xr:uid="{2C4A5DA0-614C-4951-8E09-66B5C9B01AC2}"/>
    <cellStyle name="標準 4 2 2" xfId="60" xr:uid="{FBE22D5E-2B59-42CC-AFE9-02E238D9EAF2}"/>
    <cellStyle name="標準 4 3" xfId="63" xr:uid="{49B51AA8-176C-4359-8C47-0CEBEC8CD488}"/>
    <cellStyle name="標準 5" xfId="45" xr:uid="{00000000-0005-0000-0000-00002F000000}"/>
    <cellStyle name="標準 6" xfId="52" xr:uid="{3262D8CF-5894-46E2-93FA-44CB5C08C036}"/>
    <cellStyle name="標準 6 2" xfId="55" xr:uid="{C0F43176-231E-4DF2-B203-96141D09AEF4}"/>
    <cellStyle name="標準 7" xfId="54" xr:uid="{2EDB59E1-CC3E-4F1B-9129-1060D7440042}"/>
    <cellStyle name="標準 8" xfId="57" xr:uid="{CFF64EE8-CE01-43AD-96CB-4117FAC49BA6}"/>
    <cellStyle name="標準 8 2" xfId="69" xr:uid="{82187262-0A76-4C8D-8B40-83082DF25591}"/>
    <cellStyle name="標準 9" xfId="62" xr:uid="{1FD7EFF8-74BC-42FE-A06D-465BA0F514DF}"/>
    <cellStyle name="標準_04100043-01(1)" xfId="46" xr:uid="{00000000-0005-0000-0000-000031000000}"/>
    <cellStyle name="標準_③-２加算様式（就労）" xfId="47" xr:uid="{00000000-0005-0000-0000-000032000000}"/>
    <cellStyle name="標準_総括表を変更しました（６／２３）" xfId="48" xr:uid="{00000000-0005-0000-0000-000035000000}"/>
    <cellStyle name="標準_短期入所介護給付費請求書 2" xfId="59" xr:uid="{079B4A4A-8963-4E9E-8A9F-F8B642D9568E}"/>
    <cellStyle name="良い 2" xfId="49" xr:uid="{00000000-0005-0000-0000-000036000000}"/>
  </cellStyles>
  <dxfs count="31">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9.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8.xml"/><Relationship Id="rId38" Type="http://schemas.openxmlformats.org/officeDocument/2006/relationships/externalLink" Target="externalLinks/externalLink1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7.xml"/><Relationship Id="rId37" Type="http://schemas.openxmlformats.org/officeDocument/2006/relationships/externalLink" Target="externalLinks/externalLink12.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36"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externalLink" Target="externalLinks/externalLink10.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10.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11.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12.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13.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14.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15.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16.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17.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18.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19.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2.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20.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21.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22.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23.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3.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4.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5.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6.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_rels/drawing8.xml.rels><?xml version="1.0" encoding="UTF-8" standalone="yes"?>
<Relationships xmlns="http://schemas.openxmlformats.org/package/2006/relationships"><Relationship Id="rId1" Type="http://schemas.openxmlformats.org/officeDocument/2006/relationships/hyperlink" Target="#&#12304;&#24517;&#35201;&#26360;&#39006;&#19968;&#35239;&#12305;A&#22411;!A1"/></Relationships>
</file>

<file path=xl/drawings/drawing1.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31D85EB8-BF88-4E72-9072-03AB0337C49F}"/>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FDA2457A-8C46-46BD-BE95-D031807DEE25}"/>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B038196F-5C70-4887-A0F1-A5621C94454C}"/>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ACE66767-45A7-4C78-9572-A696057B9684}"/>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7059DAF5-D474-47B3-9773-67DD62E5C62F}"/>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367AA46A-1B0D-4E9D-8839-37940F209234}"/>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3CB96FB9-25A4-485E-9A3D-C0642C92626D}"/>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74B6BBE4-0096-40BC-A0AD-DC320CB2FF6C}"/>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8039902F-30CC-459A-8D34-1687C4B22D6E}"/>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DCDC0843-D501-4600-AD2E-B73117B1223C}"/>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917C203B-A1BE-43CB-8AA0-E67A5381BA06}"/>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BBAB73CD-866F-429C-8B33-7DD2345EDDBA}"/>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36</xdr:col>
      <xdr:colOff>99060</xdr:colOff>
      <xdr:row>0</xdr:row>
      <xdr:rowOff>68580</xdr:rowOff>
    </xdr:from>
    <xdr:to>
      <xdr:col>43</xdr:col>
      <xdr:colOff>662940</xdr:colOff>
      <xdr:row>3</xdr:row>
      <xdr:rowOff>45720</xdr:rowOff>
    </xdr:to>
    <xdr:sp macro="" textlink="">
      <xdr:nvSpPr>
        <xdr:cNvPr id="14" name="テキスト ボックス 13">
          <a:hlinkClick xmlns:r="http://schemas.openxmlformats.org/officeDocument/2006/relationships" r:id="rId1"/>
          <a:extLst>
            <a:ext uri="{FF2B5EF4-FFF2-40B4-BE49-F238E27FC236}">
              <a16:creationId xmlns:a16="http://schemas.microsoft.com/office/drawing/2014/main" id="{01A5A521-E87D-47B6-9104-636F4E56B7C7}"/>
            </a:ext>
          </a:extLst>
        </xdr:cNvPr>
        <xdr:cNvSpPr txBox="1"/>
      </xdr:nvSpPr>
      <xdr:spPr>
        <a:xfrm>
          <a:off x="7299960" y="68580"/>
          <a:ext cx="3421380" cy="605790"/>
        </a:xfrm>
        <a:prstGeom prst="rect">
          <a:avLst/>
        </a:prstGeom>
        <a:solidFill>
          <a:srgbClr val="FFFF00"/>
        </a:solidFill>
        <a:ln w="9525" cmpd="sng">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必要書類一覧にもどる</a:t>
          </a:r>
          <a:endParaRPr kumimoji="1" lang="en-US" altLang="ja-JP" sz="1200" b="1"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（クリックすると必要書類一覧にもどります）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76F68E57-0BDD-4338-B551-7C139E494FCB}"/>
            </a:ext>
          </a:extLst>
        </xdr:cNvPr>
        <xdr:cNvSpPr/>
      </xdr:nvSpPr>
      <xdr:spPr>
        <a:xfrm>
          <a:off x="10429874" y="19050"/>
          <a:ext cx="128587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様式１</a:t>
          </a:r>
        </a:p>
      </xdr:txBody>
    </xdr:sp>
    <xdr:clientData/>
  </xdr:twoCellAnchor>
  <xdr:twoCellAnchor>
    <xdr:from>
      <xdr:col>20</xdr:col>
      <xdr:colOff>619125</xdr:colOff>
      <xdr:row>3</xdr:row>
      <xdr:rowOff>396875</xdr:rowOff>
    </xdr:from>
    <xdr:to>
      <xdr:col>26</xdr:col>
      <xdr:colOff>152400</xdr:colOff>
      <xdr:row>5</xdr:row>
      <xdr:rowOff>215900</xdr:rowOff>
    </xdr:to>
    <xdr:sp macro="" textlink="">
      <xdr:nvSpPr>
        <xdr:cNvPr id="4" name="四角形: 角を丸くする 3">
          <a:hlinkClick xmlns:r="http://schemas.openxmlformats.org/officeDocument/2006/relationships" r:id="rId1"/>
          <a:extLst>
            <a:ext uri="{FF2B5EF4-FFF2-40B4-BE49-F238E27FC236}">
              <a16:creationId xmlns:a16="http://schemas.microsoft.com/office/drawing/2014/main" id="{E29CF5FD-5AAA-4301-85FA-FEB5A977BA55}"/>
            </a:ext>
          </a:extLst>
        </xdr:cNvPr>
        <xdr:cNvSpPr/>
      </xdr:nvSpPr>
      <xdr:spPr>
        <a:xfrm>
          <a:off x="13049250" y="134937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0EFBE9A6-08D6-4B5C-9DA0-64FDCEDC3BF9}"/>
            </a:ext>
          </a:extLst>
        </xdr:cNvPr>
        <xdr:cNvSpPr/>
      </xdr:nvSpPr>
      <xdr:spPr>
        <a:xfrm>
          <a:off x="10429874" y="19050"/>
          <a:ext cx="128587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様式２</a:t>
          </a:r>
        </a:p>
      </xdr:txBody>
    </xdr:sp>
    <xdr:clientData/>
  </xdr:twoCellAnchor>
  <xdr:twoCellAnchor>
    <xdr:from>
      <xdr:col>20</xdr:col>
      <xdr:colOff>555625</xdr:colOff>
      <xdr:row>4</xdr:row>
      <xdr:rowOff>0</xdr:rowOff>
    </xdr:from>
    <xdr:to>
      <xdr:col>26</xdr:col>
      <xdr:colOff>88900</xdr:colOff>
      <xdr:row>6</xdr:row>
      <xdr:rowOff>25400</xdr:rowOff>
    </xdr:to>
    <xdr:sp macro="" textlink="">
      <xdr:nvSpPr>
        <xdr:cNvPr id="4" name="四角形: 角を丸くする 3">
          <a:hlinkClick xmlns:r="http://schemas.openxmlformats.org/officeDocument/2006/relationships" r:id="rId1"/>
          <a:extLst>
            <a:ext uri="{FF2B5EF4-FFF2-40B4-BE49-F238E27FC236}">
              <a16:creationId xmlns:a16="http://schemas.microsoft.com/office/drawing/2014/main" id="{019CDD63-DF83-4ECA-BBDF-6247264970B2}"/>
            </a:ext>
          </a:extLst>
        </xdr:cNvPr>
        <xdr:cNvSpPr/>
      </xdr:nvSpPr>
      <xdr:spPr>
        <a:xfrm>
          <a:off x="12985750" y="123825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41F7A059-B6DF-405A-835B-4885EA83B4AC}"/>
            </a:ext>
          </a:extLst>
        </xdr:cNvPr>
        <xdr:cNvSpPr>
          <a:spLocks noChangeShapeType="1"/>
        </xdr:cNvSpPr>
      </xdr:nvSpPr>
      <xdr:spPr bwMode="auto">
        <a:xfrm>
          <a:off x="5457825" y="74390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D0CD2026-14F7-42BA-956D-D60AFAE2C9EF}"/>
            </a:ext>
          </a:extLst>
        </xdr:cNvPr>
        <xdr:cNvSpPr>
          <a:spLocks noChangeShapeType="1"/>
        </xdr:cNvSpPr>
      </xdr:nvSpPr>
      <xdr:spPr bwMode="auto">
        <a:xfrm>
          <a:off x="5457825" y="92106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E24BC515-13BD-4261-B1C4-4D0102E689C6}"/>
            </a:ext>
          </a:extLst>
        </xdr:cNvPr>
        <xdr:cNvSpPr>
          <a:spLocks noChangeShapeType="1"/>
        </xdr:cNvSpPr>
      </xdr:nvSpPr>
      <xdr:spPr bwMode="auto">
        <a:xfrm>
          <a:off x="5448300" y="57340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161925</xdr:colOff>
      <xdr:row>3</xdr:row>
      <xdr:rowOff>104775</xdr:rowOff>
    </xdr:from>
    <xdr:to>
      <xdr:col>15</xdr:col>
      <xdr:colOff>361950</xdr:colOff>
      <xdr:row>4</xdr:row>
      <xdr:rowOff>19050</xdr:rowOff>
    </xdr:to>
    <xdr:sp macro="" textlink="">
      <xdr:nvSpPr>
        <xdr:cNvPr id="5" name="四角形: 角を丸くする 4">
          <a:hlinkClick xmlns:r="http://schemas.openxmlformats.org/officeDocument/2006/relationships" r:id="rId1"/>
          <a:extLst>
            <a:ext uri="{FF2B5EF4-FFF2-40B4-BE49-F238E27FC236}">
              <a16:creationId xmlns:a16="http://schemas.microsoft.com/office/drawing/2014/main" id="{75D4B768-0F0E-4ACA-9872-AF474D471262}"/>
            </a:ext>
          </a:extLst>
        </xdr:cNvPr>
        <xdr:cNvSpPr/>
      </xdr:nvSpPr>
      <xdr:spPr>
        <a:xfrm>
          <a:off x="9048750" y="84772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81915</xdr:colOff>
      <xdr:row>23</xdr:row>
      <xdr:rowOff>0</xdr:rowOff>
    </xdr:from>
    <xdr:to>
      <xdr:col>8</xdr:col>
      <xdr:colOff>726626</xdr:colOff>
      <xdr:row>23</xdr:row>
      <xdr:rowOff>142875</xdr:rowOff>
    </xdr:to>
    <xdr:sp macro="" textlink="">
      <xdr:nvSpPr>
        <xdr:cNvPr id="2" name="四角形 1">
          <a:extLst>
            <a:ext uri="{FF2B5EF4-FFF2-40B4-BE49-F238E27FC236}">
              <a16:creationId xmlns:a16="http://schemas.microsoft.com/office/drawing/2014/main" id="{8ACC78C4-EDF0-4969-91B7-63BF64E23DF5}"/>
            </a:ext>
          </a:extLst>
        </xdr:cNvPr>
        <xdr:cNvSpPr>
          <a:spLocks noChangeArrowheads="1"/>
        </xdr:cNvSpPr>
      </xdr:nvSpPr>
      <xdr:spPr bwMode="auto">
        <a:xfrm>
          <a:off x="6044565" y="9839325"/>
          <a:ext cx="644711"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Ｐゴシック"/>
              <a:ea typeface="ＭＳ Ｐゴシック"/>
            </a:rPr>
            <a:t>3年以上の者</a:t>
          </a:r>
        </a:p>
      </xdr:txBody>
    </xdr:sp>
    <xdr:clientData/>
  </xdr:twoCellAnchor>
  <xdr:twoCellAnchor>
    <xdr:from>
      <xdr:col>11</xdr:col>
      <xdr:colOff>545702</xdr:colOff>
      <xdr:row>1</xdr:row>
      <xdr:rowOff>426640</xdr:rowOff>
    </xdr:from>
    <xdr:to>
      <xdr:col>17</xdr:col>
      <xdr:colOff>67071</xdr:colOff>
      <xdr:row>2</xdr:row>
      <xdr:rowOff>618728</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3F5529C1-607F-4F1D-826B-24D7B1D645B5}"/>
            </a:ext>
          </a:extLst>
        </xdr:cNvPr>
        <xdr:cNvSpPr/>
      </xdr:nvSpPr>
      <xdr:spPr>
        <a:xfrm>
          <a:off x="8195468" y="595312"/>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38</xdr:col>
      <xdr:colOff>0</xdr:colOff>
      <xdr:row>5</xdr:row>
      <xdr:rowOff>0</xdr:rowOff>
    </xdr:from>
    <xdr:to>
      <xdr:col>44</xdr:col>
      <xdr:colOff>123825</xdr:colOff>
      <xdr:row>6</xdr:row>
      <xdr:rowOff>257175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584DF319-6F3F-4762-BE57-836AD36E6644}"/>
            </a:ext>
          </a:extLst>
        </xdr:cNvPr>
        <xdr:cNvSpPr/>
      </xdr:nvSpPr>
      <xdr:spPr>
        <a:xfrm>
          <a:off x="8343900" y="123825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38</xdr:col>
      <xdr:colOff>0</xdr:colOff>
      <xdr:row>3</xdr:row>
      <xdr:rowOff>0</xdr:rowOff>
    </xdr:from>
    <xdr:to>
      <xdr:col>44</xdr:col>
      <xdr:colOff>123825</xdr:colOff>
      <xdr:row>5</xdr:row>
      <xdr:rowOff>133350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5D3DC7B7-07A5-4554-B025-E21521A67A17}"/>
            </a:ext>
          </a:extLst>
        </xdr:cNvPr>
        <xdr:cNvSpPr/>
      </xdr:nvSpPr>
      <xdr:spPr>
        <a:xfrm>
          <a:off x="8343900" y="74295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27</xdr:col>
      <xdr:colOff>171450</xdr:colOff>
      <xdr:row>3</xdr:row>
      <xdr:rowOff>114300</xdr:rowOff>
    </xdr:from>
    <xdr:to>
      <xdr:col>34</xdr:col>
      <xdr:colOff>457200</xdr:colOff>
      <xdr:row>5</xdr:row>
      <xdr:rowOff>133350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4829B377-9D6F-412E-A9AD-D32A23E61FC7}"/>
            </a:ext>
          </a:extLst>
        </xdr:cNvPr>
        <xdr:cNvSpPr/>
      </xdr:nvSpPr>
      <xdr:spPr>
        <a:xfrm>
          <a:off x="6496050" y="96202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73269</xdr:colOff>
      <xdr:row>1</xdr:row>
      <xdr:rowOff>395655</xdr:rowOff>
    </xdr:from>
    <xdr:to>
      <xdr:col>15</xdr:col>
      <xdr:colOff>258640</xdr:colOff>
      <xdr:row>3</xdr:row>
      <xdr:rowOff>115766</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C017222E-1F74-4864-915E-27ED3900F45E}"/>
            </a:ext>
          </a:extLst>
        </xdr:cNvPr>
        <xdr:cNvSpPr/>
      </xdr:nvSpPr>
      <xdr:spPr>
        <a:xfrm>
          <a:off x="8338038" y="747347"/>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39</xdr:col>
      <xdr:colOff>155864</xdr:colOff>
      <xdr:row>2</xdr:row>
      <xdr:rowOff>60614</xdr:rowOff>
    </xdr:from>
    <xdr:to>
      <xdr:col>60</xdr:col>
      <xdr:colOff>148070</xdr:colOff>
      <xdr:row>4</xdr:row>
      <xdr:rowOff>187036</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4BCC243A-3B87-4574-ADFE-D59E2DB2B86E}"/>
            </a:ext>
          </a:extLst>
        </xdr:cNvPr>
        <xdr:cNvSpPr/>
      </xdr:nvSpPr>
      <xdr:spPr>
        <a:xfrm>
          <a:off x="7342909" y="562841"/>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7</xdr:col>
      <xdr:colOff>0</xdr:colOff>
      <xdr:row>3</xdr:row>
      <xdr:rowOff>0</xdr:rowOff>
    </xdr:from>
    <xdr:to>
      <xdr:col>12</xdr:col>
      <xdr:colOff>208685</xdr:colOff>
      <xdr:row>4</xdr:row>
      <xdr:rowOff>169719</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CC849A8C-E8D3-44A1-940D-9AE1D39EBF34}"/>
            </a:ext>
          </a:extLst>
        </xdr:cNvPr>
        <xdr:cNvSpPr/>
      </xdr:nvSpPr>
      <xdr:spPr>
        <a:xfrm>
          <a:off x="6624205" y="822614"/>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59</xdr:col>
      <xdr:colOff>0</xdr:colOff>
      <xdr:row>222</xdr:row>
      <xdr:rowOff>0</xdr:rowOff>
    </xdr:from>
    <xdr:to>
      <xdr:col>64</xdr:col>
      <xdr:colOff>195594</xdr:colOff>
      <xdr:row>224</xdr:row>
      <xdr:rowOff>74871</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79FBAAF7-6961-4E72-A9D8-D1C53B9BE47B}"/>
            </a:ext>
          </a:extLst>
        </xdr:cNvPr>
        <xdr:cNvSpPr/>
      </xdr:nvSpPr>
      <xdr:spPr>
        <a:xfrm>
          <a:off x="17931366" y="66431337"/>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40</xdr:col>
      <xdr:colOff>0</xdr:colOff>
      <xdr:row>5</xdr:row>
      <xdr:rowOff>0</xdr:rowOff>
    </xdr:from>
    <xdr:to>
      <xdr:col>58</xdr:col>
      <xdr:colOff>50938</xdr:colOff>
      <xdr:row>6</xdr:row>
      <xdr:rowOff>313911</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6C21951E-C6D9-4159-B009-5C55BF904A3E}"/>
            </a:ext>
          </a:extLst>
        </xdr:cNvPr>
        <xdr:cNvSpPr/>
      </xdr:nvSpPr>
      <xdr:spPr>
        <a:xfrm>
          <a:off x="7677978" y="1242391"/>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B5B0B149-FBC7-42D6-A40F-D239D6FBCDBF}"/>
            </a:ext>
          </a:extLst>
        </xdr:cNvPr>
        <xdr:cNvSpPr/>
      </xdr:nvSpPr>
      <xdr:spPr>
        <a:xfrm>
          <a:off x="2152650" y="5724525"/>
          <a:ext cx="3981450" cy="8667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35186B55-2CC8-4290-8AFC-322F3CE65651}"/>
            </a:ext>
          </a:extLst>
        </xdr:cNvPr>
        <xdr:cNvSpPr/>
      </xdr:nvSpPr>
      <xdr:spPr>
        <a:xfrm>
          <a:off x="2133600" y="8305800"/>
          <a:ext cx="3981450" cy="80010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10</xdr:col>
      <xdr:colOff>133350</xdr:colOff>
      <xdr:row>3</xdr:row>
      <xdr:rowOff>95250</xdr:rowOff>
    </xdr:from>
    <xdr:to>
      <xdr:col>15</xdr:col>
      <xdr:colOff>333375</xdr:colOff>
      <xdr:row>5</xdr:row>
      <xdr:rowOff>228600</xdr:rowOff>
    </xdr:to>
    <xdr:sp macro="" textlink="">
      <xdr:nvSpPr>
        <xdr:cNvPr id="4" name="四角形: 角を丸くする 3">
          <a:hlinkClick xmlns:r="http://schemas.openxmlformats.org/officeDocument/2006/relationships" r:id="rId1"/>
          <a:extLst>
            <a:ext uri="{FF2B5EF4-FFF2-40B4-BE49-F238E27FC236}">
              <a16:creationId xmlns:a16="http://schemas.microsoft.com/office/drawing/2014/main" id="{9021CB57-D678-4A50-92D2-AE041EADC83B}"/>
            </a:ext>
          </a:extLst>
        </xdr:cNvPr>
        <xdr:cNvSpPr/>
      </xdr:nvSpPr>
      <xdr:spPr>
        <a:xfrm>
          <a:off x="7772400" y="83820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30</xdr:col>
      <xdr:colOff>133350</xdr:colOff>
      <xdr:row>3</xdr:row>
      <xdr:rowOff>171450</xdr:rowOff>
    </xdr:from>
    <xdr:to>
      <xdr:col>44</xdr:col>
      <xdr:colOff>161925</xdr:colOff>
      <xdr:row>6</xdr:row>
      <xdr:rowOff>57150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1C6152CB-529A-4445-9594-4DAB8ABB825A}"/>
            </a:ext>
          </a:extLst>
        </xdr:cNvPr>
        <xdr:cNvSpPr/>
      </xdr:nvSpPr>
      <xdr:spPr>
        <a:xfrm>
          <a:off x="8601075" y="91440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40</xdr:col>
      <xdr:colOff>276225</xdr:colOff>
      <xdr:row>4</xdr:row>
      <xdr:rowOff>57150</xdr:rowOff>
    </xdr:from>
    <xdr:to>
      <xdr:col>46</xdr:col>
      <xdr:colOff>400050</xdr:colOff>
      <xdr:row>6</xdr:row>
      <xdr:rowOff>66675</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8D0DB7EA-E09C-4E44-9284-256F8EC2DA23}"/>
            </a:ext>
          </a:extLst>
        </xdr:cNvPr>
        <xdr:cNvSpPr/>
      </xdr:nvSpPr>
      <xdr:spPr>
        <a:xfrm>
          <a:off x="8572500" y="104775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59</xdr:col>
      <xdr:colOff>0</xdr:colOff>
      <xdr:row>209</xdr:row>
      <xdr:rowOff>0</xdr:rowOff>
    </xdr:from>
    <xdr:to>
      <xdr:col>64</xdr:col>
      <xdr:colOff>211231</xdr:colOff>
      <xdr:row>211</xdr:row>
      <xdr:rowOff>68356</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AAAED27D-DE1B-48E9-989A-989C338C8E5D}"/>
            </a:ext>
          </a:extLst>
        </xdr:cNvPr>
        <xdr:cNvSpPr/>
      </xdr:nvSpPr>
      <xdr:spPr>
        <a:xfrm>
          <a:off x="18108706" y="61475471"/>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404364</xdr:colOff>
      <xdr:row>13</xdr:row>
      <xdr:rowOff>152760</xdr:rowOff>
    </xdr:from>
    <xdr:to>
      <xdr:col>42</xdr:col>
      <xdr:colOff>2830615</xdr:colOff>
      <xdr:row>16</xdr:row>
      <xdr:rowOff>89858</xdr:rowOff>
    </xdr:to>
    <xdr:sp macro="" textlink="">
      <xdr:nvSpPr>
        <xdr:cNvPr id="3" name="テキスト ボックス 2">
          <a:extLst>
            <a:ext uri="{FF2B5EF4-FFF2-40B4-BE49-F238E27FC236}">
              <a16:creationId xmlns:a16="http://schemas.microsoft.com/office/drawing/2014/main" id="{C279AFFE-B4F2-4F5F-BB43-971EEBAACA62}"/>
            </a:ext>
          </a:extLst>
        </xdr:cNvPr>
        <xdr:cNvSpPr txBox="1"/>
      </xdr:nvSpPr>
      <xdr:spPr>
        <a:xfrm>
          <a:off x="11645661" y="2947359"/>
          <a:ext cx="3684270" cy="611037"/>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u="none">
              <a:solidFill>
                <a:srgbClr val="FF0000"/>
              </a:solidFill>
            </a:rPr>
            <a:t>色がついたセルのみ記入</a:t>
          </a:r>
          <a:r>
            <a:rPr kumimoji="1" lang="ja-JP" altLang="en-US" sz="1200" b="1">
              <a:solidFill>
                <a:srgbClr val="FF0000"/>
              </a:solidFill>
            </a:rPr>
            <a:t>（白色のセルは計算式を入力しているため入力しないでください）</a:t>
          </a:r>
        </a:p>
      </xdr:txBody>
    </xdr:sp>
    <xdr:clientData/>
  </xdr:twoCellAnchor>
  <xdr:twoCellAnchor>
    <xdr:from>
      <xdr:col>41</xdr:col>
      <xdr:colOff>0</xdr:colOff>
      <xdr:row>7</xdr:row>
      <xdr:rowOff>0</xdr:rowOff>
    </xdr:from>
    <xdr:to>
      <xdr:col>42</xdr:col>
      <xdr:colOff>3000016</xdr:colOff>
      <xdr:row>10</xdr:row>
      <xdr:rowOff>62541</xdr:rowOff>
    </xdr:to>
    <xdr:sp macro="" textlink="">
      <xdr:nvSpPr>
        <xdr:cNvPr id="4" name="四角形: 角を丸くする 3">
          <a:hlinkClick xmlns:r="http://schemas.openxmlformats.org/officeDocument/2006/relationships" r:id="rId1"/>
          <a:extLst>
            <a:ext uri="{FF2B5EF4-FFF2-40B4-BE49-F238E27FC236}">
              <a16:creationId xmlns:a16="http://schemas.microsoft.com/office/drawing/2014/main" id="{1587BECA-57E5-4142-8F1C-20D408300AD8}"/>
            </a:ext>
          </a:extLst>
        </xdr:cNvPr>
        <xdr:cNvSpPr/>
      </xdr:nvSpPr>
      <xdr:spPr>
        <a:xfrm>
          <a:off x="11870307" y="1590495"/>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14</xdr:col>
      <xdr:colOff>405848</xdr:colOff>
      <xdr:row>3</xdr:row>
      <xdr:rowOff>182217</xdr:rowOff>
    </xdr:from>
    <xdr:to>
      <xdr:col>19</xdr:col>
      <xdr:colOff>173934</xdr:colOff>
      <xdr:row>5</xdr:row>
      <xdr:rowOff>131693</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F32D84F1-B246-4E45-9825-F11DD4047F48}"/>
            </a:ext>
          </a:extLst>
        </xdr:cNvPr>
        <xdr:cNvSpPr/>
      </xdr:nvSpPr>
      <xdr:spPr>
        <a:xfrm>
          <a:off x="7073348" y="977347"/>
          <a:ext cx="3205369"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DE617696-9F9A-4014-BA06-06230732D4F8}"/>
            </a:ext>
          </a:extLst>
        </xdr:cNvPr>
        <xdr:cNvSpPr/>
      </xdr:nvSpPr>
      <xdr:spPr>
        <a:xfrm rot="16200000" flipV="1">
          <a:off x="9438515" y="22660730"/>
          <a:ext cx="36543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653143</xdr:colOff>
      <xdr:row>6</xdr:row>
      <xdr:rowOff>108857</xdr:rowOff>
    </xdr:from>
    <xdr:to>
      <xdr:col>28</xdr:col>
      <xdr:colOff>200025</xdr:colOff>
      <xdr:row>7</xdr:row>
      <xdr:rowOff>152400</xdr:rowOff>
    </xdr:to>
    <xdr:sp macro="" textlink="">
      <xdr:nvSpPr>
        <xdr:cNvPr id="4" name="四角形: 角を丸くする 3">
          <a:hlinkClick xmlns:r="http://schemas.openxmlformats.org/officeDocument/2006/relationships" r:id="rId1"/>
          <a:extLst>
            <a:ext uri="{FF2B5EF4-FFF2-40B4-BE49-F238E27FC236}">
              <a16:creationId xmlns:a16="http://schemas.microsoft.com/office/drawing/2014/main" id="{2E128B80-0940-45B9-B9E7-AF579830FA96}"/>
            </a:ext>
          </a:extLst>
        </xdr:cNvPr>
        <xdr:cNvSpPr/>
      </xdr:nvSpPr>
      <xdr:spPr>
        <a:xfrm>
          <a:off x="18247179" y="1428750"/>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30363C7D-432A-4BE0-B3E2-AA771DE94E13}"/>
            </a:ext>
          </a:extLst>
        </xdr:cNvPr>
        <xdr:cNvSpPr/>
      </xdr:nvSpPr>
      <xdr:spPr>
        <a:xfrm rot="16200000" flipV="1">
          <a:off x="9438515" y="22660730"/>
          <a:ext cx="36543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209550</xdr:colOff>
          <xdr:row>29</xdr:row>
          <xdr:rowOff>114300</xdr:rowOff>
        </xdr:from>
        <xdr:to>
          <xdr:col>29</xdr:col>
          <xdr:colOff>142875</xdr:colOff>
          <xdr:row>31</xdr:row>
          <xdr:rowOff>38100</xdr:rowOff>
        </xdr:to>
        <xdr:sp macro="" textlink="">
          <xdr:nvSpPr>
            <xdr:cNvPr id="140289" name="Check Box 1" hidden="1">
              <a:extLst>
                <a:ext uri="{63B3BB69-23CF-44E3-9099-C40C66FF867C}">
                  <a14:compatExt spid="_x0000_s140289"/>
                </a:ext>
                <a:ext uri="{FF2B5EF4-FFF2-40B4-BE49-F238E27FC236}">
                  <a16:creationId xmlns:a16="http://schemas.microsoft.com/office/drawing/2014/main" id="{00000000-0008-0000-0800-000001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47</xdr:row>
          <xdr:rowOff>123825</xdr:rowOff>
        </xdr:from>
        <xdr:to>
          <xdr:col>15</xdr:col>
          <xdr:colOff>123825</xdr:colOff>
          <xdr:row>49</xdr:row>
          <xdr:rowOff>47625</xdr:rowOff>
        </xdr:to>
        <xdr:sp macro="" textlink="">
          <xdr:nvSpPr>
            <xdr:cNvPr id="140290" name="Check Box 2" hidden="1">
              <a:extLst>
                <a:ext uri="{63B3BB69-23CF-44E3-9099-C40C66FF867C}">
                  <a14:compatExt spid="_x0000_s140290"/>
                </a:ext>
                <a:ext uri="{FF2B5EF4-FFF2-40B4-BE49-F238E27FC236}">
                  <a16:creationId xmlns:a16="http://schemas.microsoft.com/office/drawing/2014/main" id="{00000000-0008-0000-0800-000002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56</xdr:row>
          <xdr:rowOff>123825</xdr:rowOff>
        </xdr:from>
        <xdr:to>
          <xdr:col>29</xdr:col>
          <xdr:colOff>104775</xdr:colOff>
          <xdr:row>58</xdr:row>
          <xdr:rowOff>47625</xdr:rowOff>
        </xdr:to>
        <xdr:sp macro="" textlink="">
          <xdr:nvSpPr>
            <xdr:cNvPr id="140291" name="Check Box 3" hidden="1">
              <a:extLst>
                <a:ext uri="{63B3BB69-23CF-44E3-9099-C40C66FF867C}">
                  <a14:compatExt spid="_x0000_s140291"/>
                </a:ext>
                <a:ext uri="{FF2B5EF4-FFF2-40B4-BE49-F238E27FC236}">
                  <a16:creationId xmlns:a16="http://schemas.microsoft.com/office/drawing/2014/main" id="{00000000-0008-0000-0800-000003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57</xdr:row>
          <xdr:rowOff>123825</xdr:rowOff>
        </xdr:from>
        <xdr:to>
          <xdr:col>29</xdr:col>
          <xdr:colOff>104775</xdr:colOff>
          <xdr:row>59</xdr:row>
          <xdr:rowOff>47625</xdr:rowOff>
        </xdr:to>
        <xdr:sp macro="" textlink="">
          <xdr:nvSpPr>
            <xdr:cNvPr id="140292" name="Check Box 4" hidden="1">
              <a:extLst>
                <a:ext uri="{63B3BB69-23CF-44E3-9099-C40C66FF867C}">
                  <a14:compatExt spid="_x0000_s140292"/>
                </a:ext>
                <a:ext uri="{FF2B5EF4-FFF2-40B4-BE49-F238E27FC236}">
                  <a16:creationId xmlns:a16="http://schemas.microsoft.com/office/drawing/2014/main" id="{00000000-0008-0000-0800-000004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48</xdr:row>
          <xdr:rowOff>114300</xdr:rowOff>
        </xdr:from>
        <xdr:to>
          <xdr:col>43</xdr:col>
          <xdr:colOff>152400</xdr:colOff>
          <xdr:row>50</xdr:row>
          <xdr:rowOff>38100</xdr:rowOff>
        </xdr:to>
        <xdr:sp macro="" textlink="">
          <xdr:nvSpPr>
            <xdr:cNvPr id="140293" name="Check Box 5" hidden="1">
              <a:extLst>
                <a:ext uri="{63B3BB69-23CF-44E3-9099-C40C66FF867C}">
                  <a14:compatExt spid="_x0000_s140293"/>
                </a:ext>
                <a:ext uri="{FF2B5EF4-FFF2-40B4-BE49-F238E27FC236}">
                  <a16:creationId xmlns:a16="http://schemas.microsoft.com/office/drawing/2014/main" id="{00000000-0008-0000-0800-000005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56</xdr:row>
          <xdr:rowOff>123825</xdr:rowOff>
        </xdr:from>
        <xdr:to>
          <xdr:col>43</xdr:col>
          <xdr:colOff>152400</xdr:colOff>
          <xdr:row>58</xdr:row>
          <xdr:rowOff>47625</xdr:rowOff>
        </xdr:to>
        <xdr:sp macro="" textlink="">
          <xdr:nvSpPr>
            <xdr:cNvPr id="140294" name="Check Box 6" hidden="1">
              <a:extLst>
                <a:ext uri="{63B3BB69-23CF-44E3-9099-C40C66FF867C}">
                  <a14:compatExt spid="_x0000_s140294"/>
                </a:ext>
                <a:ext uri="{FF2B5EF4-FFF2-40B4-BE49-F238E27FC236}">
                  <a16:creationId xmlns:a16="http://schemas.microsoft.com/office/drawing/2014/main" id="{00000000-0008-0000-0800-000006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58</xdr:row>
          <xdr:rowOff>133350</xdr:rowOff>
        </xdr:from>
        <xdr:to>
          <xdr:col>43</xdr:col>
          <xdr:colOff>152400</xdr:colOff>
          <xdr:row>60</xdr:row>
          <xdr:rowOff>57150</xdr:rowOff>
        </xdr:to>
        <xdr:sp macro="" textlink="">
          <xdr:nvSpPr>
            <xdr:cNvPr id="140295" name="Check Box 7" hidden="1">
              <a:extLst>
                <a:ext uri="{63B3BB69-23CF-44E3-9099-C40C66FF867C}">
                  <a14:compatExt spid="_x0000_s140295"/>
                </a:ext>
                <a:ext uri="{FF2B5EF4-FFF2-40B4-BE49-F238E27FC236}">
                  <a16:creationId xmlns:a16="http://schemas.microsoft.com/office/drawing/2014/main" id="{00000000-0008-0000-0800-000007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66</xdr:row>
          <xdr:rowOff>133350</xdr:rowOff>
        </xdr:from>
        <xdr:to>
          <xdr:col>15</xdr:col>
          <xdr:colOff>161925</xdr:colOff>
          <xdr:row>68</xdr:row>
          <xdr:rowOff>57150</xdr:rowOff>
        </xdr:to>
        <xdr:sp macro="" textlink="">
          <xdr:nvSpPr>
            <xdr:cNvPr id="140296" name="Check Box 8" hidden="1">
              <a:extLst>
                <a:ext uri="{63B3BB69-23CF-44E3-9099-C40C66FF867C}">
                  <a14:compatExt spid="_x0000_s140296"/>
                </a:ext>
                <a:ext uri="{FF2B5EF4-FFF2-40B4-BE49-F238E27FC236}">
                  <a16:creationId xmlns:a16="http://schemas.microsoft.com/office/drawing/2014/main" id="{00000000-0008-0000-0800-000008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66</xdr:row>
          <xdr:rowOff>123825</xdr:rowOff>
        </xdr:from>
        <xdr:to>
          <xdr:col>29</xdr:col>
          <xdr:colOff>133350</xdr:colOff>
          <xdr:row>68</xdr:row>
          <xdr:rowOff>47625</xdr:rowOff>
        </xdr:to>
        <xdr:sp macro="" textlink="">
          <xdr:nvSpPr>
            <xdr:cNvPr id="140297" name="Check Box 9" hidden="1">
              <a:extLst>
                <a:ext uri="{63B3BB69-23CF-44E3-9099-C40C66FF867C}">
                  <a14:compatExt spid="_x0000_s140297"/>
                </a:ext>
                <a:ext uri="{FF2B5EF4-FFF2-40B4-BE49-F238E27FC236}">
                  <a16:creationId xmlns:a16="http://schemas.microsoft.com/office/drawing/2014/main" id="{00000000-0008-0000-0800-000009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39</xdr:row>
          <xdr:rowOff>133350</xdr:rowOff>
        </xdr:from>
        <xdr:to>
          <xdr:col>15</xdr:col>
          <xdr:colOff>104775</xdr:colOff>
          <xdr:row>41</xdr:row>
          <xdr:rowOff>57150</xdr:rowOff>
        </xdr:to>
        <xdr:sp macro="" textlink="">
          <xdr:nvSpPr>
            <xdr:cNvPr id="140298" name="Check Box 10" hidden="1">
              <a:extLst>
                <a:ext uri="{63B3BB69-23CF-44E3-9099-C40C66FF867C}">
                  <a14:compatExt spid="_x0000_s140298"/>
                </a:ext>
                <a:ext uri="{FF2B5EF4-FFF2-40B4-BE49-F238E27FC236}">
                  <a16:creationId xmlns:a16="http://schemas.microsoft.com/office/drawing/2014/main" id="{00000000-0008-0000-0800-00000A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140299" name="Check Box 11" hidden="1">
              <a:extLst>
                <a:ext uri="{63B3BB69-23CF-44E3-9099-C40C66FF867C}">
                  <a14:compatExt spid="_x0000_s140299"/>
                </a:ext>
                <a:ext uri="{FF2B5EF4-FFF2-40B4-BE49-F238E27FC236}">
                  <a16:creationId xmlns:a16="http://schemas.microsoft.com/office/drawing/2014/main" id="{00000000-0008-0000-0800-00000B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29</xdr:row>
          <xdr:rowOff>114300</xdr:rowOff>
        </xdr:from>
        <xdr:to>
          <xdr:col>15</xdr:col>
          <xdr:colOff>123825</xdr:colOff>
          <xdr:row>31</xdr:row>
          <xdr:rowOff>38100</xdr:rowOff>
        </xdr:to>
        <xdr:sp macro="" textlink="">
          <xdr:nvSpPr>
            <xdr:cNvPr id="140300" name="Check Box 12" hidden="1">
              <a:extLst>
                <a:ext uri="{63B3BB69-23CF-44E3-9099-C40C66FF867C}">
                  <a14:compatExt spid="_x0000_s140300"/>
                </a:ext>
                <a:ext uri="{FF2B5EF4-FFF2-40B4-BE49-F238E27FC236}">
                  <a16:creationId xmlns:a16="http://schemas.microsoft.com/office/drawing/2014/main" id="{00000000-0008-0000-0800-00000C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29</xdr:row>
          <xdr:rowOff>133350</xdr:rowOff>
        </xdr:from>
        <xdr:to>
          <xdr:col>43</xdr:col>
          <xdr:colOff>47625</xdr:colOff>
          <xdr:row>31</xdr:row>
          <xdr:rowOff>57150</xdr:rowOff>
        </xdr:to>
        <xdr:sp macro="" textlink="">
          <xdr:nvSpPr>
            <xdr:cNvPr id="140301" name="Check Box 13" hidden="1">
              <a:extLst>
                <a:ext uri="{63B3BB69-23CF-44E3-9099-C40C66FF867C}">
                  <a14:compatExt spid="_x0000_s140301"/>
                </a:ext>
                <a:ext uri="{FF2B5EF4-FFF2-40B4-BE49-F238E27FC236}">
                  <a16:creationId xmlns:a16="http://schemas.microsoft.com/office/drawing/2014/main" id="{00000000-0008-0000-0800-00000D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161925</xdr:colOff>
          <xdr:row>34</xdr:row>
          <xdr:rowOff>123825</xdr:rowOff>
        </xdr:from>
        <xdr:to>
          <xdr:col>15</xdr:col>
          <xdr:colOff>95250</xdr:colOff>
          <xdr:row>36</xdr:row>
          <xdr:rowOff>47625</xdr:rowOff>
        </xdr:to>
        <xdr:sp macro="" textlink="">
          <xdr:nvSpPr>
            <xdr:cNvPr id="140302" name="Check Box 14" hidden="1">
              <a:extLst>
                <a:ext uri="{63B3BB69-23CF-44E3-9099-C40C66FF867C}">
                  <a14:compatExt spid="_x0000_s140302"/>
                </a:ext>
                <a:ext uri="{FF2B5EF4-FFF2-40B4-BE49-F238E27FC236}">
                  <a16:creationId xmlns:a16="http://schemas.microsoft.com/office/drawing/2014/main" id="{00000000-0008-0000-0800-00000E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34</xdr:row>
          <xdr:rowOff>123825</xdr:rowOff>
        </xdr:from>
        <xdr:to>
          <xdr:col>29</xdr:col>
          <xdr:colOff>133350</xdr:colOff>
          <xdr:row>36</xdr:row>
          <xdr:rowOff>47625</xdr:rowOff>
        </xdr:to>
        <xdr:sp macro="" textlink="">
          <xdr:nvSpPr>
            <xdr:cNvPr id="140303" name="Check Box 15" hidden="1">
              <a:extLst>
                <a:ext uri="{63B3BB69-23CF-44E3-9099-C40C66FF867C}">
                  <a14:compatExt spid="_x0000_s140303"/>
                </a:ext>
                <a:ext uri="{FF2B5EF4-FFF2-40B4-BE49-F238E27FC236}">
                  <a16:creationId xmlns:a16="http://schemas.microsoft.com/office/drawing/2014/main" id="{00000000-0008-0000-0800-00000F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200025</xdr:colOff>
          <xdr:row>34</xdr:row>
          <xdr:rowOff>123825</xdr:rowOff>
        </xdr:from>
        <xdr:to>
          <xdr:col>43</xdr:col>
          <xdr:colOff>133350</xdr:colOff>
          <xdr:row>36</xdr:row>
          <xdr:rowOff>47625</xdr:rowOff>
        </xdr:to>
        <xdr:sp macro="" textlink="">
          <xdr:nvSpPr>
            <xdr:cNvPr id="140304" name="Check Box 16" hidden="1">
              <a:extLst>
                <a:ext uri="{63B3BB69-23CF-44E3-9099-C40C66FF867C}">
                  <a14:compatExt spid="_x0000_s140304"/>
                </a:ext>
                <a:ext uri="{FF2B5EF4-FFF2-40B4-BE49-F238E27FC236}">
                  <a16:creationId xmlns:a16="http://schemas.microsoft.com/office/drawing/2014/main" id="{00000000-0008-0000-0800-000010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39</xdr:row>
          <xdr:rowOff>104775</xdr:rowOff>
        </xdr:from>
        <xdr:to>
          <xdr:col>29</xdr:col>
          <xdr:colOff>161925</xdr:colOff>
          <xdr:row>41</xdr:row>
          <xdr:rowOff>28575</xdr:rowOff>
        </xdr:to>
        <xdr:sp macro="" textlink="">
          <xdr:nvSpPr>
            <xdr:cNvPr id="140305" name="Check Box 17" hidden="1">
              <a:extLst>
                <a:ext uri="{63B3BB69-23CF-44E3-9099-C40C66FF867C}">
                  <a14:compatExt spid="_x0000_s140305"/>
                </a:ext>
                <a:ext uri="{FF2B5EF4-FFF2-40B4-BE49-F238E27FC236}">
                  <a16:creationId xmlns:a16="http://schemas.microsoft.com/office/drawing/2014/main" id="{00000000-0008-0000-0800-000011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48</xdr:row>
          <xdr:rowOff>133350</xdr:rowOff>
        </xdr:from>
        <xdr:to>
          <xdr:col>29</xdr:col>
          <xdr:colOff>152400</xdr:colOff>
          <xdr:row>50</xdr:row>
          <xdr:rowOff>57150</xdr:rowOff>
        </xdr:to>
        <xdr:sp macro="" textlink="">
          <xdr:nvSpPr>
            <xdr:cNvPr id="140306" name="Check Box 18" hidden="1">
              <a:extLst>
                <a:ext uri="{63B3BB69-23CF-44E3-9099-C40C66FF867C}">
                  <a14:compatExt spid="_x0000_s140306"/>
                </a:ext>
                <a:ext uri="{FF2B5EF4-FFF2-40B4-BE49-F238E27FC236}">
                  <a16:creationId xmlns:a16="http://schemas.microsoft.com/office/drawing/2014/main" id="{00000000-0008-0000-0800-000012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49</xdr:row>
          <xdr:rowOff>114300</xdr:rowOff>
        </xdr:from>
        <xdr:to>
          <xdr:col>15</xdr:col>
          <xdr:colOff>123825</xdr:colOff>
          <xdr:row>51</xdr:row>
          <xdr:rowOff>38100</xdr:rowOff>
        </xdr:to>
        <xdr:sp macro="" textlink="">
          <xdr:nvSpPr>
            <xdr:cNvPr id="140307" name="Check Box 19" hidden="1">
              <a:extLst>
                <a:ext uri="{63B3BB69-23CF-44E3-9099-C40C66FF867C}">
                  <a14:compatExt spid="_x0000_s140307"/>
                </a:ext>
                <a:ext uri="{FF2B5EF4-FFF2-40B4-BE49-F238E27FC236}">
                  <a16:creationId xmlns:a16="http://schemas.microsoft.com/office/drawing/2014/main" id="{00000000-0008-0000-0800-000013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57</xdr:row>
          <xdr:rowOff>104775</xdr:rowOff>
        </xdr:from>
        <xdr:to>
          <xdr:col>15</xdr:col>
          <xdr:colOff>142875</xdr:colOff>
          <xdr:row>59</xdr:row>
          <xdr:rowOff>28575</xdr:rowOff>
        </xdr:to>
        <xdr:sp macro="" textlink="">
          <xdr:nvSpPr>
            <xdr:cNvPr id="140308" name="Check Box 20" hidden="1">
              <a:extLst>
                <a:ext uri="{63B3BB69-23CF-44E3-9099-C40C66FF867C}">
                  <a14:compatExt spid="_x0000_s140308"/>
                </a:ext>
                <a:ext uri="{FF2B5EF4-FFF2-40B4-BE49-F238E27FC236}">
                  <a16:creationId xmlns:a16="http://schemas.microsoft.com/office/drawing/2014/main" id="{00000000-0008-0000-0800-000014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46</xdr:col>
      <xdr:colOff>107673</xdr:colOff>
      <xdr:row>6</xdr:row>
      <xdr:rowOff>8283</xdr:rowOff>
    </xdr:from>
    <xdr:to>
      <xdr:col>66</xdr:col>
      <xdr:colOff>92350</xdr:colOff>
      <xdr:row>10</xdr:row>
      <xdr:rowOff>40586</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E7CA7D0D-4FAA-4B1C-928A-2F374B2DA8DC}"/>
            </a:ext>
          </a:extLst>
        </xdr:cNvPr>
        <xdr:cNvSpPr/>
      </xdr:nvSpPr>
      <xdr:spPr>
        <a:xfrm>
          <a:off x="9914282" y="778566"/>
          <a:ext cx="3629025" cy="628650"/>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rgbClr val="FF0000"/>
              </a:solidFill>
            </a:rPr>
            <a:t>必要書類一覧にもどる</a:t>
          </a:r>
          <a:endParaRPr kumimoji="1" lang="en-US" altLang="ja-JP" sz="1100" b="1" kern="1200">
            <a:solidFill>
              <a:srgbClr val="FF0000"/>
            </a:solidFill>
          </a:endParaRPr>
        </a:p>
        <a:p>
          <a:pPr algn="l"/>
          <a:r>
            <a:rPr kumimoji="1" lang="ja-JP" altLang="en-US" sz="1100" b="1" kern="1200">
              <a:solidFill>
                <a:srgbClr val="FF0000"/>
              </a:solidFill>
            </a:rPr>
            <a:t>（ここをクリックすると必要書類一覧にもどります）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209550</xdr:colOff>
          <xdr:row>29</xdr:row>
          <xdr:rowOff>114300</xdr:rowOff>
        </xdr:from>
        <xdr:to>
          <xdr:col>29</xdr:col>
          <xdr:colOff>142875</xdr:colOff>
          <xdr:row>31</xdr:row>
          <xdr:rowOff>38100</xdr:rowOff>
        </xdr:to>
        <xdr:sp macro="" textlink="">
          <xdr:nvSpPr>
            <xdr:cNvPr id="141313" name="Check Box 1" hidden="1">
              <a:extLst>
                <a:ext uri="{63B3BB69-23CF-44E3-9099-C40C66FF867C}">
                  <a14:compatExt spid="_x0000_s141313"/>
                </a:ext>
                <a:ext uri="{FF2B5EF4-FFF2-40B4-BE49-F238E27FC236}">
                  <a16:creationId xmlns:a16="http://schemas.microsoft.com/office/drawing/2014/main" id="{00000000-0008-0000-0900-000001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47</xdr:row>
          <xdr:rowOff>123825</xdr:rowOff>
        </xdr:from>
        <xdr:to>
          <xdr:col>15</xdr:col>
          <xdr:colOff>123825</xdr:colOff>
          <xdr:row>49</xdr:row>
          <xdr:rowOff>47625</xdr:rowOff>
        </xdr:to>
        <xdr:sp macro="" textlink="">
          <xdr:nvSpPr>
            <xdr:cNvPr id="141314" name="Check Box 2" hidden="1">
              <a:extLst>
                <a:ext uri="{63B3BB69-23CF-44E3-9099-C40C66FF867C}">
                  <a14:compatExt spid="_x0000_s141314"/>
                </a:ext>
                <a:ext uri="{FF2B5EF4-FFF2-40B4-BE49-F238E27FC236}">
                  <a16:creationId xmlns:a16="http://schemas.microsoft.com/office/drawing/2014/main" id="{00000000-0008-0000-0900-000002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56</xdr:row>
          <xdr:rowOff>123825</xdr:rowOff>
        </xdr:from>
        <xdr:to>
          <xdr:col>29</xdr:col>
          <xdr:colOff>104775</xdr:colOff>
          <xdr:row>58</xdr:row>
          <xdr:rowOff>47625</xdr:rowOff>
        </xdr:to>
        <xdr:sp macro="" textlink="">
          <xdr:nvSpPr>
            <xdr:cNvPr id="141315" name="Check Box 3" hidden="1">
              <a:extLst>
                <a:ext uri="{63B3BB69-23CF-44E3-9099-C40C66FF867C}">
                  <a14:compatExt spid="_x0000_s141315"/>
                </a:ext>
                <a:ext uri="{FF2B5EF4-FFF2-40B4-BE49-F238E27FC236}">
                  <a16:creationId xmlns:a16="http://schemas.microsoft.com/office/drawing/2014/main" id="{00000000-0008-0000-0900-000003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57</xdr:row>
          <xdr:rowOff>123825</xdr:rowOff>
        </xdr:from>
        <xdr:to>
          <xdr:col>29</xdr:col>
          <xdr:colOff>104775</xdr:colOff>
          <xdr:row>59</xdr:row>
          <xdr:rowOff>47625</xdr:rowOff>
        </xdr:to>
        <xdr:sp macro="" textlink="">
          <xdr:nvSpPr>
            <xdr:cNvPr id="141316" name="Check Box 4" hidden="1">
              <a:extLst>
                <a:ext uri="{63B3BB69-23CF-44E3-9099-C40C66FF867C}">
                  <a14:compatExt spid="_x0000_s141316"/>
                </a:ext>
                <a:ext uri="{FF2B5EF4-FFF2-40B4-BE49-F238E27FC236}">
                  <a16:creationId xmlns:a16="http://schemas.microsoft.com/office/drawing/2014/main" id="{00000000-0008-0000-0900-000004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48</xdr:row>
          <xdr:rowOff>114300</xdr:rowOff>
        </xdr:from>
        <xdr:to>
          <xdr:col>43</xdr:col>
          <xdr:colOff>152400</xdr:colOff>
          <xdr:row>50</xdr:row>
          <xdr:rowOff>38100</xdr:rowOff>
        </xdr:to>
        <xdr:sp macro="" textlink="">
          <xdr:nvSpPr>
            <xdr:cNvPr id="141317" name="Check Box 5" hidden="1">
              <a:extLst>
                <a:ext uri="{63B3BB69-23CF-44E3-9099-C40C66FF867C}">
                  <a14:compatExt spid="_x0000_s141317"/>
                </a:ext>
                <a:ext uri="{FF2B5EF4-FFF2-40B4-BE49-F238E27FC236}">
                  <a16:creationId xmlns:a16="http://schemas.microsoft.com/office/drawing/2014/main" id="{00000000-0008-0000-0900-000005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56</xdr:row>
          <xdr:rowOff>123825</xdr:rowOff>
        </xdr:from>
        <xdr:to>
          <xdr:col>43</xdr:col>
          <xdr:colOff>152400</xdr:colOff>
          <xdr:row>58</xdr:row>
          <xdr:rowOff>47625</xdr:rowOff>
        </xdr:to>
        <xdr:sp macro="" textlink="">
          <xdr:nvSpPr>
            <xdr:cNvPr id="141318" name="Check Box 6" hidden="1">
              <a:extLst>
                <a:ext uri="{63B3BB69-23CF-44E3-9099-C40C66FF867C}">
                  <a14:compatExt spid="_x0000_s141318"/>
                </a:ext>
                <a:ext uri="{FF2B5EF4-FFF2-40B4-BE49-F238E27FC236}">
                  <a16:creationId xmlns:a16="http://schemas.microsoft.com/office/drawing/2014/main" id="{00000000-0008-0000-0900-000006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58</xdr:row>
          <xdr:rowOff>133350</xdr:rowOff>
        </xdr:from>
        <xdr:to>
          <xdr:col>43</xdr:col>
          <xdr:colOff>152400</xdr:colOff>
          <xdr:row>60</xdr:row>
          <xdr:rowOff>57150</xdr:rowOff>
        </xdr:to>
        <xdr:sp macro="" textlink="">
          <xdr:nvSpPr>
            <xdr:cNvPr id="141319" name="Check Box 7" hidden="1">
              <a:extLst>
                <a:ext uri="{63B3BB69-23CF-44E3-9099-C40C66FF867C}">
                  <a14:compatExt spid="_x0000_s141319"/>
                </a:ext>
                <a:ext uri="{FF2B5EF4-FFF2-40B4-BE49-F238E27FC236}">
                  <a16:creationId xmlns:a16="http://schemas.microsoft.com/office/drawing/2014/main" id="{00000000-0008-0000-0900-000007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66</xdr:row>
          <xdr:rowOff>133350</xdr:rowOff>
        </xdr:from>
        <xdr:to>
          <xdr:col>15</xdr:col>
          <xdr:colOff>161925</xdr:colOff>
          <xdr:row>68</xdr:row>
          <xdr:rowOff>57150</xdr:rowOff>
        </xdr:to>
        <xdr:sp macro="" textlink="">
          <xdr:nvSpPr>
            <xdr:cNvPr id="141320" name="Check Box 8" hidden="1">
              <a:extLst>
                <a:ext uri="{63B3BB69-23CF-44E3-9099-C40C66FF867C}">
                  <a14:compatExt spid="_x0000_s141320"/>
                </a:ext>
                <a:ext uri="{FF2B5EF4-FFF2-40B4-BE49-F238E27FC236}">
                  <a16:creationId xmlns:a16="http://schemas.microsoft.com/office/drawing/2014/main" id="{00000000-0008-0000-0900-000008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66</xdr:row>
          <xdr:rowOff>123825</xdr:rowOff>
        </xdr:from>
        <xdr:to>
          <xdr:col>29</xdr:col>
          <xdr:colOff>133350</xdr:colOff>
          <xdr:row>68</xdr:row>
          <xdr:rowOff>47625</xdr:rowOff>
        </xdr:to>
        <xdr:sp macro="" textlink="">
          <xdr:nvSpPr>
            <xdr:cNvPr id="141321" name="Check Box 9" hidden="1">
              <a:extLst>
                <a:ext uri="{63B3BB69-23CF-44E3-9099-C40C66FF867C}">
                  <a14:compatExt spid="_x0000_s141321"/>
                </a:ext>
                <a:ext uri="{FF2B5EF4-FFF2-40B4-BE49-F238E27FC236}">
                  <a16:creationId xmlns:a16="http://schemas.microsoft.com/office/drawing/2014/main" id="{00000000-0008-0000-0900-000009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39</xdr:row>
          <xdr:rowOff>133350</xdr:rowOff>
        </xdr:from>
        <xdr:to>
          <xdr:col>15</xdr:col>
          <xdr:colOff>104775</xdr:colOff>
          <xdr:row>41</xdr:row>
          <xdr:rowOff>57150</xdr:rowOff>
        </xdr:to>
        <xdr:sp macro="" textlink="">
          <xdr:nvSpPr>
            <xdr:cNvPr id="141322" name="Check Box 10" hidden="1">
              <a:extLst>
                <a:ext uri="{63B3BB69-23CF-44E3-9099-C40C66FF867C}">
                  <a14:compatExt spid="_x0000_s141322"/>
                </a:ext>
                <a:ext uri="{FF2B5EF4-FFF2-40B4-BE49-F238E27FC236}">
                  <a16:creationId xmlns:a16="http://schemas.microsoft.com/office/drawing/2014/main" id="{00000000-0008-0000-0900-00000A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141323" name="Check Box 11" hidden="1">
              <a:extLst>
                <a:ext uri="{63B3BB69-23CF-44E3-9099-C40C66FF867C}">
                  <a14:compatExt spid="_x0000_s141323"/>
                </a:ext>
                <a:ext uri="{FF2B5EF4-FFF2-40B4-BE49-F238E27FC236}">
                  <a16:creationId xmlns:a16="http://schemas.microsoft.com/office/drawing/2014/main" id="{00000000-0008-0000-0900-00000B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29</xdr:row>
          <xdr:rowOff>114300</xdr:rowOff>
        </xdr:from>
        <xdr:to>
          <xdr:col>15</xdr:col>
          <xdr:colOff>123825</xdr:colOff>
          <xdr:row>31</xdr:row>
          <xdr:rowOff>38100</xdr:rowOff>
        </xdr:to>
        <xdr:sp macro="" textlink="">
          <xdr:nvSpPr>
            <xdr:cNvPr id="141324" name="Check Box 12" hidden="1">
              <a:extLst>
                <a:ext uri="{63B3BB69-23CF-44E3-9099-C40C66FF867C}">
                  <a14:compatExt spid="_x0000_s141324"/>
                </a:ext>
                <a:ext uri="{FF2B5EF4-FFF2-40B4-BE49-F238E27FC236}">
                  <a16:creationId xmlns:a16="http://schemas.microsoft.com/office/drawing/2014/main" id="{00000000-0008-0000-0900-00000C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29</xdr:row>
          <xdr:rowOff>133350</xdr:rowOff>
        </xdr:from>
        <xdr:to>
          <xdr:col>43</xdr:col>
          <xdr:colOff>47625</xdr:colOff>
          <xdr:row>31</xdr:row>
          <xdr:rowOff>57150</xdr:rowOff>
        </xdr:to>
        <xdr:sp macro="" textlink="">
          <xdr:nvSpPr>
            <xdr:cNvPr id="141325" name="Check Box 13" hidden="1">
              <a:extLst>
                <a:ext uri="{63B3BB69-23CF-44E3-9099-C40C66FF867C}">
                  <a14:compatExt spid="_x0000_s141325"/>
                </a:ext>
                <a:ext uri="{FF2B5EF4-FFF2-40B4-BE49-F238E27FC236}">
                  <a16:creationId xmlns:a16="http://schemas.microsoft.com/office/drawing/2014/main" id="{00000000-0008-0000-0900-00000D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161925</xdr:colOff>
          <xdr:row>34</xdr:row>
          <xdr:rowOff>123825</xdr:rowOff>
        </xdr:from>
        <xdr:to>
          <xdr:col>15</xdr:col>
          <xdr:colOff>95250</xdr:colOff>
          <xdr:row>36</xdr:row>
          <xdr:rowOff>47625</xdr:rowOff>
        </xdr:to>
        <xdr:sp macro="" textlink="">
          <xdr:nvSpPr>
            <xdr:cNvPr id="141326" name="Check Box 14" hidden="1">
              <a:extLst>
                <a:ext uri="{63B3BB69-23CF-44E3-9099-C40C66FF867C}">
                  <a14:compatExt spid="_x0000_s141326"/>
                </a:ext>
                <a:ext uri="{FF2B5EF4-FFF2-40B4-BE49-F238E27FC236}">
                  <a16:creationId xmlns:a16="http://schemas.microsoft.com/office/drawing/2014/main" id="{00000000-0008-0000-0900-00000E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34</xdr:row>
          <xdr:rowOff>123825</xdr:rowOff>
        </xdr:from>
        <xdr:to>
          <xdr:col>29</xdr:col>
          <xdr:colOff>133350</xdr:colOff>
          <xdr:row>36</xdr:row>
          <xdr:rowOff>47625</xdr:rowOff>
        </xdr:to>
        <xdr:sp macro="" textlink="">
          <xdr:nvSpPr>
            <xdr:cNvPr id="141327" name="Check Box 15" hidden="1">
              <a:extLst>
                <a:ext uri="{63B3BB69-23CF-44E3-9099-C40C66FF867C}">
                  <a14:compatExt spid="_x0000_s141327"/>
                </a:ext>
                <a:ext uri="{FF2B5EF4-FFF2-40B4-BE49-F238E27FC236}">
                  <a16:creationId xmlns:a16="http://schemas.microsoft.com/office/drawing/2014/main" id="{00000000-0008-0000-0900-00000F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200025</xdr:colOff>
          <xdr:row>34</xdr:row>
          <xdr:rowOff>123825</xdr:rowOff>
        </xdr:from>
        <xdr:to>
          <xdr:col>43</xdr:col>
          <xdr:colOff>133350</xdr:colOff>
          <xdr:row>36</xdr:row>
          <xdr:rowOff>47625</xdr:rowOff>
        </xdr:to>
        <xdr:sp macro="" textlink="">
          <xdr:nvSpPr>
            <xdr:cNvPr id="141328" name="Check Box 16" hidden="1">
              <a:extLst>
                <a:ext uri="{63B3BB69-23CF-44E3-9099-C40C66FF867C}">
                  <a14:compatExt spid="_x0000_s141328"/>
                </a:ext>
                <a:ext uri="{FF2B5EF4-FFF2-40B4-BE49-F238E27FC236}">
                  <a16:creationId xmlns:a16="http://schemas.microsoft.com/office/drawing/2014/main" id="{00000000-0008-0000-0900-000010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39</xdr:row>
          <xdr:rowOff>104775</xdr:rowOff>
        </xdr:from>
        <xdr:to>
          <xdr:col>29</xdr:col>
          <xdr:colOff>161925</xdr:colOff>
          <xdr:row>41</xdr:row>
          <xdr:rowOff>28575</xdr:rowOff>
        </xdr:to>
        <xdr:sp macro="" textlink="">
          <xdr:nvSpPr>
            <xdr:cNvPr id="141329" name="Check Box 17" hidden="1">
              <a:extLst>
                <a:ext uri="{63B3BB69-23CF-44E3-9099-C40C66FF867C}">
                  <a14:compatExt spid="_x0000_s141329"/>
                </a:ext>
                <a:ext uri="{FF2B5EF4-FFF2-40B4-BE49-F238E27FC236}">
                  <a16:creationId xmlns:a16="http://schemas.microsoft.com/office/drawing/2014/main" id="{00000000-0008-0000-0900-000011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209550</xdr:colOff>
          <xdr:row>48</xdr:row>
          <xdr:rowOff>104775</xdr:rowOff>
        </xdr:from>
        <xdr:to>
          <xdr:col>29</xdr:col>
          <xdr:colOff>142875</xdr:colOff>
          <xdr:row>50</xdr:row>
          <xdr:rowOff>28575</xdr:rowOff>
        </xdr:to>
        <xdr:sp macro="" textlink="">
          <xdr:nvSpPr>
            <xdr:cNvPr id="141330" name="Check Box 18" hidden="1">
              <a:extLst>
                <a:ext uri="{63B3BB69-23CF-44E3-9099-C40C66FF867C}">
                  <a14:compatExt spid="_x0000_s141330"/>
                </a:ext>
                <a:ext uri="{FF2B5EF4-FFF2-40B4-BE49-F238E27FC236}">
                  <a16:creationId xmlns:a16="http://schemas.microsoft.com/office/drawing/2014/main" id="{00000000-0008-0000-0900-000012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49</xdr:row>
          <xdr:rowOff>114300</xdr:rowOff>
        </xdr:from>
        <xdr:to>
          <xdr:col>15</xdr:col>
          <xdr:colOff>123825</xdr:colOff>
          <xdr:row>51</xdr:row>
          <xdr:rowOff>38100</xdr:rowOff>
        </xdr:to>
        <xdr:sp macro="" textlink="">
          <xdr:nvSpPr>
            <xdr:cNvPr id="141331" name="Check Box 19" hidden="1">
              <a:extLst>
                <a:ext uri="{63B3BB69-23CF-44E3-9099-C40C66FF867C}">
                  <a14:compatExt spid="_x0000_s141331"/>
                </a:ext>
                <a:ext uri="{FF2B5EF4-FFF2-40B4-BE49-F238E27FC236}">
                  <a16:creationId xmlns:a16="http://schemas.microsoft.com/office/drawing/2014/main" id="{00000000-0008-0000-0900-000013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57</xdr:row>
          <xdr:rowOff>104775</xdr:rowOff>
        </xdr:from>
        <xdr:to>
          <xdr:col>15</xdr:col>
          <xdr:colOff>142875</xdr:colOff>
          <xdr:row>59</xdr:row>
          <xdr:rowOff>28575</xdr:rowOff>
        </xdr:to>
        <xdr:sp macro="" textlink="">
          <xdr:nvSpPr>
            <xdr:cNvPr id="141332" name="Check Box 20" hidden="1">
              <a:extLst>
                <a:ext uri="{63B3BB69-23CF-44E3-9099-C40C66FF867C}">
                  <a14:compatExt spid="_x0000_s141332"/>
                </a:ext>
                <a:ext uri="{FF2B5EF4-FFF2-40B4-BE49-F238E27FC236}">
                  <a16:creationId xmlns:a16="http://schemas.microsoft.com/office/drawing/2014/main" id="{00000000-0008-0000-0900-000014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141333" name="Check Box 21" hidden="1">
              <a:extLst>
                <a:ext uri="{63B3BB69-23CF-44E3-9099-C40C66FF867C}">
                  <a14:compatExt spid="_x0000_s141333"/>
                </a:ext>
                <a:ext uri="{FF2B5EF4-FFF2-40B4-BE49-F238E27FC236}">
                  <a16:creationId xmlns:a16="http://schemas.microsoft.com/office/drawing/2014/main" id="{00000000-0008-0000-0900-0000152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V1N4-FLSRV.prefnagasaki2.lan\UserProfiles$\015041\Downloads\001269336.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72.16.30.155\&#65298;&#65296;&#65298;&#65297;&#24180;&#24230;\04%20&#12469;&#12540;&#12499;&#12473;&#21521;&#19978;&#29677;\04%20&#31591;\02%20&#38556;&#23475;&#31119;&#31049;&#12469;&#12540;&#12499;&#12473;&#20107;&#26989;&#25152;&#65288;&#35347;&#32244;&#12539;&#23601;&#21172;&#31995;&#65288;&#65313;&#22411;&#12434;&#38500;&#12367;&#65289;&#65289;\&#26032;&#35215;&#12539;&#26356;&#26032;&#38306;&#20418;&#27096;&#24335;&#31561;\&#22522;&#26412;&#22577;&#37228;&#21442;&#32771;&#27096;&#24335;&#12487;&#12540;&#12479;\&#20107;&#26989;&#25152;&#21517;&#12304;&#12295;&#12295;&#12295;&#12305;&#65300;&#26376;&#22522;&#26412;&#22577;&#37228;&#21306;&#20998;&#31639;&#23450;&#34920;&#65288;0413&#20462;&#27491;&#65289;.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file:///\\V1N4-FLSRV.prefnagasaki2.lan\UserProfiles$\015875\Downloads\&#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C:\Users\015875\Downloads\1720665788%20(3).xlsx" TargetMode="External"/><Relationship Id="rId1" Type="http://schemas.openxmlformats.org/officeDocument/2006/relationships/externalLinkPath" Target="https://nagasakiprefecture-my.sharepoint.com/Users/015875/Downloads/1720665788%20(3).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C:\Users\015040\Desktop\&#30003;&#35531;&#26360;&#38306;&#20418;\&#26045;&#35373;&#20837;&#25152;&#25903;&#25588;\&#26045;&#35373;&#20837;&#25152;%20&#21152;&#31639;&#23626;.xlsx" TargetMode="External"/><Relationship Id="rId1" Type="http://schemas.openxmlformats.org/officeDocument/2006/relationships/externalLinkPath" Target="file:///C:\Users\015040\Desktop\&#30003;&#35531;&#26360;&#38306;&#20418;\&#26045;&#35373;&#20837;&#25152;&#25903;&#25588;\&#26045;&#35373;&#20837;&#25152;%20&#21152;&#31639;&#236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付表３－２"/>
      <sheetName val="勤務形態一覧表（汎用）"/>
      <sheetName val="勤務形態一覧表（重度訪問介護）"/>
      <sheetName val="勤務形態一覧表（同行援護）"/>
      <sheetName val="勤務形態一覧表（行動援護）"/>
      <sheetName val="勤務形態一覧表（療養介護）"/>
      <sheetName val="勤務形態一覧表（生活介護）"/>
      <sheetName val="勤務形態一覧表（機能訓練）"/>
      <sheetName val="勤務形態一覧表（生活訓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ow r="1">
          <cell r="A1" t="str">
            <v>！申請するサービス類型を選択してください</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目次"/>
      <sheetName val="マスタ"/>
      <sheetName val="届出"/>
      <sheetName val="事項"/>
      <sheetName val="別紙39"/>
      <sheetName val="別紙39添"/>
      <sheetName val="別紙55"/>
      <sheetName val="別紙55添"/>
      <sheetName val="別紙40"/>
      <sheetName val="別紙54-2"/>
      <sheetName val="スコア公表様式（全体表）"/>
      <sheetName val="スコア公表様式（実績）"/>
      <sheetName val="地域連携活動実施状況報告書"/>
      <sheetName val="別紙42"/>
      <sheetName val="別紙55-2"/>
      <sheetName val="別紙42(その2)"/>
      <sheetName val="別紙43"/>
      <sheetName val="別紙43添1"/>
      <sheetName val="別紙44添2"/>
      <sheetName val="介護給付費等算定に係る体制等に関する届出書"/>
    </sheetNames>
    <sheetDataSet>
      <sheetData sheetId="0">
        <row r="5">
          <cell r="C5" t="str">
            <v>令和３年４月　　日</v>
          </cell>
        </row>
      </sheetData>
      <sheetData sheetId="1"/>
      <sheetData sheetId="2"/>
      <sheetData sheetId="3"/>
      <sheetData sheetId="4"/>
      <sheetData sheetId="5"/>
      <sheetData sheetId="6"/>
      <sheetData sheetId="7"/>
      <sheetData sheetId="8"/>
      <sheetData sheetId="9">
        <row r="3">
          <cell r="OE3">
            <v>43950</v>
          </cell>
        </row>
        <row r="4">
          <cell r="OE4">
            <v>43954</v>
          </cell>
        </row>
        <row r="5">
          <cell r="OE5">
            <v>43955</v>
          </cell>
        </row>
        <row r="6">
          <cell r="OE6">
            <v>43956</v>
          </cell>
        </row>
        <row r="7">
          <cell r="OE7">
            <v>43957</v>
          </cell>
        </row>
        <row r="8">
          <cell r="OE8">
            <v>44035</v>
          </cell>
        </row>
        <row r="9">
          <cell r="OE9">
            <v>44036</v>
          </cell>
        </row>
        <row r="10">
          <cell r="OE10">
            <v>44053</v>
          </cell>
        </row>
        <row r="11">
          <cell r="OE11">
            <v>44095</v>
          </cell>
        </row>
        <row r="12">
          <cell r="OE12">
            <v>44096</v>
          </cell>
        </row>
        <row r="13">
          <cell r="OE13">
            <v>44138</v>
          </cell>
        </row>
        <row r="14">
          <cell r="OE14">
            <v>44158</v>
          </cell>
        </row>
        <row r="15">
          <cell r="OE15">
            <v>44197</v>
          </cell>
        </row>
        <row r="16">
          <cell r="OE16">
            <v>44207</v>
          </cell>
        </row>
        <row r="17">
          <cell r="OE17">
            <v>44238</v>
          </cell>
        </row>
        <row r="18">
          <cell r="OE18">
            <v>44250</v>
          </cell>
        </row>
        <row r="19">
          <cell r="OE19">
            <v>44275</v>
          </cell>
        </row>
        <row r="20">
          <cell r="OE20"/>
        </row>
        <row r="21">
          <cell r="OE21"/>
        </row>
        <row r="22">
          <cell r="OE22"/>
        </row>
        <row r="23">
          <cell r="OE23"/>
        </row>
      </sheetData>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row r="6">
          <cell r="A6">
            <v>1</v>
          </cell>
          <cell r="B6">
            <v>20</v>
          </cell>
          <cell r="C6" t="str">
            <v>263</v>
          </cell>
          <cell r="D6" t="str">
            <v>小万泰弘</v>
          </cell>
          <cell r="E6" t="str">
            <v>小万理沙</v>
          </cell>
          <cell r="F6" t="str">
            <v>753-0814</v>
          </cell>
          <cell r="G6" t="str">
            <v>山口市吉敷下東2丁目13番27-103号</v>
          </cell>
          <cell r="I6">
            <v>3512370648</v>
          </cell>
          <cell r="J6">
            <v>20</v>
          </cell>
          <cell r="K6">
            <v>3</v>
          </cell>
          <cell r="L6">
            <v>24</v>
          </cell>
          <cell r="M6">
            <v>20</v>
          </cell>
          <cell r="N6">
            <v>4</v>
          </cell>
          <cell r="O6">
            <v>18</v>
          </cell>
          <cell r="P6">
            <v>20</v>
          </cell>
          <cell r="Q6">
            <v>4</v>
          </cell>
          <cell r="R6">
            <v>30</v>
          </cell>
          <cell r="S6" t="str">
            <v>平成19年4月～平成20年2月</v>
          </cell>
          <cell r="U6">
            <v>102300</v>
          </cell>
          <cell r="V6">
            <v>40861</v>
          </cell>
          <cell r="W6" t="str">
            <v>山口銀行流通センター支店</v>
          </cell>
          <cell r="X6" t="str">
            <v>普通</v>
          </cell>
          <cell r="Y6" t="str">
            <v>００１５２１７</v>
          </cell>
          <cell r="Z6" t="str">
            <v>ｺﾏﾝﾔｽﾋﾛ</v>
          </cell>
          <cell r="AA6">
            <v>68616</v>
          </cell>
          <cell r="AB6">
            <v>40861</v>
          </cell>
          <cell r="AC6">
            <v>27755</v>
          </cell>
          <cell r="AD6" t="str">
            <v>山口市</v>
          </cell>
          <cell r="AE6" t="str">
            <v>山口市</v>
          </cell>
          <cell r="AF6" t="str">
            <v>兄弟が児童デイサービスを利用</v>
          </cell>
        </row>
        <row r="7">
          <cell r="A7">
            <v>2</v>
          </cell>
          <cell r="B7">
            <v>20</v>
          </cell>
          <cell r="C7" t="str">
            <v>４４４</v>
          </cell>
          <cell r="D7" t="str">
            <v>神庭夏樹</v>
          </cell>
          <cell r="E7" t="str">
            <v>神庭響暉</v>
          </cell>
          <cell r="F7" t="str">
            <v>752-0928</v>
          </cell>
          <cell r="G7" t="str">
            <v>下関市長府才川1-29-21</v>
          </cell>
          <cell r="I7">
            <v>3532420365</v>
          </cell>
          <cell r="J7">
            <v>20</v>
          </cell>
          <cell r="K7">
            <v>4</v>
          </cell>
          <cell r="L7">
            <v>22</v>
          </cell>
          <cell r="M7">
            <v>20</v>
          </cell>
          <cell r="N7">
            <v>4</v>
          </cell>
          <cell r="O7">
            <v>28</v>
          </cell>
          <cell r="P7">
            <v>20</v>
          </cell>
          <cell r="Q7">
            <v>5</v>
          </cell>
          <cell r="R7">
            <v>16</v>
          </cell>
          <cell r="S7" t="str">
            <v>平成20年2月</v>
          </cell>
          <cell r="U7">
            <v>9300</v>
          </cell>
          <cell r="V7">
            <v>3350</v>
          </cell>
          <cell r="W7" t="str">
            <v>山口銀行唐戸支店</v>
          </cell>
          <cell r="X7" t="str">
            <v>普通</v>
          </cell>
          <cell r="Y7" t="str">
            <v>６２１５１４９</v>
          </cell>
          <cell r="Z7" t="str">
            <v>ｶﾝﾊﾞﾅﾂｷ</v>
          </cell>
          <cell r="AA7">
            <v>5243</v>
          </cell>
          <cell r="AB7">
            <v>3350</v>
          </cell>
          <cell r="AC7">
            <v>1893</v>
          </cell>
          <cell r="AD7" t="str">
            <v>下関市</v>
          </cell>
          <cell r="AE7" t="str">
            <v>下関市</v>
          </cell>
          <cell r="AF7" t="str">
            <v>児童デイサービスを利用</v>
          </cell>
        </row>
        <row r="8">
          <cell r="A8">
            <v>3</v>
          </cell>
          <cell r="B8">
            <v>20</v>
          </cell>
          <cell r="C8" t="str">
            <v>639</v>
          </cell>
          <cell r="D8" t="str">
            <v>徳井伸紀</v>
          </cell>
          <cell r="E8" t="str">
            <v>徳井飛悠</v>
          </cell>
          <cell r="F8" t="str">
            <v>753-0215</v>
          </cell>
          <cell r="G8" t="str">
            <v>山口市大内矢田675-10</v>
          </cell>
          <cell r="I8">
            <v>3512371067</v>
          </cell>
          <cell r="J8">
            <v>20</v>
          </cell>
          <cell r="K8">
            <v>5</v>
          </cell>
          <cell r="L8">
            <v>30</v>
          </cell>
          <cell r="M8">
            <v>20</v>
          </cell>
          <cell r="N8">
            <v>6</v>
          </cell>
          <cell r="O8">
            <v>10</v>
          </cell>
          <cell r="P8">
            <v>20</v>
          </cell>
          <cell r="Q8">
            <v>6</v>
          </cell>
          <cell r="R8">
            <v>23</v>
          </cell>
          <cell r="S8" t="str">
            <v>平成20年1月～3月</v>
          </cell>
          <cell r="U8">
            <v>22719</v>
          </cell>
          <cell r="V8">
            <v>6375</v>
          </cell>
          <cell r="W8" t="str">
            <v>山口銀行大内支店</v>
          </cell>
          <cell r="X8" t="str">
            <v>普通</v>
          </cell>
          <cell r="Y8" t="str">
            <v>６１６９８５８</v>
          </cell>
          <cell r="Z8" t="str">
            <v>ﾄｸｲﾉﾌﾞｷ</v>
          </cell>
          <cell r="AA8">
            <v>10891</v>
          </cell>
          <cell r="AB8">
            <v>6375</v>
          </cell>
          <cell r="AC8">
            <v>4516</v>
          </cell>
          <cell r="AD8" t="str">
            <v>山口市</v>
          </cell>
          <cell r="AE8" t="str">
            <v>子ども発達支援センター愛</v>
          </cell>
          <cell r="AF8" t="str">
            <v>兄弟が児童デイサービスを利用</v>
          </cell>
        </row>
        <row r="9">
          <cell r="A9">
            <v>4</v>
          </cell>
          <cell r="B9">
            <v>20</v>
          </cell>
          <cell r="C9" t="str">
            <v>847</v>
          </cell>
          <cell r="D9" t="str">
            <v>小万泰弘</v>
          </cell>
          <cell r="E9" t="str">
            <v>小万理沙</v>
          </cell>
          <cell r="F9" t="str">
            <v>753-0814</v>
          </cell>
          <cell r="G9" t="str">
            <v>山口市吉敷下東2丁目13番27-103号</v>
          </cell>
          <cell r="I9">
            <v>3512370648</v>
          </cell>
          <cell r="J9">
            <v>20</v>
          </cell>
          <cell r="K9">
            <v>6</v>
          </cell>
          <cell r="L9">
            <v>6</v>
          </cell>
          <cell r="M9">
            <v>20</v>
          </cell>
          <cell r="N9">
            <v>7</v>
          </cell>
          <cell r="O9">
            <v>4</v>
          </cell>
          <cell r="P9">
            <v>20</v>
          </cell>
          <cell r="Q9">
            <v>7</v>
          </cell>
          <cell r="R9">
            <v>16</v>
          </cell>
          <cell r="S9" t="str">
            <v>平成20年3月</v>
          </cell>
          <cell r="U9">
            <v>9300</v>
          </cell>
          <cell r="V9">
            <v>3814</v>
          </cell>
          <cell r="W9" t="str">
            <v>山口銀行流通センター支店</v>
          </cell>
          <cell r="X9" t="str">
            <v>普通</v>
          </cell>
          <cell r="Y9" t="str">
            <v>００１５２１７</v>
          </cell>
          <cell r="Z9" t="str">
            <v>ｺﾏﾝﾔｽﾋﾛ</v>
          </cell>
          <cell r="AA9">
            <v>6464</v>
          </cell>
          <cell r="AB9">
            <v>3814</v>
          </cell>
          <cell r="AC9">
            <v>2650</v>
          </cell>
          <cell r="AD9" t="str">
            <v>山口市</v>
          </cell>
          <cell r="AE9" t="str">
            <v>山口市</v>
          </cell>
          <cell r="AF9" t="str">
            <v>兄弟が児童デイサービスを利用</v>
          </cell>
        </row>
        <row r="10">
          <cell r="A10">
            <v>5</v>
          </cell>
          <cell r="B10">
            <v>20</v>
          </cell>
          <cell r="C10" t="str">
            <v>848</v>
          </cell>
          <cell r="D10" t="str">
            <v>神庭夏樹</v>
          </cell>
          <cell r="E10" t="str">
            <v>神庭響暉</v>
          </cell>
          <cell r="F10" t="str">
            <v>752-0928</v>
          </cell>
          <cell r="G10" t="str">
            <v>下関市長府才川1-29-21</v>
          </cell>
          <cell r="I10">
            <v>3532420365</v>
          </cell>
          <cell r="J10">
            <v>20</v>
          </cell>
          <cell r="K10">
            <v>6</v>
          </cell>
          <cell r="L10">
            <v>24</v>
          </cell>
          <cell r="M10">
            <v>20</v>
          </cell>
          <cell r="N10">
            <v>7</v>
          </cell>
          <cell r="O10">
            <v>14</v>
          </cell>
          <cell r="P10">
            <v>20</v>
          </cell>
          <cell r="Q10">
            <v>7</v>
          </cell>
          <cell r="R10">
            <v>16</v>
          </cell>
          <cell r="S10" t="str">
            <v>平成20年3月</v>
          </cell>
          <cell r="U10">
            <v>9300</v>
          </cell>
          <cell r="V10">
            <v>3129</v>
          </cell>
          <cell r="W10" t="str">
            <v>山口銀行唐戸支店</v>
          </cell>
          <cell r="X10" t="str">
            <v>普通</v>
          </cell>
          <cell r="Y10" t="str">
            <v>６２１５１４９</v>
          </cell>
          <cell r="Z10" t="str">
            <v>ｶﾝﾊﾞﾅﾂｷ</v>
          </cell>
          <cell r="AA10">
            <v>4719</v>
          </cell>
          <cell r="AB10">
            <v>3129</v>
          </cell>
          <cell r="AC10">
            <v>1590</v>
          </cell>
          <cell r="AD10" t="str">
            <v>下関市</v>
          </cell>
          <cell r="AE10" t="str">
            <v>はたぶ園</v>
          </cell>
          <cell r="AF10" t="str">
            <v>児童デイサービスを利用</v>
          </cell>
        </row>
        <row r="11">
          <cell r="A11">
            <v>6</v>
          </cell>
          <cell r="B11">
            <v>20</v>
          </cell>
          <cell r="C11" t="str">
            <v>1250</v>
          </cell>
          <cell r="D11" t="str">
            <v>神庭夏樹</v>
          </cell>
          <cell r="E11" t="str">
            <v>神庭響暉</v>
          </cell>
          <cell r="F11" t="str">
            <v>752-0928</v>
          </cell>
          <cell r="G11" t="str">
            <v>下関市長府才川1-29-21</v>
          </cell>
          <cell r="I11">
            <v>3532420365</v>
          </cell>
          <cell r="J11">
            <v>20</v>
          </cell>
          <cell r="K11">
            <v>8</v>
          </cell>
          <cell r="L11">
            <v>28</v>
          </cell>
          <cell r="M11">
            <v>20</v>
          </cell>
          <cell r="N11">
            <v>9</v>
          </cell>
          <cell r="O11">
            <v>4</v>
          </cell>
          <cell r="P11">
            <v>20</v>
          </cell>
          <cell r="Q11">
            <v>9</v>
          </cell>
          <cell r="R11">
            <v>19</v>
          </cell>
          <cell r="S11" t="str">
            <v>平成20年4月</v>
          </cell>
          <cell r="U11">
            <v>9300</v>
          </cell>
          <cell r="V11">
            <v>2631</v>
          </cell>
          <cell r="W11" t="str">
            <v>山口銀行唐戸支店</v>
          </cell>
          <cell r="X11" t="str">
            <v>普通</v>
          </cell>
          <cell r="Y11" t="str">
            <v>６２１５１４９</v>
          </cell>
          <cell r="Z11" t="str">
            <v>ｶﾝﾊﾞﾅﾂｷ</v>
          </cell>
          <cell r="AA11">
            <v>3670</v>
          </cell>
          <cell r="AB11">
            <v>2631</v>
          </cell>
          <cell r="AC11">
            <v>1039</v>
          </cell>
          <cell r="AD11" t="str">
            <v>下関市</v>
          </cell>
          <cell r="AE11" t="str">
            <v>はたぶ園</v>
          </cell>
          <cell r="AF11" t="str">
            <v>児童デイサービスを利用</v>
          </cell>
        </row>
        <row r="12">
          <cell r="A12">
            <v>7</v>
          </cell>
          <cell r="B12">
            <v>20</v>
          </cell>
          <cell r="C12" t="str">
            <v>1399</v>
          </cell>
          <cell r="D12" t="str">
            <v>神庭夏樹</v>
          </cell>
          <cell r="E12" t="str">
            <v>神庭響暉</v>
          </cell>
          <cell r="F12" t="str">
            <v>752-0928</v>
          </cell>
          <cell r="G12" t="str">
            <v>下関市長府才川1-29-21</v>
          </cell>
          <cell r="I12">
            <v>3532420365</v>
          </cell>
          <cell r="J12">
            <v>20</v>
          </cell>
          <cell r="K12">
            <v>9</v>
          </cell>
          <cell r="L12">
            <v>18</v>
          </cell>
          <cell r="M12">
            <v>20</v>
          </cell>
          <cell r="N12">
            <v>9</v>
          </cell>
          <cell r="O12">
            <v>25</v>
          </cell>
          <cell r="P12">
            <v>20</v>
          </cell>
          <cell r="Q12">
            <v>10</v>
          </cell>
          <cell r="R12">
            <v>1</v>
          </cell>
          <cell r="S12" t="str">
            <v>平成２０年５月～６月</v>
          </cell>
          <cell r="U12">
            <v>18600</v>
          </cell>
          <cell r="V12">
            <v>5262</v>
          </cell>
          <cell r="W12" t="str">
            <v>山口銀行唐戸支店</v>
          </cell>
          <cell r="X12" t="str">
            <v>普通</v>
          </cell>
          <cell r="Y12" t="str">
            <v>６２１５１４９</v>
          </cell>
          <cell r="Z12" t="str">
            <v>ｶﾝﾊﾞﾅﾂｷ</v>
          </cell>
          <cell r="AA12">
            <v>7340</v>
          </cell>
          <cell r="AB12">
            <v>5262</v>
          </cell>
          <cell r="AC12">
            <v>2078</v>
          </cell>
          <cell r="AD12" t="str">
            <v>下関市</v>
          </cell>
          <cell r="AE12" t="str">
            <v>はたぶ園</v>
          </cell>
          <cell r="AF12" t="str">
            <v>児童デイサービスを利用</v>
          </cell>
        </row>
        <row r="13">
          <cell r="A13">
            <v>8</v>
          </cell>
          <cell r="B13">
            <v>20</v>
          </cell>
          <cell r="C13" t="str">
            <v>1910</v>
          </cell>
          <cell r="D13" t="str">
            <v>坂本真浩</v>
          </cell>
          <cell r="E13" t="str">
            <v>坂本渉</v>
          </cell>
          <cell r="F13" t="str">
            <v>747-0833</v>
          </cell>
          <cell r="G13" t="str">
            <v>防府市大字浜方３４－１０</v>
          </cell>
          <cell r="I13">
            <v>3512001904</v>
          </cell>
          <cell r="J13">
            <v>20</v>
          </cell>
          <cell r="K13">
            <v>12</v>
          </cell>
          <cell r="L13">
            <v>2</v>
          </cell>
          <cell r="M13">
            <v>20</v>
          </cell>
          <cell r="N13">
            <v>12</v>
          </cell>
          <cell r="O13">
            <v>8</v>
          </cell>
          <cell r="P13">
            <v>20</v>
          </cell>
          <cell r="Q13">
            <v>12</v>
          </cell>
          <cell r="R13">
            <v>15</v>
          </cell>
          <cell r="S13" t="str">
            <v>平成20年10月</v>
          </cell>
          <cell r="U13">
            <v>4600</v>
          </cell>
          <cell r="V13">
            <v>1822</v>
          </cell>
          <cell r="W13" t="str">
            <v>山口銀行中関支店</v>
          </cell>
          <cell r="X13" t="str">
            <v>普通</v>
          </cell>
          <cell r="Y13" t="str">
            <v>６０７４３７２</v>
          </cell>
          <cell r="Z13" t="str">
            <v>ｻｶﾓﾄﾏｻﾋﾛ</v>
          </cell>
          <cell r="AA13">
            <v>3016</v>
          </cell>
          <cell r="AB13">
            <v>1822</v>
          </cell>
          <cell r="AC13">
            <v>1194</v>
          </cell>
          <cell r="AD13" t="str">
            <v>防府市</v>
          </cell>
          <cell r="AE13" t="str">
            <v>子ども発達支援センター愛</v>
          </cell>
          <cell r="AF13" t="str">
            <v>児童デイサービスを利用</v>
          </cell>
        </row>
        <row r="14">
          <cell r="A14">
            <v>9</v>
          </cell>
          <cell r="B14">
            <v>20</v>
          </cell>
          <cell r="C14" t="str">
            <v>2125</v>
          </cell>
          <cell r="D14" t="str">
            <v>坂本真浩</v>
          </cell>
          <cell r="E14" t="str">
            <v>坂本渉</v>
          </cell>
          <cell r="F14" t="str">
            <v>747-0833</v>
          </cell>
          <cell r="G14" t="str">
            <v>防府市大字浜方３４－１０</v>
          </cell>
          <cell r="I14">
            <v>3512001904</v>
          </cell>
          <cell r="J14">
            <v>20</v>
          </cell>
          <cell r="K14">
            <v>12</v>
          </cell>
          <cell r="L14">
            <v>17</v>
          </cell>
          <cell r="M14">
            <v>21</v>
          </cell>
          <cell r="N14">
            <v>1</v>
          </cell>
          <cell r="O14">
            <v>9</v>
          </cell>
          <cell r="P14">
            <v>21</v>
          </cell>
          <cell r="Q14">
            <v>1</v>
          </cell>
          <cell r="R14">
            <v>16</v>
          </cell>
          <cell r="S14" t="str">
            <v>平成20年11月</v>
          </cell>
          <cell r="U14">
            <v>4600</v>
          </cell>
          <cell r="V14">
            <v>1125</v>
          </cell>
          <cell r="W14" t="str">
            <v>山口銀行中関支店</v>
          </cell>
          <cell r="X14" t="str">
            <v>普通</v>
          </cell>
          <cell r="Y14" t="str">
            <v>６０７４３７２</v>
          </cell>
          <cell r="Z14" t="str">
            <v>ｻｶﾓﾄﾏｻﾋﾛ</v>
          </cell>
          <cell r="AA14">
            <v>2907</v>
          </cell>
          <cell r="AB14">
            <v>1125</v>
          </cell>
          <cell r="AC14">
            <v>1782</v>
          </cell>
          <cell r="AD14" t="str">
            <v>防府市</v>
          </cell>
          <cell r="AE14" t="str">
            <v>子ども発達支援センター愛</v>
          </cell>
          <cell r="AF14" t="str">
            <v>児童デイサービスを利用</v>
          </cell>
        </row>
        <row r="15">
          <cell r="A15">
            <v>10</v>
          </cell>
          <cell r="AB15" t="str">
            <v/>
          </cell>
          <cell r="AC15" t="str">
            <v/>
          </cell>
        </row>
        <row r="16">
          <cell r="A16">
            <v>11</v>
          </cell>
          <cell r="AB16" t="str">
            <v/>
          </cell>
          <cell r="AC16" t="str">
            <v/>
          </cell>
        </row>
        <row r="17">
          <cell r="A17">
            <v>12</v>
          </cell>
          <cell r="AB17" t="str">
            <v/>
          </cell>
          <cell r="AC17" t="str">
            <v/>
          </cell>
        </row>
        <row r="18">
          <cell r="A18">
            <v>13</v>
          </cell>
          <cell r="AB18" t="str">
            <v/>
          </cell>
          <cell r="AC18" t="str">
            <v/>
          </cell>
        </row>
        <row r="19">
          <cell r="A19">
            <v>14</v>
          </cell>
          <cell r="AB19" t="str">
            <v/>
          </cell>
          <cell r="AC19" t="str">
            <v/>
          </cell>
        </row>
        <row r="20">
          <cell r="A20">
            <v>15</v>
          </cell>
          <cell r="AB20" t="str">
            <v/>
          </cell>
          <cell r="AC20" t="str">
            <v/>
          </cell>
        </row>
        <row r="21">
          <cell r="A21">
            <v>16</v>
          </cell>
          <cell r="AB21" t="str">
            <v/>
          </cell>
          <cell r="AC21" t="str">
            <v/>
          </cell>
        </row>
        <row r="22">
          <cell r="A22">
            <v>17</v>
          </cell>
          <cell r="AB22" t="str">
            <v/>
          </cell>
          <cell r="AC22" t="str">
            <v/>
          </cell>
        </row>
        <row r="23">
          <cell r="A23">
            <v>18</v>
          </cell>
          <cell r="AB23" t="str">
            <v/>
          </cell>
          <cell r="AC23" t="str">
            <v/>
          </cell>
        </row>
        <row r="24">
          <cell r="A24">
            <v>19</v>
          </cell>
          <cell r="AB24" t="str">
            <v/>
          </cell>
          <cell r="AC24" t="str">
            <v/>
          </cell>
        </row>
        <row r="25">
          <cell r="A25">
            <v>20</v>
          </cell>
          <cell r="AB25" t="str">
            <v/>
          </cell>
          <cell r="AC25" t="str">
            <v/>
          </cell>
        </row>
        <row r="26">
          <cell r="A26">
            <v>21</v>
          </cell>
          <cell r="AB26" t="str">
            <v/>
          </cell>
          <cell r="AC26" t="str">
            <v/>
          </cell>
        </row>
        <row r="27">
          <cell r="A27">
            <v>22</v>
          </cell>
          <cell r="AB27" t="str">
            <v/>
          </cell>
          <cell r="AC27" t="str">
            <v/>
          </cell>
        </row>
        <row r="28">
          <cell r="A28">
            <v>23</v>
          </cell>
          <cell r="AB28" t="str">
            <v/>
          </cell>
          <cell r="AC28" t="str">
            <v/>
          </cell>
        </row>
        <row r="29">
          <cell r="A29">
            <v>24</v>
          </cell>
          <cell r="AB29" t="str">
            <v/>
          </cell>
          <cell r="AC29" t="str">
            <v/>
          </cell>
        </row>
        <row r="30">
          <cell r="A30">
            <v>25</v>
          </cell>
          <cell r="AB30" t="str">
            <v/>
          </cell>
          <cell r="AC30" t="str">
            <v/>
          </cell>
        </row>
        <row r="31">
          <cell r="A31">
            <v>26</v>
          </cell>
          <cell r="AB31" t="str">
            <v/>
          </cell>
          <cell r="AC31" t="str">
            <v/>
          </cell>
        </row>
        <row r="32">
          <cell r="A32">
            <v>27</v>
          </cell>
          <cell r="AB32" t="str">
            <v/>
          </cell>
          <cell r="AC32" t="str">
            <v/>
          </cell>
        </row>
        <row r="33">
          <cell r="A33">
            <v>28</v>
          </cell>
          <cell r="AB33" t="str">
            <v/>
          </cell>
          <cell r="AC33" t="str">
            <v/>
          </cell>
        </row>
        <row r="34">
          <cell r="A34">
            <v>29</v>
          </cell>
          <cell r="AB34" t="str">
            <v/>
          </cell>
          <cell r="AC34" t="str">
            <v/>
          </cell>
        </row>
        <row r="35">
          <cell r="A35">
            <v>30</v>
          </cell>
          <cell r="AB35" t="str">
            <v/>
          </cell>
          <cell r="AC35" t="str">
            <v/>
          </cell>
        </row>
        <row r="36">
          <cell r="A36">
            <v>31</v>
          </cell>
          <cell r="AB36" t="str">
            <v/>
          </cell>
          <cell r="AC36" t="str">
            <v/>
          </cell>
        </row>
        <row r="37">
          <cell r="A37">
            <v>32</v>
          </cell>
          <cell r="AB37" t="str">
            <v/>
          </cell>
          <cell r="AC37" t="str">
            <v/>
          </cell>
        </row>
        <row r="38">
          <cell r="A38">
            <v>33</v>
          </cell>
          <cell r="AB38" t="str">
            <v/>
          </cell>
          <cell r="AC38" t="str">
            <v/>
          </cell>
        </row>
        <row r="39">
          <cell r="A39">
            <v>34</v>
          </cell>
          <cell r="AB39" t="str">
            <v/>
          </cell>
          <cell r="AC39" t="str">
            <v/>
          </cell>
        </row>
        <row r="40">
          <cell r="A40">
            <v>35</v>
          </cell>
          <cell r="AB40" t="str">
            <v/>
          </cell>
          <cell r="AC40" t="str">
            <v/>
          </cell>
        </row>
        <row r="41">
          <cell r="A41">
            <v>36</v>
          </cell>
          <cell r="AB41" t="str">
            <v/>
          </cell>
          <cell r="AC41" t="str">
            <v/>
          </cell>
        </row>
        <row r="42">
          <cell r="A42">
            <v>37</v>
          </cell>
          <cell r="AB42" t="str">
            <v/>
          </cell>
          <cell r="AC42" t="str">
            <v/>
          </cell>
        </row>
        <row r="43">
          <cell r="A43">
            <v>38</v>
          </cell>
          <cell r="AB43" t="str">
            <v/>
          </cell>
          <cell r="AC43" t="str">
            <v/>
          </cell>
        </row>
        <row r="44">
          <cell r="A44">
            <v>39</v>
          </cell>
          <cell r="AB44" t="str">
            <v/>
          </cell>
          <cell r="AC44" t="str">
            <v/>
          </cell>
        </row>
        <row r="45">
          <cell r="A45">
            <v>40</v>
          </cell>
          <cell r="AB45" t="str">
            <v/>
          </cell>
          <cell r="AC45" t="str">
            <v/>
          </cell>
        </row>
        <row r="46">
          <cell r="A46">
            <v>41</v>
          </cell>
          <cell r="AB46" t="str">
            <v/>
          </cell>
          <cell r="AC46" t="str">
            <v/>
          </cell>
        </row>
        <row r="47">
          <cell r="A47">
            <v>42</v>
          </cell>
          <cell r="AB47" t="str">
            <v/>
          </cell>
          <cell r="AC47" t="str">
            <v/>
          </cell>
        </row>
        <row r="48">
          <cell r="A48">
            <v>43</v>
          </cell>
          <cell r="AB48" t="str">
            <v/>
          </cell>
          <cell r="AC48" t="str">
            <v/>
          </cell>
        </row>
        <row r="49">
          <cell r="A49">
            <v>44</v>
          </cell>
          <cell r="AB49" t="str">
            <v/>
          </cell>
          <cell r="AC49" t="str">
            <v/>
          </cell>
        </row>
        <row r="50">
          <cell r="A50">
            <v>45</v>
          </cell>
          <cell r="AB50" t="str">
            <v/>
          </cell>
          <cell r="AC50" t="str">
            <v/>
          </cell>
        </row>
        <row r="51">
          <cell r="A51">
            <v>46</v>
          </cell>
          <cell r="AB51" t="str">
            <v/>
          </cell>
          <cell r="AC51" t="str">
            <v/>
          </cell>
        </row>
        <row r="52">
          <cell r="A52">
            <v>47</v>
          </cell>
          <cell r="AB52" t="str">
            <v/>
          </cell>
          <cell r="AC52" t="str">
            <v/>
          </cell>
        </row>
        <row r="53">
          <cell r="A53">
            <v>48</v>
          </cell>
          <cell r="AB53" t="str">
            <v/>
          </cell>
          <cell r="AC53" t="str">
            <v/>
          </cell>
        </row>
        <row r="54">
          <cell r="A54">
            <v>49</v>
          </cell>
          <cell r="AB54" t="str">
            <v/>
          </cell>
          <cell r="AC54" t="str">
            <v/>
          </cell>
        </row>
        <row r="55">
          <cell r="A55">
            <v>50</v>
          </cell>
          <cell r="AB55" t="str">
            <v/>
          </cell>
          <cell r="AC55" t="str">
            <v/>
          </cell>
        </row>
        <row r="56">
          <cell r="A56">
            <v>51</v>
          </cell>
          <cell r="AB56" t="str">
            <v/>
          </cell>
          <cell r="AC56" t="str">
            <v/>
          </cell>
        </row>
        <row r="57">
          <cell r="A57">
            <v>52</v>
          </cell>
          <cell r="AB57" t="str">
            <v/>
          </cell>
          <cell r="AC57" t="str">
            <v/>
          </cell>
        </row>
        <row r="58">
          <cell r="A58">
            <v>53</v>
          </cell>
          <cell r="AB58" t="str">
            <v/>
          </cell>
          <cell r="AC58" t="str">
            <v/>
          </cell>
        </row>
        <row r="59">
          <cell r="A59">
            <v>54</v>
          </cell>
          <cell r="AB59" t="str">
            <v/>
          </cell>
          <cell r="AC59" t="str">
            <v/>
          </cell>
        </row>
        <row r="60">
          <cell r="A60">
            <v>55</v>
          </cell>
          <cell r="AB60" t="str">
            <v/>
          </cell>
          <cell r="AC60" t="str">
            <v/>
          </cell>
        </row>
        <row r="61">
          <cell r="A61">
            <v>56</v>
          </cell>
          <cell r="AB61" t="str">
            <v/>
          </cell>
          <cell r="AC61" t="str">
            <v/>
          </cell>
        </row>
        <row r="62">
          <cell r="A62">
            <v>57</v>
          </cell>
          <cell r="AB62" t="str">
            <v/>
          </cell>
          <cell r="AC62" t="str">
            <v/>
          </cell>
        </row>
        <row r="63">
          <cell r="A63">
            <v>58</v>
          </cell>
          <cell r="AB63" t="str">
            <v/>
          </cell>
          <cell r="AC63" t="str">
            <v/>
          </cell>
        </row>
        <row r="64">
          <cell r="A64">
            <v>59</v>
          </cell>
          <cell r="AB64" t="str">
            <v/>
          </cell>
          <cell r="AC64" t="str">
            <v/>
          </cell>
        </row>
        <row r="65">
          <cell r="A65">
            <v>60</v>
          </cell>
          <cell r="AB65" t="str">
            <v/>
          </cell>
          <cell r="AC65" t="str">
            <v/>
          </cell>
        </row>
        <row r="66">
          <cell r="A66">
            <v>61</v>
          </cell>
          <cell r="AB66" t="str">
            <v/>
          </cell>
          <cell r="AC66" t="str">
            <v/>
          </cell>
        </row>
        <row r="67">
          <cell r="A67">
            <v>62</v>
          </cell>
          <cell r="AB67" t="str">
            <v/>
          </cell>
          <cell r="AC67" t="str">
            <v/>
          </cell>
        </row>
        <row r="68">
          <cell r="A68">
            <v>63</v>
          </cell>
          <cell r="AB68" t="str">
            <v/>
          </cell>
          <cell r="AC68" t="str">
            <v/>
          </cell>
        </row>
        <row r="69">
          <cell r="A69">
            <v>64</v>
          </cell>
          <cell r="AB69" t="str">
            <v/>
          </cell>
          <cell r="AC69" t="str">
            <v/>
          </cell>
        </row>
        <row r="70">
          <cell r="A70">
            <v>65</v>
          </cell>
          <cell r="AB70" t="str">
            <v/>
          </cell>
          <cell r="AC70" t="str">
            <v/>
          </cell>
        </row>
        <row r="71">
          <cell r="A71">
            <v>66</v>
          </cell>
          <cell r="AB71" t="str">
            <v/>
          </cell>
          <cell r="AC71" t="str">
            <v/>
          </cell>
        </row>
        <row r="72">
          <cell r="A72">
            <v>67</v>
          </cell>
          <cell r="AB72" t="str">
            <v/>
          </cell>
          <cell r="AC72" t="str">
            <v/>
          </cell>
        </row>
        <row r="73">
          <cell r="A73">
            <v>68</v>
          </cell>
          <cell r="AB73" t="str">
            <v/>
          </cell>
          <cell r="AC73" t="str">
            <v/>
          </cell>
        </row>
        <row r="74">
          <cell r="A74">
            <v>69</v>
          </cell>
          <cell r="AB74" t="str">
            <v/>
          </cell>
          <cell r="AC74" t="str">
            <v/>
          </cell>
        </row>
        <row r="75">
          <cell r="A75">
            <v>70</v>
          </cell>
          <cell r="AB75" t="str">
            <v/>
          </cell>
          <cell r="AC75" t="str">
            <v/>
          </cell>
        </row>
        <row r="76">
          <cell r="A76">
            <v>71</v>
          </cell>
          <cell r="AB76" t="str">
            <v/>
          </cell>
          <cell r="AC76" t="str">
            <v/>
          </cell>
        </row>
        <row r="77">
          <cell r="A77">
            <v>72</v>
          </cell>
          <cell r="AB77" t="str">
            <v/>
          </cell>
          <cell r="AC77" t="str">
            <v/>
          </cell>
        </row>
        <row r="78">
          <cell r="A78">
            <v>73</v>
          </cell>
          <cell r="AB78" t="str">
            <v/>
          </cell>
          <cell r="AC78" t="str">
            <v/>
          </cell>
        </row>
        <row r="79">
          <cell r="A79">
            <v>74</v>
          </cell>
          <cell r="AB79" t="str">
            <v/>
          </cell>
          <cell r="AC79" t="str">
            <v/>
          </cell>
        </row>
        <row r="80">
          <cell r="A80">
            <v>75</v>
          </cell>
          <cell r="AB80" t="str">
            <v/>
          </cell>
          <cell r="AC80" t="str">
            <v/>
          </cell>
        </row>
        <row r="81">
          <cell r="A81">
            <v>76</v>
          </cell>
          <cell r="AB81" t="str">
            <v/>
          </cell>
          <cell r="AC81" t="str">
            <v/>
          </cell>
        </row>
        <row r="82">
          <cell r="A82">
            <v>77</v>
          </cell>
          <cell r="AB82" t="str">
            <v/>
          </cell>
          <cell r="AC82" t="str">
            <v/>
          </cell>
        </row>
        <row r="83">
          <cell r="A83">
            <v>78</v>
          </cell>
          <cell r="AB83" t="str">
            <v/>
          </cell>
          <cell r="AC83" t="str">
            <v/>
          </cell>
        </row>
        <row r="84">
          <cell r="A84">
            <v>79</v>
          </cell>
          <cell r="AB84" t="str">
            <v/>
          </cell>
          <cell r="AC84" t="str">
            <v/>
          </cell>
        </row>
        <row r="85">
          <cell r="A85">
            <v>80</v>
          </cell>
          <cell r="AB85" t="str">
            <v/>
          </cell>
          <cell r="AC85" t="str">
            <v/>
          </cell>
        </row>
        <row r="86">
          <cell r="A86">
            <v>81</v>
          </cell>
          <cell r="AB86" t="str">
            <v/>
          </cell>
          <cell r="AC86" t="str">
            <v/>
          </cell>
        </row>
        <row r="87">
          <cell r="A87">
            <v>82</v>
          </cell>
          <cell r="AB87" t="str">
            <v/>
          </cell>
          <cell r="AC87" t="str">
            <v/>
          </cell>
        </row>
        <row r="88">
          <cell r="A88">
            <v>83</v>
          </cell>
          <cell r="AB88" t="str">
            <v/>
          </cell>
          <cell r="AC88" t="str">
            <v/>
          </cell>
        </row>
        <row r="89">
          <cell r="A89">
            <v>84</v>
          </cell>
          <cell r="AB89" t="str">
            <v/>
          </cell>
          <cell r="AC89" t="str">
            <v/>
          </cell>
        </row>
        <row r="90">
          <cell r="A90">
            <v>85</v>
          </cell>
          <cell r="AB90" t="str">
            <v/>
          </cell>
          <cell r="AC90" t="str">
            <v/>
          </cell>
        </row>
        <row r="91">
          <cell r="A91">
            <v>86</v>
          </cell>
          <cell r="AB91" t="str">
            <v/>
          </cell>
          <cell r="AC91" t="str">
            <v/>
          </cell>
        </row>
        <row r="92">
          <cell r="A92">
            <v>87</v>
          </cell>
          <cell r="AB92" t="str">
            <v/>
          </cell>
          <cell r="AC92" t="str">
            <v/>
          </cell>
        </row>
        <row r="93">
          <cell r="A93">
            <v>88</v>
          </cell>
          <cell r="AB93" t="str">
            <v/>
          </cell>
          <cell r="AC93" t="str">
            <v/>
          </cell>
        </row>
        <row r="94">
          <cell r="A94">
            <v>89</v>
          </cell>
          <cell r="AB94" t="str">
            <v/>
          </cell>
          <cell r="AC94" t="str">
            <v/>
          </cell>
        </row>
        <row r="95">
          <cell r="A95">
            <v>90</v>
          </cell>
          <cell r="AB95" t="str">
            <v/>
          </cell>
          <cell r="AC95" t="str">
            <v/>
          </cell>
        </row>
        <row r="96">
          <cell r="A96">
            <v>91</v>
          </cell>
          <cell r="AB96" t="str">
            <v/>
          </cell>
          <cell r="AC96" t="str">
            <v/>
          </cell>
        </row>
        <row r="97">
          <cell r="A97">
            <v>92</v>
          </cell>
          <cell r="AB97" t="str">
            <v/>
          </cell>
          <cell r="AC97" t="str">
            <v/>
          </cell>
        </row>
        <row r="98">
          <cell r="A98">
            <v>93</v>
          </cell>
          <cell r="AB98" t="str">
            <v/>
          </cell>
          <cell r="AC98" t="str">
            <v/>
          </cell>
        </row>
        <row r="99">
          <cell r="A99">
            <v>94</v>
          </cell>
          <cell r="AB99" t="str">
            <v/>
          </cell>
          <cell r="AC99" t="str">
            <v/>
          </cell>
        </row>
        <row r="100">
          <cell r="A100">
            <v>95</v>
          </cell>
          <cell r="AB100" t="str">
            <v/>
          </cell>
          <cell r="AC100" t="str">
            <v/>
          </cell>
        </row>
        <row r="101">
          <cell r="A101">
            <v>96</v>
          </cell>
          <cell r="AB101" t="str">
            <v/>
          </cell>
          <cell r="AC101" t="str">
            <v/>
          </cell>
        </row>
        <row r="102">
          <cell r="A102">
            <v>97</v>
          </cell>
          <cell r="AB102" t="str">
            <v/>
          </cell>
          <cell r="AC102" t="str">
            <v/>
          </cell>
        </row>
        <row r="103">
          <cell r="A103">
            <v>98</v>
          </cell>
          <cell r="AB103" t="str">
            <v/>
          </cell>
          <cell r="AC103" t="str">
            <v/>
          </cell>
        </row>
        <row r="104">
          <cell r="A104">
            <v>99</v>
          </cell>
          <cell r="AB104" t="str">
            <v/>
          </cell>
          <cell r="AC104" t="str">
            <v/>
          </cell>
        </row>
        <row r="105">
          <cell r="A105">
            <v>100</v>
          </cell>
          <cell r="AB105" t="str">
            <v/>
          </cell>
          <cell r="AC105" t="str">
            <v/>
          </cell>
        </row>
        <row r="106">
          <cell r="AB106" t="str">
            <v/>
          </cell>
          <cell r="AC106" t="str">
            <v/>
          </cell>
        </row>
        <row r="107">
          <cell r="AB107" t="str">
            <v/>
          </cell>
          <cell r="AC107" t="str">
            <v/>
          </cell>
        </row>
        <row r="108">
          <cell r="AB108" t="str">
            <v/>
          </cell>
          <cell r="AC108" t="str">
            <v/>
          </cell>
        </row>
        <row r="109">
          <cell r="AB109" t="str">
            <v/>
          </cell>
          <cell r="AC109" t="str">
            <v/>
          </cell>
        </row>
        <row r="110">
          <cell r="AB110" t="str">
            <v/>
          </cell>
          <cell r="AC110" t="str">
            <v/>
          </cell>
        </row>
        <row r="111">
          <cell r="AB111" t="str">
            <v/>
          </cell>
          <cell r="AC111" t="str">
            <v/>
          </cell>
        </row>
        <row r="112">
          <cell r="AB112" t="str">
            <v/>
          </cell>
          <cell r="AC112" t="str">
            <v/>
          </cell>
        </row>
        <row r="113">
          <cell r="AB113" t="str">
            <v/>
          </cell>
          <cell r="AC113" t="str">
            <v/>
          </cell>
        </row>
        <row r="114">
          <cell r="AB114" t="str">
            <v/>
          </cell>
          <cell r="AC114" t="str">
            <v/>
          </cell>
        </row>
        <row r="115">
          <cell r="AB115" t="str">
            <v/>
          </cell>
          <cell r="AC115" t="str">
            <v/>
          </cell>
        </row>
        <row r="116">
          <cell r="AB116" t="str">
            <v/>
          </cell>
          <cell r="AC116" t="str">
            <v/>
          </cell>
        </row>
        <row r="117">
          <cell r="AB117" t="str">
            <v/>
          </cell>
          <cell r="AC117" t="str">
            <v/>
          </cell>
        </row>
        <row r="118">
          <cell r="AB118" t="str">
            <v/>
          </cell>
          <cell r="AC118" t="str">
            <v/>
          </cell>
        </row>
        <row r="119">
          <cell r="AB119" t="str">
            <v/>
          </cell>
          <cell r="AC119" t="str">
            <v/>
          </cell>
        </row>
        <row r="120">
          <cell r="AB120" t="str">
            <v/>
          </cell>
          <cell r="AC120" t="str">
            <v/>
          </cell>
        </row>
        <row r="121">
          <cell r="AB121" t="str">
            <v/>
          </cell>
          <cell r="AC121" t="str">
            <v/>
          </cell>
        </row>
        <row r="122">
          <cell r="AB122" t="str">
            <v/>
          </cell>
          <cell r="AC122" t="str">
            <v/>
          </cell>
        </row>
        <row r="123">
          <cell r="AB123" t="str">
            <v/>
          </cell>
          <cell r="AC123" t="str">
            <v/>
          </cell>
        </row>
        <row r="124">
          <cell r="AB124" t="str">
            <v/>
          </cell>
          <cell r="AC124" t="str">
            <v/>
          </cell>
        </row>
        <row r="125">
          <cell r="AB125" t="str">
            <v/>
          </cell>
          <cell r="AC125" t="str">
            <v/>
          </cell>
        </row>
        <row r="126">
          <cell r="AB126" t="str">
            <v/>
          </cell>
          <cell r="AC126" t="str">
            <v/>
          </cell>
        </row>
        <row r="127">
          <cell r="AB127" t="str">
            <v/>
          </cell>
          <cell r="AC127" t="str">
            <v/>
          </cell>
        </row>
        <row r="128">
          <cell r="AB128" t="str">
            <v/>
          </cell>
          <cell r="AC128" t="str">
            <v/>
          </cell>
        </row>
        <row r="129">
          <cell r="AB129" t="str">
            <v/>
          </cell>
          <cell r="AC129" t="str">
            <v/>
          </cell>
        </row>
        <row r="130">
          <cell r="AB130" t="str">
            <v/>
          </cell>
          <cell r="AC130" t="str">
            <v/>
          </cell>
        </row>
        <row r="131">
          <cell r="AB131" t="str">
            <v/>
          </cell>
          <cell r="AC131" t="str">
            <v/>
          </cell>
        </row>
        <row r="132">
          <cell r="AB132" t="str">
            <v/>
          </cell>
          <cell r="AC132" t="str">
            <v/>
          </cell>
        </row>
        <row r="133">
          <cell r="AB133" t="str">
            <v/>
          </cell>
          <cell r="AC133" t="str">
            <v/>
          </cell>
        </row>
        <row r="134">
          <cell r="AB134" t="str">
            <v/>
          </cell>
          <cell r="AC134" t="str">
            <v/>
          </cell>
        </row>
        <row r="135">
          <cell r="AB135" t="str">
            <v/>
          </cell>
          <cell r="AC135" t="str">
            <v/>
          </cell>
        </row>
        <row r="136">
          <cell r="AB136" t="str">
            <v/>
          </cell>
          <cell r="AC136" t="str">
            <v/>
          </cell>
        </row>
        <row r="137">
          <cell r="AB137" t="str">
            <v/>
          </cell>
          <cell r="AC137" t="str">
            <v/>
          </cell>
        </row>
        <row r="138">
          <cell r="AB138" t="str">
            <v/>
          </cell>
          <cell r="AC138" t="str">
            <v/>
          </cell>
        </row>
        <row r="139">
          <cell r="AB139" t="str">
            <v/>
          </cell>
          <cell r="AC139" t="str">
            <v/>
          </cell>
        </row>
        <row r="140">
          <cell r="AB140" t="str">
            <v/>
          </cell>
          <cell r="AC140" t="str">
            <v/>
          </cell>
        </row>
        <row r="141">
          <cell r="AB141" t="str">
            <v/>
          </cell>
          <cell r="AC141" t="str">
            <v/>
          </cell>
        </row>
        <row r="142">
          <cell r="AB142" t="str">
            <v/>
          </cell>
          <cell r="AC142" t="str">
            <v/>
          </cell>
        </row>
      </sheetData>
      <sheetData sheetId="4" refreshError="1"/>
      <sheetData sheetId="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加算等届 添付書類一覧"/>
      <sheetName val="介護給付費等　届出書"/>
      <sheetName val="介護給付費等　体制等状況一覧(R6年6月以降）"/>
      <sheetName val="勤務形態一覧表（生活介護）"/>
      <sheetName val="勤務形態一覧表（機能訓練）"/>
      <sheetName val="勤務形態一覧表（生活訓練）"/>
      <sheetName val="勤務形態一覧表（就労移行支援）"/>
      <sheetName val="勤務形態一覧表（就労継続支援A型・B型）"/>
      <sheetName val="選択肢"/>
      <sheetName val="人員配置体制加算（生活介護・療養介護）"/>
      <sheetName val="（参考様式）生活介護における人員配置体制加算の算定シート"/>
      <sheetName val="人員配置体制加算の取り扱い"/>
      <sheetName val="福祉専門職員配置等加算に関する届出書"/>
      <sheetName val="福祉専門職員配置状況一覧表"/>
      <sheetName val="福祉専門職員配置等加算にかかる生活支援員等の勤務体制一覧表"/>
      <sheetName val="福祉専門職員配置等加算にかかる生活支援員等の勤務体制（記載例）"/>
      <sheetName val="常勤看護職員配置等加算・看護職員配置加算"/>
      <sheetName val="視覚・聴覚言語障害者支援体制加算(Ⅰ)"/>
      <sheetName val="視覚・聴覚言語障害者支援体制加算(Ⅱ)"/>
      <sheetName val="高次脳機能障害者支援体制加算"/>
      <sheetName val="重度障害者支援加算（生活介護・施設入所支援）"/>
      <sheetName val="リハビリテーション加算（生活介護）"/>
      <sheetName val="リハビリテーション加算（自立訓練（機能訓練）"/>
      <sheetName val="食事提供体制加算"/>
      <sheetName val="延長支援加算"/>
      <sheetName val="送迎加算"/>
      <sheetName val="就労移行支援体制加算（生活介護・自立訓練）"/>
      <sheetName val="就労移行支援体制加算(A型）"/>
      <sheetName val="就労移行支援体制加算(B型）"/>
      <sheetName val="サービス管理責任者配置等加算（共生型のみ）"/>
      <sheetName val="入浴支援加算"/>
      <sheetName val="地域移行支援体制強化加算に関する届出書"/>
      <sheetName val="個別計画訓練支援加算 "/>
      <sheetName val="短期滞在加算・精神障害者退院支援施設加算"/>
      <sheetName val="通勤者生活支援加算"/>
      <sheetName val="地域生活移行個別支援特別加算"/>
      <sheetName val="精神障害者地域移行特別加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加算等届添付書類一覧"/>
      <sheetName val="介護給付費等　届出書（R7以降）"/>
      <sheetName val="介護給付費等　体制等状況一覧（R7以降）"/>
      <sheetName val="勤務形態一覧表（障害者支援施設）"/>
      <sheetName val="選択肢"/>
      <sheetName val="夜勤職員配置体制加算"/>
      <sheetName val="重度障害者支援加算（生活介護・施設入所支援）"/>
      <sheetName val="夜間看護体制加算"/>
      <sheetName val="視覚・聴覚言語障害者支援体制加算(Ⅰ)"/>
      <sheetName val="視覚・聴覚言語障害者支援体制加算(Ⅱ)"/>
      <sheetName val="高次脳機能障害者支援体制加算"/>
      <sheetName val="地域生活支援拠点等に関連する加算の届出  (地域移行促進加算）"/>
      <sheetName val="地域生活移行個別支援特別加算"/>
      <sheetName val="栄養マネジメント加算に関する届出書"/>
      <sheetName val="口腔衛生管理体制"/>
      <sheetName val="地域移行支援体制加算"/>
      <sheetName val="通院支援加算"/>
      <sheetName val="障害者支援施設等感染対策向上加算"/>
      <sheetName val="重度障害者支援体制【記載例】"/>
      <sheetName val="重度障害者支援体制"/>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3" Type="http://schemas.openxmlformats.org/officeDocument/2006/relationships/vmlDrawing" Target="../drawings/vmlDrawing3.vml"/><Relationship Id="rId21" Type="http://schemas.openxmlformats.org/officeDocument/2006/relationships/ctrlProp" Target="../ctrlProps/ctrlProp38.x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9.xml"/><Relationship Id="rId16" Type="http://schemas.openxmlformats.org/officeDocument/2006/relationships/ctrlProp" Target="../ctrlProps/ctrlProp33.xml"/><Relationship Id="rId20" Type="http://schemas.openxmlformats.org/officeDocument/2006/relationships/ctrlProp" Target="../ctrlProps/ctrlProp37.xml"/><Relationship Id="rId1" Type="http://schemas.openxmlformats.org/officeDocument/2006/relationships/printerSettings" Target="../printerSettings/printerSettings10.bin"/><Relationship Id="rId6" Type="http://schemas.openxmlformats.org/officeDocument/2006/relationships/ctrlProp" Target="../ctrlProps/ctrlProp23.xml"/><Relationship Id="rId11" Type="http://schemas.openxmlformats.org/officeDocument/2006/relationships/ctrlProp" Target="../ctrlProps/ctrlProp28.xml"/><Relationship Id="rId24" Type="http://schemas.openxmlformats.org/officeDocument/2006/relationships/ctrlProp" Target="../ctrlProps/ctrlProp41.xml"/><Relationship Id="rId5" Type="http://schemas.openxmlformats.org/officeDocument/2006/relationships/ctrlProp" Target="../ctrlProps/ctrlProp22.xml"/><Relationship Id="rId15" Type="http://schemas.openxmlformats.org/officeDocument/2006/relationships/ctrlProp" Target="../ctrlProps/ctrlProp32.xml"/><Relationship Id="rId23" Type="http://schemas.openxmlformats.org/officeDocument/2006/relationships/ctrlProp" Target="../ctrlProps/ctrlProp40.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 Id="rId22" Type="http://schemas.openxmlformats.org/officeDocument/2006/relationships/ctrlProp" Target="../ctrlProps/ctrlProp3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2.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8.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9.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B058D-083B-453A-B910-D143EA21B1B3}">
  <sheetPr>
    <tabColor rgb="FF00B0F0"/>
    <pageSetUpPr fitToPage="1"/>
  </sheetPr>
  <dimension ref="A1:H47"/>
  <sheetViews>
    <sheetView tabSelected="1" view="pageBreakPreview" zoomScaleNormal="100" zoomScaleSheetLayoutView="100" workbookViewId="0">
      <pane xSplit="3" ySplit="4" topLeftCell="D5" activePane="bottomRight" state="frozen"/>
      <selection activeCell="A47" sqref="A47:XFD51"/>
      <selection pane="topRight" activeCell="A47" sqref="A47:XFD51"/>
      <selection pane="bottomLeft" activeCell="A47" sqref="A47:XFD51"/>
      <selection pane="bottomRight"/>
    </sheetView>
  </sheetViews>
  <sheetFormatPr defaultRowHeight="11.25"/>
  <cols>
    <col min="1" max="1" width="2.625" style="332" customWidth="1"/>
    <col min="2" max="2" width="4.5" style="332" bestFit="1" customWidth="1"/>
    <col min="3" max="3" width="35.375" style="332" customWidth="1"/>
    <col min="4" max="4" width="69.875" style="332" customWidth="1"/>
    <col min="5" max="5" width="3.25" style="333" bestFit="1" customWidth="1"/>
    <col min="6" max="6" width="12.875" style="332" bestFit="1" customWidth="1"/>
    <col min="7" max="7" width="78.625" style="332" customWidth="1"/>
    <col min="8" max="16384" width="9" style="332"/>
  </cols>
  <sheetData>
    <row r="1" spans="1:8" ht="15.75">
      <c r="A1" s="329" t="s">
        <v>774</v>
      </c>
      <c r="B1" s="330"/>
      <c r="C1" s="330"/>
      <c r="D1" s="330"/>
      <c r="E1" s="331"/>
      <c r="F1" s="330"/>
      <c r="G1" s="330"/>
      <c r="H1" s="147"/>
    </row>
    <row r="2" spans="1:8" ht="15.75">
      <c r="A2" s="330"/>
      <c r="B2" s="330"/>
      <c r="C2" s="330"/>
      <c r="D2" s="330"/>
      <c r="E2" s="331"/>
      <c r="F2" s="330"/>
      <c r="G2" s="330"/>
    </row>
    <row r="3" spans="1:8" s="333" customFormat="1" ht="18.75" customHeight="1">
      <c r="A3" s="331"/>
      <c r="B3" s="540"/>
      <c r="C3" s="540" t="s">
        <v>488</v>
      </c>
      <c r="D3" s="540" t="s">
        <v>489</v>
      </c>
      <c r="E3" s="537" t="s">
        <v>490</v>
      </c>
      <c r="F3" s="538"/>
      <c r="G3" s="539"/>
    </row>
    <row r="4" spans="1:8" s="333" customFormat="1" ht="18.75" customHeight="1">
      <c r="A4" s="331"/>
      <c r="B4" s="540"/>
      <c r="C4" s="540"/>
      <c r="D4" s="540"/>
      <c r="E4" s="537" t="s">
        <v>491</v>
      </c>
      <c r="F4" s="539"/>
      <c r="G4" s="334" t="s">
        <v>492</v>
      </c>
    </row>
    <row r="5" spans="1:8" ht="15.75">
      <c r="A5" s="330"/>
      <c r="B5" s="335" t="s">
        <v>493</v>
      </c>
      <c r="C5" s="335" t="s">
        <v>493</v>
      </c>
      <c r="D5" s="336" t="s">
        <v>775</v>
      </c>
      <c r="E5" s="337" t="s">
        <v>494</v>
      </c>
      <c r="F5" s="513" t="s">
        <v>495</v>
      </c>
      <c r="G5" s="335" t="s">
        <v>496</v>
      </c>
    </row>
    <row r="6" spans="1:8" ht="15.75">
      <c r="A6" s="330"/>
      <c r="B6" s="335" t="s">
        <v>493</v>
      </c>
      <c r="C6" s="335" t="s">
        <v>493</v>
      </c>
      <c r="D6" s="336" t="s">
        <v>775</v>
      </c>
      <c r="E6" s="337" t="s">
        <v>494</v>
      </c>
      <c r="F6" s="513" t="s">
        <v>497</v>
      </c>
      <c r="G6" s="335" t="s">
        <v>498</v>
      </c>
    </row>
    <row r="7" spans="1:8" ht="15.75">
      <c r="A7" s="330"/>
      <c r="B7" s="335" t="s">
        <v>493</v>
      </c>
      <c r="C7" s="335" t="s">
        <v>493</v>
      </c>
      <c r="D7" s="336" t="s">
        <v>775</v>
      </c>
      <c r="E7" s="337" t="s">
        <v>494</v>
      </c>
      <c r="F7" s="513" t="s">
        <v>1068</v>
      </c>
      <c r="G7" s="335" t="s">
        <v>499</v>
      </c>
    </row>
    <row r="8" spans="1:8" ht="18" customHeight="1">
      <c r="A8" s="330"/>
      <c r="B8" s="520">
        <v>1</v>
      </c>
      <c r="C8" s="520" t="s">
        <v>776</v>
      </c>
      <c r="D8" s="520" t="s">
        <v>1071</v>
      </c>
      <c r="E8" s="338" t="s">
        <v>494</v>
      </c>
      <c r="F8" s="514" t="s">
        <v>777</v>
      </c>
      <c r="G8" s="339" t="s">
        <v>1058</v>
      </c>
    </row>
    <row r="9" spans="1:8" ht="15.75">
      <c r="A9" s="330"/>
      <c r="B9" s="522"/>
      <c r="C9" s="522"/>
      <c r="D9" s="522"/>
      <c r="E9" s="352" t="s">
        <v>523</v>
      </c>
      <c r="F9" s="515" t="s">
        <v>1060</v>
      </c>
      <c r="G9" s="395" t="s">
        <v>1062</v>
      </c>
    </row>
    <row r="10" spans="1:8" ht="15.75">
      <c r="A10" s="330"/>
      <c r="B10" s="522"/>
      <c r="C10" s="522"/>
      <c r="D10" s="522"/>
      <c r="E10" s="352" t="s">
        <v>523</v>
      </c>
      <c r="F10" s="515" t="s">
        <v>1061</v>
      </c>
      <c r="G10" s="395" t="s">
        <v>1066</v>
      </c>
    </row>
    <row r="11" spans="1:8" ht="15.75">
      <c r="A11" s="330"/>
      <c r="B11" s="522"/>
      <c r="C11" s="522"/>
      <c r="D11" s="522"/>
      <c r="E11" s="352" t="s">
        <v>518</v>
      </c>
      <c r="F11" s="516" t="s">
        <v>1064</v>
      </c>
      <c r="G11" s="395" t="s">
        <v>1065</v>
      </c>
    </row>
    <row r="12" spans="1:8" ht="15.75">
      <c r="A12" s="330"/>
      <c r="B12" s="521"/>
      <c r="C12" s="521"/>
      <c r="D12" s="521"/>
      <c r="E12" s="340" t="s">
        <v>518</v>
      </c>
      <c r="F12" s="517" t="s">
        <v>1063</v>
      </c>
      <c r="G12" s="341" t="s">
        <v>1067</v>
      </c>
    </row>
    <row r="13" spans="1:8" ht="15.75">
      <c r="A13" s="330"/>
      <c r="B13" s="339">
        <v>2</v>
      </c>
      <c r="C13" s="339" t="s">
        <v>500</v>
      </c>
      <c r="D13" s="342" t="s">
        <v>501</v>
      </c>
      <c r="E13" s="338" t="s">
        <v>493</v>
      </c>
      <c r="F13" s="339" t="s">
        <v>493</v>
      </c>
      <c r="G13" s="339" t="s">
        <v>493</v>
      </c>
    </row>
    <row r="14" spans="1:8" ht="15.75">
      <c r="A14" s="330"/>
      <c r="B14" s="339">
        <v>3</v>
      </c>
      <c r="C14" s="339" t="s">
        <v>502</v>
      </c>
      <c r="D14" s="335" t="s">
        <v>503</v>
      </c>
      <c r="E14" s="338" t="s">
        <v>493</v>
      </c>
      <c r="F14" s="339" t="s">
        <v>493</v>
      </c>
      <c r="G14" s="343" t="s">
        <v>493</v>
      </c>
    </row>
    <row r="15" spans="1:8" ht="15.75">
      <c r="A15" s="330"/>
      <c r="B15" s="339">
        <v>4</v>
      </c>
      <c r="C15" s="339" t="s">
        <v>504</v>
      </c>
      <c r="D15" s="335" t="s">
        <v>505</v>
      </c>
      <c r="E15" s="338" t="s">
        <v>493</v>
      </c>
      <c r="F15" s="339" t="s">
        <v>493</v>
      </c>
      <c r="G15" s="339" t="s">
        <v>493</v>
      </c>
    </row>
    <row r="16" spans="1:8" ht="15.75">
      <c r="A16" s="330"/>
      <c r="B16" s="520">
        <v>5</v>
      </c>
      <c r="C16" s="520" t="s">
        <v>778</v>
      </c>
      <c r="D16" s="520" t="s">
        <v>779</v>
      </c>
      <c r="E16" s="338" t="s">
        <v>494</v>
      </c>
      <c r="F16" s="514" t="s">
        <v>1059</v>
      </c>
      <c r="G16" s="339" t="s">
        <v>780</v>
      </c>
    </row>
    <row r="17" spans="1:7" ht="15.75">
      <c r="A17" s="330"/>
      <c r="B17" s="521"/>
      <c r="C17" s="521"/>
      <c r="D17" s="521"/>
      <c r="E17" s="340" t="s">
        <v>494</v>
      </c>
      <c r="F17" s="341" t="s">
        <v>493</v>
      </c>
      <c r="G17" s="341" t="s">
        <v>781</v>
      </c>
    </row>
    <row r="18" spans="1:7" ht="15.75">
      <c r="A18" s="330"/>
      <c r="B18" s="339">
        <v>6</v>
      </c>
      <c r="C18" s="335" t="s">
        <v>506</v>
      </c>
      <c r="D18" s="335" t="s">
        <v>507</v>
      </c>
      <c r="E18" s="337" t="s">
        <v>493</v>
      </c>
      <c r="F18" s="335" t="s">
        <v>493</v>
      </c>
      <c r="G18" s="335" t="s">
        <v>493</v>
      </c>
    </row>
    <row r="19" spans="1:7" ht="15.75">
      <c r="A19" s="330"/>
      <c r="B19" s="339">
        <v>7</v>
      </c>
      <c r="C19" s="335" t="s">
        <v>508</v>
      </c>
      <c r="D19" s="335" t="s">
        <v>509</v>
      </c>
      <c r="E19" s="337" t="s">
        <v>493</v>
      </c>
      <c r="F19" s="335" t="s">
        <v>493</v>
      </c>
      <c r="G19" s="335" t="s">
        <v>493</v>
      </c>
    </row>
    <row r="20" spans="1:7" ht="15.75">
      <c r="A20" s="330"/>
      <c r="B20" s="339">
        <v>8</v>
      </c>
      <c r="C20" s="335" t="s">
        <v>510</v>
      </c>
      <c r="D20" s="335" t="s">
        <v>511</v>
      </c>
      <c r="E20" s="337" t="s">
        <v>493</v>
      </c>
      <c r="F20" s="335" t="s">
        <v>493</v>
      </c>
      <c r="G20" s="335" t="s">
        <v>493</v>
      </c>
    </row>
    <row r="21" spans="1:7" ht="15.75">
      <c r="A21" s="330"/>
      <c r="B21" s="339">
        <v>9</v>
      </c>
      <c r="C21" s="335" t="s">
        <v>512</v>
      </c>
      <c r="D21" s="335" t="s">
        <v>513</v>
      </c>
      <c r="E21" s="337" t="s">
        <v>493</v>
      </c>
      <c r="F21" s="335" t="s">
        <v>493</v>
      </c>
      <c r="G21" s="335" t="s">
        <v>493</v>
      </c>
    </row>
    <row r="22" spans="1:7" ht="15.75">
      <c r="A22" s="330"/>
      <c r="B22" s="520">
        <v>10</v>
      </c>
      <c r="C22" s="520" t="s">
        <v>514</v>
      </c>
      <c r="D22" s="520" t="s">
        <v>515</v>
      </c>
      <c r="E22" s="344" t="s">
        <v>494</v>
      </c>
      <c r="F22" s="518" t="s">
        <v>574</v>
      </c>
      <c r="G22" s="345" t="s">
        <v>516</v>
      </c>
    </row>
    <row r="23" spans="1:7" ht="15.75">
      <c r="A23" s="330"/>
      <c r="B23" s="522"/>
      <c r="C23" s="522"/>
      <c r="D23" s="522"/>
      <c r="E23" s="346" t="s">
        <v>494</v>
      </c>
      <c r="F23" s="519" t="s">
        <v>575</v>
      </c>
      <c r="G23" s="347" t="s">
        <v>517</v>
      </c>
    </row>
    <row r="24" spans="1:7" ht="15.75">
      <c r="A24" s="330"/>
      <c r="B24" s="522"/>
      <c r="C24" s="522"/>
      <c r="D24" s="522"/>
      <c r="E24" s="348" t="s">
        <v>518</v>
      </c>
      <c r="F24" s="349" t="s">
        <v>493</v>
      </c>
      <c r="G24" s="349" t="s">
        <v>519</v>
      </c>
    </row>
    <row r="25" spans="1:7" ht="15.75" customHeight="1">
      <c r="A25" s="330"/>
      <c r="B25" s="521"/>
      <c r="C25" s="521"/>
      <c r="D25" s="521"/>
      <c r="E25" s="340" t="s">
        <v>518</v>
      </c>
      <c r="F25" s="341" t="s">
        <v>493</v>
      </c>
      <c r="G25" s="341" t="s">
        <v>520</v>
      </c>
    </row>
    <row r="26" spans="1:7" ht="15.75" customHeight="1">
      <c r="A26" s="330"/>
      <c r="B26" s="520">
        <v>11</v>
      </c>
      <c r="C26" s="520" t="s">
        <v>521</v>
      </c>
      <c r="D26" s="529" t="s">
        <v>522</v>
      </c>
      <c r="E26" s="338" t="s">
        <v>494</v>
      </c>
      <c r="F26" s="514" t="s">
        <v>576</v>
      </c>
      <c r="G26" s="339" t="s">
        <v>578</v>
      </c>
    </row>
    <row r="27" spans="1:7" ht="15.75" customHeight="1">
      <c r="A27" s="330"/>
      <c r="B27" s="522"/>
      <c r="C27" s="522"/>
      <c r="D27" s="530"/>
      <c r="E27" s="346" t="s">
        <v>523</v>
      </c>
      <c r="F27" s="515" t="s">
        <v>577</v>
      </c>
      <c r="G27" s="350" t="s">
        <v>579</v>
      </c>
    </row>
    <row r="28" spans="1:7" ht="15.75" customHeight="1">
      <c r="A28" s="330"/>
      <c r="B28" s="522"/>
      <c r="C28" s="522"/>
      <c r="D28" s="530"/>
      <c r="E28" s="346" t="s">
        <v>523</v>
      </c>
      <c r="F28" s="347" t="s">
        <v>493</v>
      </c>
      <c r="G28" s="347" t="s">
        <v>524</v>
      </c>
    </row>
    <row r="29" spans="1:7" ht="37.5" customHeight="1">
      <c r="A29" s="330"/>
      <c r="B29" s="339">
        <v>12</v>
      </c>
      <c r="C29" s="339" t="s">
        <v>525</v>
      </c>
      <c r="D29" s="351" t="s">
        <v>526</v>
      </c>
      <c r="E29" s="338" t="s">
        <v>494</v>
      </c>
      <c r="F29" s="514" t="s">
        <v>638</v>
      </c>
      <c r="G29" s="339" t="s">
        <v>527</v>
      </c>
    </row>
    <row r="30" spans="1:7" ht="15.75">
      <c r="A30" s="330"/>
      <c r="B30" s="520">
        <v>13</v>
      </c>
      <c r="C30" s="520" t="s">
        <v>528</v>
      </c>
      <c r="D30" s="529" t="s">
        <v>782</v>
      </c>
      <c r="E30" s="344" t="s">
        <v>494</v>
      </c>
      <c r="F30" s="518" t="s">
        <v>786</v>
      </c>
      <c r="G30" s="345" t="s">
        <v>529</v>
      </c>
    </row>
    <row r="31" spans="1:7" ht="15.75" customHeight="1">
      <c r="A31" s="330"/>
      <c r="B31" s="521"/>
      <c r="C31" s="521"/>
      <c r="D31" s="531"/>
      <c r="E31" s="340" t="s">
        <v>494</v>
      </c>
      <c r="F31" s="341" t="s">
        <v>493</v>
      </c>
      <c r="G31" s="341" t="s">
        <v>783</v>
      </c>
    </row>
    <row r="32" spans="1:7" ht="15.75" customHeight="1">
      <c r="A32" s="330"/>
      <c r="B32" s="520">
        <v>14</v>
      </c>
      <c r="C32" s="520" t="s">
        <v>784</v>
      </c>
      <c r="D32" s="529" t="s">
        <v>785</v>
      </c>
      <c r="E32" s="352" t="s">
        <v>494</v>
      </c>
      <c r="F32" s="515" t="s">
        <v>1069</v>
      </c>
      <c r="G32" s="350" t="s">
        <v>787</v>
      </c>
    </row>
    <row r="33" spans="1:7" ht="15.75" customHeight="1">
      <c r="A33" s="330"/>
      <c r="B33" s="521"/>
      <c r="C33" s="521"/>
      <c r="D33" s="531"/>
      <c r="E33" s="340" t="s">
        <v>494</v>
      </c>
      <c r="F33" s="341" t="s">
        <v>493</v>
      </c>
      <c r="G33" s="341" t="s">
        <v>788</v>
      </c>
    </row>
    <row r="34" spans="1:7" ht="15.75">
      <c r="A34" s="330"/>
      <c r="B34" s="339">
        <v>15</v>
      </c>
      <c r="C34" s="339" t="s">
        <v>530</v>
      </c>
      <c r="D34" s="339" t="s">
        <v>531</v>
      </c>
      <c r="E34" s="344" t="s">
        <v>494</v>
      </c>
      <c r="F34" s="518" t="s">
        <v>636</v>
      </c>
      <c r="G34" s="345" t="s">
        <v>532</v>
      </c>
    </row>
    <row r="35" spans="1:7" ht="15.75">
      <c r="A35" s="330"/>
      <c r="B35" s="520">
        <v>16</v>
      </c>
      <c r="C35" s="520" t="s">
        <v>533</v>
      </c>
      <c r="D35" s="520" t="s">
        <v>534</v>
      </c>
      <c r="E35" s="344" t="s">
        <v>494</v>
      </c>
      <c r="F35" s="518" t="s">
        <v>587</v>
      </c>
      <c r="G35" s="345" t="s">
        <v>535</v>
      </c>
    </row>
    <row r="36" spans="1:7" ht="15.75" customHeight="1">
      <c r="A36" s="330"/>
      <c r="B36" s="521"/>
      <c r="C36" s="521"/>
      <c r="D36" s="521"/>
      <c r="E36" s="340" t="s">
        <v>518</v>
      </c>
      <c r="F36" s="341" t="s">
        <v>493</v>
      </c>
      <c r="G36" s="341" t="s">
        <v>588</v>
      </c>
    </row>
    <row r="37" spans="1:7" ht="15.75" customHeight="1">
      <c r="A37" s="330"/>
      <c r="B37" s="520">
        <v>17</v>
      </c>
      <c r="C37" s="520" t="s">
        <v>536</v>
      </c>
      <c r="D37" s="529" t="s">
        <v>537</v>
      </c>
      <c r="E37" s="344" t="s">
        <v>494</v>
      </c>
      <c r="F37" s="518" t="s">
        <v>1070</v>
      </c>
      <c r="G37" s="345" t="s">
        <v>538</v>
      </c>
    </row>
    <row r="38" spans="1:7" ht="15.75">
      <c r="A38" s="330"/>
      <c r="B38" s="522"/>
      <c r="C38" s="522"/>
      <c r="D38" s="530"/>
      <c r="E38" s="346" t="s">
        <v>518</v>
      </c>
      <c r="F38" s="347" t="s">
        <v>493</v>
      </c>
      <c r="G38" s="347" t="s">
        <v>519</v>
      </c>
    </row>
    <row r="39" spans="1:7" ht="15.75">
      <c r="A39" s="330"/>
      <c r="B39" s="522"/>
      <c r="C39" s="522"/>
      <c r="D39" s="530"/>
      <c r="E39" s="346" t="s">
        <v>518</v>
      </c>
      <c r="F39" s="347" t="s">
        <v>493</v>
      </c>
      <c r="G39" s="347" t="s">
        <v>539</v>
      </c>
    </row>
    <row r="40" spans="1:7" ht="15.75">
      <c r="A40" s="330"/>
      <c r="B40" s="522"/>
      <c r="C40" s="522"/>
      <c r="D40" s="530"/>
      <c r="E40" s="348" t="s">
        <v>494</v>
      </c>
      <c r="F40" s="349" t="s">
        <v>493</v>
      </c>
      <c r="G40" s="349" t="s">
        <v>540</v>
      </c>
    </row>
    <row r="41" spans="1:7" ht="15.75">
      <c r="A41" s="330"/>
      <c r="B41" s="521"/>
      <c r="C41" s="521"/>
      <c r="D41" s="531"/>
      <c r="E41" s="340" t="s">
        <v>494</v>
      </c>
      <c r="F41" s="341" t="s">
        <v>493</v>
      </c>
      <c r="G41" s="341" t="s">
        <v>541</v>
      </c>
    </row>
    <row r="42" spans="1:7" ht="18.75" customHeight="1">
      <c r="A42" s="353"/>
      <c r="B42" s="532">
        <v>18</v>
      </c>
      <c r="C42" s="534" t="s">
        <v>789</v>
      </c>
      <c r="D42" s="534" t="s">
        <v>542</v>
      </c>
      <c r="E42" s="354" t="s">
        <v>494</v>
      </c>
      <c r="F42" s="518" t="s">
        <v>634</v>
      </c>
      <c r="G42" s="355" t="s">
        <v>543</v>
      </c>
    </row>
    <row r="43" spans="1:7" ht="15.75">
      <c r="A43" s="353"/>
      <c r="B43" s="533"/>
      <c r="C43" s="535"/>
      <c r="D43" s="536"/>
      <c r="E43" s="356" t="s">
        <v>494</v>
      </c>
      <c r="F43" s="357" t="s">
        <v>493</v>
      </c>
      <c r="G43" s="358" t="s">
        <v>544</v>
      </c>
    </row>
    <row r="44" spans="1:7" ht="15.75">
      <c r="A44" s="353"/>
      <c r="B44" s="520">
        <v>19</v>
      </c>
      <c r="C44" s="523" t="s">
        <v>545</v>
      </c>
      <c r="D44" s="526" t="s">
        <v>546</v>
      </c>
      <c r="E44" s="354" t="s">
        <v>494</v>
      </c>
      <c r="F44" s="518" t="s">
        <v>643</v>
      </c>
      <c r="G44" s="355" t="s">
        <v>547</v>
      </c>
    </row>
    <row r="45" spans="1:7" ht="15.75">
      <c r="A45" s="353"/>
      <c r="B45" s="522"/>
      <c r="C45" s="524"/>
      <c r="D45" s="527"/>
      <c r="E45" s="359" t="s">
        <v>494</v>
      </c>
      <c r="F45" s="360" t="s">
        <v>493</v>
      </c>
      <c r="G45" s="360" t="s">
        <v>548</v>
      </c>
    </row>
    <row r="46" spans="1:7" ht="15.75">
      <c r="A46" s="353"/>
      <c r="B46" s="522"/>
      <c r="C46" s="524"/>
      <c r="D46" s="527"/>
      <c r="E46" s="361" t="s">
        <v>494</v>
      </c>
      <c r="F46" s="362" t="s">
        <v>493</v>
      </c>
      <c r="G46" s="362" t="s">
        <v>549</v>
      </c>
    </row>
    <row r="47" spans="1:7" ht="15.75">
      <c r="A47" s="353"/>
      <c r="B47" s="521"/>
      <c r="C47" s="525"/>
      <c r="D47" s="528"/>
      <c r="E47" s="363" t="s">
        <v>494</v>
      </c>
      <c r="F47" s="364" t="s">
        <v>493</v>
      </c>
      <c r="G47" s="364" t="s">
        <v>550</v>
      </c>
    </row>
  </sheetData>
  <mergeCells count="35">
    <mergeCell ref="E3:G3"/>
    <mergeCell ref="E4:F4"/>
    <mergeCell ref="B16:B17"/>
    <mergeCell ref="C16:C17"/>
    <mergeCell ref="D16:D17"/>
    <mergeCell ref="B8:B12"/>
    <mergeCell ref="C8:C12"/>
    <mergeCell ref="D8:D12"/>
    <mergeCell ref="B3:B4"/>
    <mergeCell ref="C3:C4"/>
    <mergeCell ref="D3:D4"/>
    <mergeCell ref="B22:B25"/>
    <mergeCell ref="C22:C25"/>
    <mergeCell ref="D22:D25"/>
    <mergeCell ref="B26:B28"/>
    <mergeCell ref="C26:C28"/>
    <mergeCell ref="D26:D28"/>
    <mergeCell ref="B30:B31"/>
    <mergeCell ref="C30:C31"/>
    <mergeCell ref="D30:D31"/>
    <mergeCell ref="B32:B33"/>
    <mergeCell ref="C32:C33"/>
    <mergeCell ref="D32:D33"/>
    <mergeCell ref="B35:B36"/>
    <mergeCell ref="C35:C36"/>
    <mergeCell ref="D35:D36"/>
    <mergeCell ref="B44:B47"/>
    <mergeCell ref="C44:C47"/>
    <mergeCell ref="D44:D47"/>
    <mergeCell ref="B37:B41"/>
    <mergeCell ref="C37:C41"/>
    <mergeCell ref="D37:D41"/>
    <mergeCell ref="B42:B43"/>
    <mergeCell ref="C42:C43"/>
    <mergeCell ref="D42:D43"/>
  </mergeCells>
  <phoneticPr fontId="10"/>
  <hyperlinks>
    <hyperlink ref="F5" location="'様式第５号（届出書） '!A1" display="様式第5号" xr:uid="{B44F9EF5-B576-41A3-B518-1403B8B8ECB2}"/>
    <hyperlink ref="F6" location="'別紙１（体制等状況一覧表）【新】'!A1" display="別紙1" xr:uid="{EE5046B5-692F-4E68-B6E0-C4A78C75109F}"/>
    <hyperlink ref="F7" location="'別紙　勤務形態一覧表（就労継続支援A型）'!A1" display="別紙" xr:uid="{9B8421F7-7DAA-40AE-A18B-4C72A133787A}"/>
    <hyperlink ref="F8" location="'別紙57（スコアの公表状況に関する届出書）'!A1" display="別紙57" xr:uid="{769BACDE-18AF-42B3-8249-D800645B0F2A}"/>
    <hyperlink ref="F9" location="'【様式2-1】スコア（全体表)'!A1" display="様式2-1" xr:uid="{594E9453-6B5A-4380-A129-B33B5CC11FD4}"/>
    <hyperlink ref="F10" location="'【様式2-2】スコア（実績）'!A1" display="様式2-2" xr:uid="{6F6634E2-D4CF-4FB1-9180-DB896B017DB5}"/>
    <hyperlink ref="F11" location="【様式１】地域連携活動実施状況報告書!A1" display="様式1" xr:uid="{31976A91-FA20-44BB-9A6F-5856863231E8}"/>
    <hyperlink ref="F12" location="【様式２】利用者の知識・能力向上に係る実施状況報告書!A1" display="様式2" xr:uid="{044E5601-8549-491B-A896-6CF0AD4CC20E}"/>
    <hyperlink ref="F16" location="'【様式2-1】スコア（全体表)'!A1" display="別紙2-1" xr:uid="{4EA6B659-EEAE-47D1-947D-98158A2BFF3A}"/>
    <hyperlink ref="F22" location="'別紙3-1（福祉専門職員配置加算）'!A1" display="別紙3-1" xr:uid="{AC5D2B8E-6765-4156-90F4-CF93DF992207}"/>
    <hyperlink ref="F23" location="'別紙3-2（福祉専門職員配置一覧）'!A1" display="別紙3-2" xr:uid="{6745EDAF-4D1D-4484-AF46-C39F773A361D}"/>
    <hyperlink ref="F26" location="'別紙6-1 (視覚・聴覚言語障害者支援加算Ⅰ)'!A1" display="別紙6-1" xr:uid="{F1CDEE10-54A1-44D8-A90C-86A83A918725}"/>
    <hyperlink ref="F27" location="'別紙6-2 (視覚・聴覚言語障害者支援加算Ⅱ)'!A1" display="別紙6-2" xr:uid="{C2A1586B-C3AA-4298-99A4-536294B0C297}"/>
    <hyperlink ref="F29" location="'別紙53（重度者支援体制加算）'!A1" display="別紙53" xr:uid="{13E3C7B3-B474-4DE8-886F-A1A67041E583}"/>
    <hyperlink ref="F30" location="'別紙51-２（就労移行支援体制加算）'!A1" display="別紙51-2" xr:uid="{977A3B94-57A7-4B0D-B620-F5B2A32C09B8}"/>
    <hyperlink ref="F32" location="'別紙31（賃金向上達成指導員配置加算）'!A1" display="別紙31" xr:uid="{B0AAAE17-FD3A-477C-978A-03E647537122}"/>
    <hyperlink ref="F34" location="'別紙48（送迎加算）'!A1" display="別紙48" xr:uid="{CAC80066-65A3-4637-9AB3-7AA4833B1AE1}"/>
    <hyperlink ref="F35" location="'別紙10（食事提供体制加算）'!A1" display="別紙10" xr:uid="{582B46A9-90EE-43C3-90DC-428BA5FFBD9B}"/>
    <hyperlink ref="F37" location="'別紙26（社会生活支援特別加算）'!A1" display="別紙26" xr:uid="{828BFF6D-A661-499E-8796-1CBFD2F02681}"/>
    <hyperlink ref="F42" location="'別紙47（地域生活支援拠点等）'!A1" display="別紙47" xr:uid="{1C5D7D48-24D5-42D4-A4B3-D585F3B8D1BB}"/>
    <hyperlink ref="F44" location="'別紙７ (高次脳機能障害者支援加算)'!A1" display="別紙7" xr:uid="{1C2DE801-3B6F-4840-A38C-6A8705AE68BE}"/>
  </hyperlinks>
  <pageMargins left="0.51181102362204722" right="0.31496062992125984" top="0.55118110236220474" bottom="0.35433070866141736" header="0.31496062992125984" footer="0.31496062992125984"/>
  <pageSetup paperSize="9" scale="68"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8A318-4ACF-42D0-A558-2EF0BB0FF960}">
  <sheetPr>
    <tabColor rgb="FFFFFF00"/>
    <pageSetUpPr fitToPage="1"/>
  </sheetPr>
  <dimension ref="B1:KI308"/>
  <sheetViews>
    <sheetView view="pageBreakPreview" zoomScale="115" zoomScaleNormal="100" zoomScaleSheetLayoutView="115" workbookViewId="0">
      <selection activeCell="AZ13" sqref="AZ13"/>
    </sheetView>
  </sheetViews>
  <sheetFormatPr defaultRowHeight="12"/>
  <cols>
    <col min="1" max="1" width="2.375" style="499" customWidth="1"/>
    <col min="2" max="44" width="2.875" style="499" customWidth="1"/>
    <col min="45" max="124" width="2.375" style="468" customWidth="1"/>
    <col min="125" max="295" width="9" style="468"/>
    <col min="296" max="16384" width="9" style="499"/>
  </cols>
  <sheetData>
    <row r="1" spans="2:45" s="468" customFormat="1">
      <c r="AO1" s="1251" t="s">
        <v>963</v>
      </c>
      <c r="AP1" s="1252"/>
      <c r="AQ1" s="1252"/>
      <c r="AR1" s="1252"/>
      <c r="AS1" s="1253"/>
    </row>
    <row r="2" spans="2:45" s="468" customFormat="1" ht="3" customHeight="1"/>
    <row r="3" spans="2:45" ht="17.25">
      <c r="B3" s="1254" t="s">
        <v>964</v>
      </c>
      <c r="C3" s="1254"/>
      <c r="D3" s="1254"/>
      <c r="E3" s="1254"/>
      <c r="F3" s="1254"/>
      <c r="G3" s="1254"/>
      <c r="H3" s="1254"/>
      <c r="I3" s="1254"/>
      <c r="J3" s="1254"/>
      <c r="K3" s="1254"/>
      <c r="L3" s="1254"/>
      <c r="M3" s="1254"/>
      <c r="N3" s="1254"/>
      <c r="O3" s="1254"/>
      <c r="P3" s="1254"/>
      <c r="Q3" s="1254"/>
      <c r="R3" s="1254"/>
      <c r="S3" s="1254"/>
      <c r="T3" s="1254"/>
      <c r="U3" s="1254"/>
      <c r="V3" s="1254"/>
      <c r="W3" s="1254"/>
      <c r="X3" s="1254"/>
      <c r="Y3" s="1254"/>
      <c r="Z3" s="1254"/>
      <c r="AA3" s="1254"/>
      <c r="AB3" s="1254"/>
      <c r="AC3" s="1254"/>
      <c r="AD3" s="1254"/>
      <c r="AE3" s="1254"/>
      <c r="AF3" s="1254"/>
      <c r="AG3" s="1254"/>
      <c r="AH3" s="1254"/>
      <c r="AI3" s="1254"/>
      <c r="AJ3" s="1254"/>
      <c r="AK3" s="1254"/>
      <c r="AL3" s="1254"/>
      <c r="AM3" s="1254"/>
      <c r="AN3" s="1254"/>
      <c r="AO3" s="1254"/>
      <c r="AP3" s="1254"/>
      <c r="AQ3" s="1254"/>
      <c r="AR3" s="1254"/>
    </row>
    <row r="4" spans="2:45" s="468" customFormat="1">
      <c r="B4" s="469"/>
      <c r="C4" s="469"/>
      <c r="D4" s="469"/>
      <c r="E4" s="469"/>
      <c r="F4" s="469"/>
      <c r="G4" s="469"/>
      <c r="H4" s="469"/>
      <c r="I4" s="469"/>
      <c r="J4" s="469"/>
      <c r="K4" s="469"/>
      <c r="L4" s="469"/>
      <c r="M4" s="469"/>
      <c r="N4" s="469"/>
      <c r="O4" s="469"/>
      <c r="P4" s="469"/>
      <c r="Q4" s="469"/>
      <c r="R4" s="469"/>
      <c r="S4" s="469"/>
      <c r="T4" s="469"/>
      <c r="U4" s="469"/>
      <c r="V4" s="469"/>
      <c r="W4" s="469"/>
      <c r="X4" s="469"/>
      <c r="Y4" s="469"/>
      <c r="Z4" s="469"/>
      <c r="AA4" s="469"/>
      <c r="AB4" s="469"/>
      <c r="AC4" s="469"/>
      <c r="AD4" s="469"/>
      <c r="AE4" s="469"/>
      <c r="AF4" s="469"/>
      <c r="AG4" s="469"/>
      <c r="AH4" s="469"/>
      <c r="AI4" s="469"/>
      <c r="AJ4" s="469"/>
      <c r="AK4" s="469"/>
      <c r="AL4" s="469"/>
      <c r="AM4" s="469"/>
      <c r="AN4" s="469"/>
      <c r="AO4" s="469"/>
      <c r="AP4" s="469"/>
      <c r="AQ4" s="469"/>
      <c r="AR4" s="469"/>
    </row>
    <row r="5" spans="2:45" ht="12" customHeight="1">
      <c r="B5" s="1255" t="s">
        <v>876</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c r="AL5" s="1256"/>
      <c r="AM5" s="1256"/>
      <c r="AN5" s="1256"/>
      <c r="AO5" s="1256"/>
      <c r="AP5" s="1256"/>
      <c r="AQ5" s="1256"/>
      <c r="AR5" s="1257"/>
    </row>
    <row r="6" spans="2:45" s="468" customFormat="1" ht="5.25" customHeight="1">
      <c r="B6" s="470"/>
      <c r="AR6" s="471"/>
    </row>
    <row r="7" spans="2:45" s="468" customFormat="1" ht="13.5" customHeight="1">
      <c r="B7" s="470"/>
      <c r="C7" s="468" t="s">
        <v>965</v>
      </c>
      <c r="AR7" s="471"/>
    </row>
    <row r="8" spans="2:45" s="468" customFormat="1" ht="11.25" customHeight="1">
      <c r="B8" s="470"/>
      <c r="C8" s="1258" t="s">
        <v>966</v>
      </c>
      <c r="D8" s="1258"/>
      <c r="E8" s="1258"/>
      <c r="F8" s="1258"/>
      <c r="G8" s="1258"/>
      <c r="H8" s="1258"/>
      <c r="I8" s="1258"/>
      <c r="J8" s="1243"/>
      <c r="K8" s="1243"/>
      <c r="L8" s="1243"/>
      <c r="M8" s="1243"/>
      <c r="N8" s="1243"/>
      <c r="O8" s="1243"/>
      <c r="P8" s="1243"/>
      <c r="S8" s="1261" t="s">
        <v>967</v>
      </c>
      <c r="T8" s="1261"/>
      <c r="U8" s="1261"/>
      <c r="V8" s="1261"/>
      <c r="W8" s="1261"/>
      <c r="X8" s="1261"/>
      <c r="Y8" s="1243"/>
      <c r="Z8" s="1243"/>
      <c r="AA8" s="1243"/>
      <c r="AB8" s="1243"/>
      <c r="AC8" s="1243"/>
      <c r="AD8" s="1243"/>
      <c r="AE8" s="472"/>
      <c r="AF8" s="473"/>
      <c r="AG8" s="1238" t="s">
        <v>968</v>
      </c>
      <c r="AH8" s="1238"/>
      <c r="AI8" s="1238"/>
      <c r="AJ8" s="1239"/>
      <c r="AK8" s="1264"/>
      <c r="AL8" s="1264"/>
      <c r="AM8" s="1264"/>
      <c r="AN8" s="1264"/>
      <c r="AO8" s="1264"/>
      <c r="AP8" s="1264"/>
      <c r="AR8" s="471"/>
    </row>
    <row r="9" spans="2:45" s="468" customFormat="1" ht="11.25" customHeight="1">
      <c r="B9" s="470"/>
      <c r="C9" s="1259"/>
      <c r="D9" s="1259"/>
      <c r="E9" s="1259"/>
      <c r="F9" s="1259"/>
      <c r="G9" s="1259"/>
      <c r="H9" s="1259"/>
      <c r="I9" s="1259"/>
      <c r="J9" s="1243"/>
      <c r="K9" s="1243"/>
      <c r="L9" s="1243"/>
      <c r="M9" s="1243"/>
      <c r="N9" s="1243"/>
      <c r="O9" s="1243"/>
      <c r="P9" s="1243"/>
      <c r="R9" s="472"/>
      <c r="S9" s="1261"/>
      <c r="T9" s="1261"/>
      <c r="U9" s="1261"/>
      <c r="V9" s="1261"/>
      <c r="W9" s="1261"/>
      <c r="X9" s="1261"/>
      <c r="Y9" s="1243"/>
      <c r="Z9" s="1243"/>
      <c r="AA9" s="1243"/>
      <c r="AB9" s="1243"/>
      <c r="AC9" s="1243"/>
      <c r="AD9" s="1243"/>
      <c r="AE9" s="472"/>
      <c r="AF9" s="473"/>
      <c r="AG9" s="1262"/>
      <c r="AH9" s="1262"/>
      <c r="AI9" s="1262"/>
      <c r="AJ9" s="1263"/>
      <c r="AK9" s="1264"/>
      <c r="AL9" s="1264"/>
      <c r="AM9" s="1264"/>
      <c r="AN9" s="1264"/>
      <c r="AO9" s="1264"/>
      <c r="AP9" s="1264"/>
      <c r="AR9" s="471"/>
    </row>
    <row r="10" spans="2:45" s="468" customFormat="1" ht="11.25" customHeight="1">
      <c r="B10" s="470"/>
      <c r="C10" s="1260"/>
      <c r="D10" s="1260"/>
      <c r="E10" s="1260"/>
      <c r="F10" s="1260"/>
      <c r="G10" s="1260"/>
      <c r="H10" s="1260"/>
      <c r="I10" s="1260"/>
      <c r="J10" s="1243"/>
      <c r="K10" s="1243"/>
      <c r="L10" s="1243"/>
      <c r="M10" s="1243"/>
      <c r="N10" s="1243"/>
      <c r="O10" s="1243"/>
      <c r="P10" s="1243"/>
      <c r="Q10" s="468" t="s">
        <v>969</v>
      </c>
      <c r="R10" s="472"/>
      <c r="S10" s="1261"/>
      <c r="T10" s="1261"/>
      <c r="U10" s="1261"/>
      <c r="V10" s="1261"/>
      <c r="W10" s="1261"/>
      <c r="X10" s="1261"/>
      <c r="Y10" s="1243"/>
      <c r="Z10" s="1243"/>
      <c r="AA10" s="1243"/>
      <c r="AB10" s="1243"/>
      <c r="AC10" s="1243"/>
      <c r="AD10" s="1243"/>
      <c r="AE10" s="468" t="s">
        <v>970</v>
      </c>
      <c r="AF10" s="473"/>
      <c r="AG10" s="1241"/>
      <c r="AH10" s="1241"/>
      <c r="AI10" s="1241"/>
      <c r="AJ10" s="1242"/>
      <c r="AK10" s="1264"/>
      <c r="AL10" s="1264"/>
      <c r="AM10" s="1264"/>
      <c r="AN10" s="1264"/>
      <c r="AO10" s="1264"/>
      <c r="AP10" s="1264"/>
      <c r="AQ10" s="468" t="s">
        <v>969</v>
      </c>
      <c r="AR10" s="471"/>
    </row>
    <row r="11" spans="2:45" s="468" customFormat="1" ht="6" customHeight="1">
      <c r="B11" s="470"/>
      <c r="AR11" s="471"/>
    </row>
    <row r="12" spans="2:45" ht="13.5" customHeight="1">
      <c r="B12" s="1233" t="s">
        <v>971</v>
      </c>
      <c r="C12" s="1234"/>
      <c r="D12" s="1234"/>
      <c r="E12" s="1234"/>
      <c r="F12" s="1234"/>
      <c r="G12" s="1234"/>
      <c r="H12" s="1234"/>
      <c r="I12" s="1234"/>
      <c r="J12" s="1234"/>
      <c r="K12" s="1234"/>
      <c r="L12" s="1234"/>
      <c r="M12" s="1234"/>
      <c r="N12" s="1234"/>
      <c r="O12" s="1234"/>
      <c r="P12" s="1234"/>
      <c r="Q12" s="1234"/>
      <c r="R12" s="1234"/>
      <c r="S12" s="1234"/>
      <c r="T12" s="1234"/>
      <c r="U12" s="1234"/>
      <c r="V12" s="1234"/>
      <c r="W12" s="1234"/>
      <c r="X12" s="1234"/>
      <c r="Y12" s="1234"/>
      <c r="Z12" s="1234"/>
      <c r="AA12" s="1234"/>
      <c r="AB12" s="1234"/>
      <c r="AC12" s="1234"/>
      <c r="AD12" s="1234"/>
      <c r="AE12" s="1234"/>
      <c r="AF12" s="1234"/>
      <c r="AG12" s="1234"/>
      <c r="AH12" s="1234"/>
      <c r="AI12" s="1234"/>
      <c r="AJ12" s="1234"/>
      <c r="AK12" s="1234"/>
      <c r="AL12" s="1234"/>
      <c r="AM12" s="1234"/>
      <c r="AN12" s="1234"/>
      <c r="AO12" s="1234"/>
      <c r="AP12" s="1234"/>
      <c r="AQ12" s="1234"/>
      <c r="AR12" s="1235"/>
    </row>
    <row r="13" spans="2:45" s="468" customFormat="1" ht="17.25" customHeight="1">
      <c r="B13" s="470" t="s">
        <v>972</v>
      </c>
      <c r="C13" s="468" t="s">
        <v>973</v>
      </c>
      <c r="AR13" s="471"/>
    </row>
    <row r="14" spans="2:45" s="468" customFormat="1" ht="13.5" customHeight="1">
      <c r="B14" s="470"/>
      <c r="C14" s="468" t="s">
        <v>974</v>
      </c>
      <c r="AR14" s="471"/>
    </row>
    <row r="15" spans="2:45" s="468" customFormat="1" ht="13.5" customHeight="1">
      <c r="B15" s="470"/>
      <c r="C15" s="1237" t="s">
        <v>975</v>
      </c>
      <c r="D15" s="1238"/>
      <c r="E15" s="1238"/>
      <c r="F15" s="1238"/>
      <c r="G15" s="1239"/>
      <c r="H15" s="1243"/>
      <c r="I15" s="1243"/>
      <c r="J15" s="1243"/>
      <c r="K15" s="1243"/>
      <c r="L15" s="1243"/>
      <c r="M15" s="1243"/>
      <c r="N15" s="1243"/>
      <c r="O15" s="1243"/>
      <c r="P15" s="1243"/>
      <c r="S15" s="1237" t="s">
        <v>976</v>
      </c>
      <c r="T15" s="1238"/>
      <c r="U15" s="1238"/>
      <c r="V15" s="1238"/>
      <c r="W15" s="1239"/>
      <c r="X15" s="1244"/>
      <c r="Y15" s="1245"/>
      <c r="Z15" s="1245"/>
      <c r="AA15" s="1245"/>
      <c r="AB15" s="1245"/>
      <c r="AC15" s="1245"/>
      <c r="AD15" s="1246"/>
      <c r="AG15" s="1250" t="s">
        <v>977</v>
      </c>
      <c r="AH15" s="1250"/>
      <c r="AI15" s="1236"/>
      <c r="AJ15" s="1236"/>
      <c r="AK15" s="1236"/>
      <c r="AL15" s="1236"/>
      <c r="AM15" s="1236"/>
      <c r="AN15" s="1236"/>
      <c r="AO15" s="1236"/>
      <c r="AP15" s="1236"/>
      <c r="AR15" s="471"/>
    </row>
    <row r="16" spans="2:45" s="468" customFormat="1" ht="13.5" customHeight="1">
      <c r="B16" s="470"/>
      <c r="C16" s="1240"/>
      <c r="D16" s="1241"/>
      <c r="E16" s="1241"/>
      <c r="F16" s="1241"/>
      <c r="G16" s="1242"/>
      <c r="H16" s="1243"/>
      <c r="I16" s="1243"/>
      <c r="J16" s="1243"/>
      <c r="K16" s="1243"/>
      <c r="L16" s="1243"/>
      <c r="M16" s="1243"/>
      <c r="N16" s="1243"/>
      <c r="O16" s="1243"/>
      <c r="P16" s="1243"/>
      <c r="Q16" s="474" t="s">
        <v>978</v>
      </c>
      <c r="S16" s="1240"/>
      <c r="T16" s="1241"/>
      <c r="U16" s="1241"/>
      <c r="V16" s="1241"/>
      <c r="W16" s="1242"/>
      <c r="X16" s="1247"/>
      <c r="Y16" s="1248"/>
      <c r="Z16" s="1248"/>
      <c r="AA16" s="1248"/>
      <c r="AB16" s="1248"/>
      <c r="AC16" s="1248"/>
      <c r="AD16" s="1249"/>
      <c r="AE16" s="468" t="s">
        <v>978</v>
      </c>
      <c r="AG16" s="1250"/>
      <c r="AH16" s="1250"/>
      <c r="AI16" s="1236"/>
      <c r="AJ16" s="1236"/>
      <c r="AK16" s="1236"/>
      <c r="AL16" s="1236"/>
      <c r="AM16" s="1236"/>
      <c r="AN16" s="1236"/>
      <c r="AO16" s="1236"/>
      <c r="AP16" s="1236"/>
      <c r="AQ16" s="468" t="s">
        <v>978</v>
      </c>
      <c r="AR16" s="471"/>
    </row>
    <row r="17" spans="2:44" s="468" customFormat="1" ht="4.5" customHeight="1">
      <c r="B17" s="470"/>
      <c r="I17" s="475"/>
      <c r="S17" s="475"/>
      <c r="T17" s="475"/>
      <c r="U17" s="475"/>
      <c r="V17" s="475"/>
      <c r="AR17" s="471"/>
    </row>
    <row r="18" spans="2:44" s="468" customFormat="1" ht="13.5" customHeight="1">
      <c r="B18" s="470"/>
      <c r="C18" s="468" t="s">
        <v>979</v>
      </c>
      <c r="AR18" s="471"/>
    </row>
    <row r="19" spans="2:44" s="468" customFormat="1" ht="13.5" customHeight="1">
      <c r="B19" s="470"/>
      <c r="C19" s="1237" t="s">
        <v>975</v>
      </c>
      <c r="D19" s="1238"/>
      <c r="E19" s="1238"/>
      <c r="F19" s="1238"/>
      <c r="G19" s="1239"/>
      <c r="H19" s="1243"/>
      <c r="I19" s="1243"/>
      <c r="J19" s="1243"/>
      <c r="K19" s="1243"/>
      <c r="L19" s="1243"/>
      <c r="M19" s="1243"/>
      <c r="N19" s="1243"/>
      <c r="O19" s="1243"/>
      <c r="P19" s="1243"/>
      <c r="S19" s="1237" t="s">
        <v>976</v>
      </c>
      <c r="T19" s="1238"/>
      <c r="U19" s="1238"/>
      <c r="V19" s="1238"/>
      <c r="W19" s="1239"/>
      <c r="X19" s="1244"/>
      <c r="Y19" s="1245"/>
      <c r="Z19" s="1245"/>
      <c r="AA19" s="1245"/>
      <c r="AB19" s="1245"/>
      <c r="AC19" s="1245"/>
      <c r="AD19" s="1246"/>
      <c r="AG19" s="1250" t="s">
        <v>977</v>
      </c>
      <c r="AH19" s="1250"/>
      <c r="AI19" s="1236"/>
      <c r="AJ19" s="1236"/>
      <c r="AK19" s="1236"/>
      <c r="AL19" s="1236"/>
      <c r="AM19" s="1236"/>
      <c r="AN19" s="1236"/>
      <c r="AO19" s="1236"/>
      <c r="AP19" s="1236"/>
      <c r="AR19" s="471"/>
    </row>
    <row r="20" spans="2:44" s="468" customFormat="1" ht="13.5" customHeight="1">
      <c r="B20" s="470"/>
      <c r="C20" s="1240"/>
      <c r="D20" s="1241"/>
      <c r="E20" s="1241"/>
      <c r="F20" s="1241"/>
      <c r="G20" s="1242"/>
      <c r="H20" s="1243"/>
      <c r="I20" s="1243"/>
      <c r="J20" s="1243"/>
      <c r="K20" s="1243"/>
      <c r="L20" s="1243"/>
      <c r="M20" s="1243"/>
      <c r="N20" s="1243"/>
      <c r="O20" s="1243"/>
      <c r="P20" s="1243"/>
      <c r="Q20" s="474" t="s">
        <v>978</v>
      </c>
      <c r="S20" s="1240"/>
      <c r="T20" s="1241"/>
      <c r="U20" s="1241"/>
      <c r="V20" s="1241"/>
      <c r="W20" s="1242"/>
      <c r="X20" s="1247"/>
      <c r="Y20" s="1248"/>
      <c r="Z20" s="1248"/>
      <c r="AA20" s="1248"/>
      <c r="AB20" s="1248"/>
      <c r="AC20" s="1248"/>
      <c r="AD20" s="1249"/>
      <c r="AE20" s="468" t="s">
        <v>978</v>
      </c>
      <c r="AG20" s="1250"/>
      <c r="AH20" s="1250"/>
      <c r="AI20" s="1236"/>
      <c r="AJ20" s="1236"/>
      <c r="AK20" s="1236"/>
      <c r="AL20" s="1236"/>
      <c r="AM20" s="1236"/>
      <c r="AN20" s="1236"/>
      <c r="AO20" s="1236"/>
      <c r="AP20" s="1236"/>
      <c r="AQ20" s="468" t="s">
        <v>978</v>
      </c>
      <c r="AR20" s="471"/>
    </row>
    <row r="21" spans="2:44" s="468" customFormat="1" ht="13.5" customHeight="1">
      <c r="B21" s="470"/>
      <c r="C21" s="468" t="s">
        <v>980</v>
      </c>
      <c r="S21" s="475"/>
      <c r="T21" s="475"/>
      <c r="U21" s="475"/>
      <c r="V21" s="475"/>
      <c r="AR21" s="471"/>
    </row>
    <row r="22" spans="2:44" s="468" customFormat="1" ht="13.5" customHeight="1">
      <c r="B22" s="470"/>
      <c r="C22" s="1237" t="s">
        <v>975</v>
      </c>
      <c r="D22" s="1238"/>
      <c r="E22" s="1238"/>
      <c r="F22" s="1238"/>
      <c r="G22" s="1239"/>
      <c r="H22" s="1243"/>
      <c r="I22" s="1243"/>
      <c r="J22" s="1243"/>
      <c r="K22" s="1243"/>
      <c r="L22" s="1243"/>
      <c r="M22" s="1243"/>
      <c r="N22" s="1243"/>
      <c r="O22" s="1243"/>
      <c r="P22" s="1243"/>
      <c r="R22" s="473"/>
      <c r="S22" s="1237" t="s">
        <v>976</v>
      </c>
      <c r="T22" s="1238"/>
      <c r="U22" s="1238"/>
      <c r="V22" s="1238"/>
      <c r="W22" s="1239"/>
      <c r="X22" s="1244"/>
      <c r="Y22" s="1245"/>
      <c r="Z22" s="1245"/>
      <c r="AA22" s="1245"/>
      <c r="AB22" s="1245"/>
      <c r="AC22" s="1245"/>
      <c r="AD22" s="1246"/>
      <c r="AE22" s="476"/>
      <c r="AF22" s="476"/>
      <c r="AG22" s="1250" t="s">
        <v>977</v>
      </c>
      <c r="AH22" s="1250"/>
      <c r="AI22" s="1236"/>
      <c r="AJ22" s="1236"/>
      <c r="AK22" s="1236"/>
      <c r="AL22" s="1236"/>
      <c r="AM22" s="1236"/>
      <c r="AN22" s="1236"/>
      <c r="AO22" s="1236"/>
      <c r="AP22" s="1236"/>
      <c r="AR22" s="471"/>
    </row>
    <row r="23" spans="2:44" s="468" customFormat="1" ht="13.5" customHeight="1">
      <c r="B23" s="470"/>
      <c r="C23" s="1240"/>
      <c r="D23" s="1241"/>
      <c r="E23" s="1241"/>
      <c r="F23" s="1241"/>
      <c r="G23" s="1242"/>
      <c r="H23" s="1243"/>
      <c r="I23" s="1243"/>
      <c r="J23" s="1243"/>
      <c r="K23" s="1243"/>
      <c r="L23" s="1243"/>
      <c r="M23" s="1243"/>
      <c r="N23" s="1243"/>
      <c r="O23" s="1243"/>
      <c r="P23" s="1243"/>
      <c r="Q23" s="474" t="s">
        <v>978</v>
      </c>
      <c r="R23" s="473"/>
      <c r="S23" s="1240"/>
      <c r="T23" s="1241"/>
      <c r="U23" s="1241"/>
      <c r="V23" s="1241"/>
      <c r="W23" s="1242"/>
      <c r="X23" s="1247"/>
      <c r="Y23" s="1248"/>
      <c r="Z23" s="1248"/>
      <c r="AA23" s="1248"/>
      <c r="AB23" s="1248"/>
      <c r="AC23" s="1248"/>
      <c r="AD23" s="1249"/>
      <c r="AE23" s="468" t="s">
        <v>978</v>
      </c>
      <c r="AF23" s="476"/>
      <c r="AG23" s="1250"/>
      <c r="AH23" s="1250"/>
      <c r="AI23" s="1236"/>
      <c r="AJ23" s="1236"/>
      <c r="AK23" s="1236"/>
      <c r="AL23" s="1236"/>
      <c r="AM23" s="1236"/>
      <c r="AN23" s="1236"/>
      <c r="AO23" s="1236"/>
      <c r="AP23" s="1236"/>
      <c r="AQ23" s="468" t="s">
        <v>978</v>
      </c>
      <c r="AR23" s="471"/>
    </row>
    <row r="24" spans="2:44" s="468" customFormat="1" ht="6" customHeight="1">
      <c r="B24" s="477"/>
      <c r="C24" s="469"/>
      <c r="D24" s="469"/>
      <c r="E24" s="469"/>
      <c r="F24" s="469"/>
      <c r="G24" s="469"/>
      <c r="H24" s="469"/>
      <c r="I24" s="469"/>
      <c r="J24" s="469"/>
      <c r="K24" s="469"/>
      <c r="L24" s="469"/>
      <c r="M24" s="469"/>
      <c r="N24" s="469"/>
      <c r="O24" s="469"/>
      <c r="P24" s="469"/>
      <c r="Q24" s="469"/>
      <c r="R24" s="469"/>
      <c r="S24" s="469"/>
      <c r="T24" s="469"/>
      <c r="U24" s="469"/>
      <c r="V24" s="469"/>
      <c r="W24" s="469"/>
      <c r="X24" s="469"/>
      <c r="Y24" s="469"/>
      <c r="Z24" s="469"/>
      <c r="AA24" s="469"/>
      <c r="AB24" s="469"/>
      <c r="AC24" s="469"/>
      <c r="AD24" s="469"/>
      <c r="AE24" s="469"/>
      <c r="AF24" s="469"/>
      <c r="AG24" s="469"/>
      <c r="AH24" s="469"/>
      <c r="AI24" s="469"/>
      <c r="AJ24" s="469"/>
      <c r="AK24" s="469"/>
      <c r="AL24" s="469"/>
      <c r="AM24" s="469"/>
      <c r="AN24" s="469"/>
      <c r="AO24" s="469"/>
      <c r="AP24" s="469"/>
      <c r="AQ24" s="469"/>
      <c r="AR24" s="478"/>
    </row>
    <row r="25" spans="2:44" ht="13.5" customHeight="1">
      <c r="B25" s="1233" t="s">
        <v>981</v>
      </c>
      <c r="C25" s="1234"/>
      <c r="D25" s="1234"/>
      <c r="E25" s="1234"/>
      <c r="F25" s="1234"/>
      <c r="G25" s="1234"/>
      <c r="H25" s="1234"/>
      <c r="I25" s="1234"/>
      <c r="J25" s="1234"/>
      <c r="K25" s="1234"/>
      <c r="L25" s="1234"/>
      <c r="M25" s="1234"/>
      <c r="N25" s="1234"/>
      <c r="O25" s="1234"/>
      <c r="P25" s="1234"/>
      <c r="Q25" s="1234"/>
      <c r="R25" s="1234"/>
      <c r="S25" s="1234"/>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1234"/>
      <c r="AR25" s="1235"/>
    </row>
    <row r="26" spans="2:44" s="468" customFormat="1" ht="6.75" customHeight="1">
      <c r="B26" s="479"/>
      <c r="C26" s="480"/>
      <c r="D26" s="480"/>
      <c r="E26" s="480"/>
      <c r="F26" s="480"/>
      <c r="G26" s="480"/>
      <c r="H26" s="480"/>
      <c r="I26" s="480"/>
      <c r="J26" s="480"/>
      <c r="K26" s="480"/>
      <c r="L26" s="480"/>
      <c r="M26" s="480"/>
      <c r="N26" s="480"/>
      <c r="O26" s="480"/>
      <c r="P26" s="480"/>
      <c r="Q26" s="480"/>
      <c r="R26" s="480"/>
      <c r="S26" s="480"/>
      <c r="T26" s="480"/>
      <c r="U26" s="480"/>
      <c r="V26" s="480"/>
      <c r="W26" s="480"/>
      <c r="X26" s="480"/>
      <c r="Y26" s="480"/>
      <c r="Z26" s="480"/>
      <c r="AA26" s="480"/>
      <c r="AB26" s="480"/>
      <c r="AC26" s="480"/>
      <c r="AD26" s="480"/>
      <c r="AE26" s="480"/>
      <c r="AF26" s="480"/>
      <c r="AG26" s="480"/>
      <c r="AH26" s="480"/>
      <c r="AI26" s="480"/>
      <c r="AJ26" s="480"/>
      <c r="AK26" s="480"/>
      <c r="AL26" s="480"/>
      <c r="AM26" s="480"/>
      <c r="AN26" s="480"/>
      <c r="AO26" s="480"/>
      <c r="AP26" s="480"/>
      <c r="AQ26" s="480"/>
      <c r="AR26" s="481"/>
    </row>
    <row r="27" spans="2:44" s="468" customFormat="1" ht="13.5" customHeight="1">
      <c r="B27" s="470"/>
      <c r="C27" s="468" t="s">
        <v>982</v>
      </c>
      <c r="AR27" s="471"/>
    </row>
    <row r="28" spans="2:44" s="468" customFormat="1" ht="10.5" customHeight="1">
      <c r="B28" s="470"/>
      <c r="AR28" s="471"/>
    </row>
    <row r="29" spans="2:44" s="468" customFormat="1" ht="13.5" customHeight="1">
      <c r="B29" s="470"/>
      <c r="C29" s="1232" t="s">
        <v>917</v>
      </c>
      <c r="D29" s="1232"/>
      <c r="E29" s="1232"/>
      <c r="F29" s="1232"/>
      <c r="G29" s="1232"/>
      <c r="H29" s="1232"/>
      <c r="I29" s="1232"/>
      <c r="J29" s="1232"/>
      <c r="K29" s="1232"/>
      <c r="L29" s="1232"/>
      <c r="M29" s="1232"/>
      <c r="N29" s="1232"/>
      <c r="O29" s="1232"/>
      <c r="Q29" s="1232" t="s">
        <v>919</v>
      </c>
      <c r="R29" s="1232"/>
      <c r="S29" s="1232"/>
      <c r="T29" s="1232"/>
      <c r="U29" s="1232"/>
      <c r="V29" s="1232"/>
      <c r="W29" s="1232"/>
      <c r="X29" s="1232"/>
      <c r="Y29" s="1232"/>
      <c r="Z29" s="1232"/>
      <c r="AA29" s="1232"/>
      <c r="AB29" s="1232"/>
      <c r="AC29" s="1232"/>
      <c r="AE29" s="1232" t="s">
        <v>983</v>
      </c>
      <c r="AF29" s="1232"/>
      <c r="AG29" s="1232"/>
      <c r="AH29" s="1232"/>
      <c r="AI29" s="1232"/>
      <c r="AJ29" s="1232"/>
      <c r="AK29" s="1232"/>
      <c r="AL29" s="1232"/>
      <c r="AM29" s="1232"/>
      <c r="AN29" s="1232"/>
      <c r="AO29" s="1232"/>
      <c r="AP29" s="1232"/>
      <c r="AQ29" s="1232"/>
      <c r="AR29" s="471"/>
    </row>
    <row r="30" spans="2:44" s="468" customFormat="1" ht="13.5" customHeight="1">
      <c r="B30" s="470"/>
      <c r="C30" s="482" t="s">
        <v>984</v>
      </c>
      <c r="D30" s="483"/>
      <c r="E30" s="483"/>
      <c r="F30" s="483"/>
      <c r="G30" s="483"/>
      <c r="H30" s="483"/>
      <c r="I30" s="483"/>
      <c r="J30" s="483"/>
      <c r="K30" s="483"/>
      <c r="L30" s="483"/>
      <c r="M30" s="483"/>
      <c r="N30" s="483"/>
      <c r="O30" s="484"/>
      <c r="Q30" s="485" t="s">
        <v>985</v>
      </c>
      <c r="R30" s="483"/>
      <c r="S30" s="483"/>
      <c r="T30" s="483"/>
      <c r="U30" s="483"/>
      <c r="V30" s="483"/>
      <c r="W30" s="483"/>
      <c r="X30" s="483"/>
      <c r="Y30" s="483"/>
      <c r="Z30" s="483"/>
      <c r="AA30" s="483"/>
      <c r="AB30" s="483"/>
      <c r="AC30" s="484"/>
      <c r="AE30" s="482" t="s">
        <v>986</v>
      </c>
      <c r="AF30" s="483"/>
      <c r="AG30" s="483"/>
      <c r="AH30" s="483"/>
      <c r="AI30" s="483"/>
      <c r="AJ30" s="483"/>
      <c r="AK30" s="483"/>
      <c r="AL30" s="483"/>
      <c r="AM30" s="483"/>
      <c r="AN30" s="483"/>
      <c r="AO30" s="483"/>
      <c r="AP30" s="483"/>
      <c r="AQ30" s="484"/>
      <c r="AR30" s="471"/>
    </row>
    <row r="31" spans="2:44" s="468" customFormat="1" ht="13.5" customHeight="1">
      <c r="B31" s="470"/>
      <c r="C31" s="486" t="s">
        <v>987</v>
      </c>
      <c r="D31" s="487"/>
      <c r="E31" s="487"/>
      <c r="F31" s="487"/>
      <c r="G31" s="487"/>
      <c r="H31" s="487"/>
      <c r="I31" s="487"/>
      <c r="J31" s="487"/>
      <c r="K31" s="487"/>
      <c r="L31" s="487"/>
      <c r="M31" s="487"/>
      <c r="N31" s="487"/>
      <c r="O31" s="488"/>
      <c r="Q31" s="489" t="s">
        <v>988</v>
      </c>
      <c r="R31" s="487"/>
      <c r="S31" s="487"/>
      <c r="T31" s="487"/>
      <c r="U31" s="487"/>
      <c r="V31" s="487"/>
      <c r="W31" s="487"/>
      <c r="X31" s="487"/>
      <c r="Y31" s="487"/>
      <c r="Z31" s="487"/>
      <c r="AA31" s="487"/>
      <c r="AB31" s="487"/>
      <c r="AC31" s="488"/>
      <c r="AE31" s="486" t="s">
        <v>989</v>
      </c>
      <c r="AF31" s="487"/>
      <c r="AG31" s="487"/>
      <c r="AH31" s="487"/>
      <c r="AI31" s="487"/>
      <c r="AJ31" s="487"/>
      <c r="AK31" s="487"/>
      <c r="AL31" s="487"/>
      <c r="AM31" s="487"/>
      <c r="AN31" s="487"/>
      <c r="AO31" s="487"/>
      <c r="AP31" s="487"/>
      <c r="AQ31" s="488"/>
      <c r="AR31" s="471"/>
    </row>
    <row r="32" spans="2:44" s="468" customFormat="1" ht="13.5" customHeight="1">
      <c r="B32" s="470"/>
      <c r="C32" s="490"/>
      <c r="D32" s="491"/>
      <c r="E32" s="491"/>
      <c r="F32" s="491"/>
      <c r="G32" s="491"/>
      <c r="H32" s="491"/>
      <c r="I32" s="491"/>
      <c r="J32" s="491"/>
      <c r="K32" s="491"/>
      <c r="L32" s="491"/>
      <c r="M32" s="491"/>
      <c r="N32" s="491"/>
      <c r="O32" s="492"/>
      <c r="Q32" s="490"/>
      <c r="R32" s="491"/>
      <c r="S32" s="491"/>
      <c r="T32" s="491"/>
      <c r="U32" s="491"/>
      <c r="V32" s="491"/>
      <c r="W32" s="491"/>
      <c r="X32" s="491"/>
      <c r="Y32" s="491"/>
      <c r="Z32" s="491"/>
      <c r="AA32" s="491"/>
      <c r="AB32" s="491"/>
      <c r="AC32" s="492"/>
      <c r="AE32" s="490"/>
      <c r="AF32" s="491"/>
      <c r="AG32" s="493"/>
      <c r="AH32" s="493"/>
      <c r="AI32" s="493"/>
      <c r="AJ32" s="491"/>
      <c r="AK32" s="493"/>
      <c r="AL32" s="493"/>
      <c r="AM32" s="493"/>
      <c r="AN32" s="493"/>
      <c r="AO32" s="493"/>
      <c r="AP32" s="493"/>
      <c r="AQ32" s="494"/>
      <c r="AR32" s="471"/>
    </row>
    <row r="33" spans="2:44" s="468" customFormat="1" ht="13.5" customHeight="1">
      <c r="B33" s="470"/>
      <c r="AR33" s="471"/>
    </row>
    <row r="34" spans="2:44" s="468" customFormat="1" ht="13.5" customHeight="1">
      <c r="B34" s="470"/>
      <c r="C34" s="1232" t="s">
        <v>990</v>
      </c>
      <c r="D34" s="1232"/>
      <c r="E34" s="1232"/>
      <c r="F34" s="1232"/>
      <c r="G34" s="1232"/>
      <c r="H34" s="1232"/>
      <c r="I34" s="1232"/>
      <c r="J34" s="1232"/>
      <c r="K34" s="1232"/>
      <c r="L34" s="1232"/>
      <c r="M34" s="1232"/>
      <c r="N34" s="1232"/>
      <c r="O34" s="1232"/>
      <c r="Q34" s="1232" t="s">
        <v>926</v>
      </c>
      <c r="R34" s="1232"/>
      <c r="S34" s="1232"/>
      <c r="T34" s="1232"/>
      <c r="U34" s="1232"/>
      <c r="V34" s="1232"/>
      <c r="W34" s="1232"/>
      <c r="X34" s="1232"/>
      <c r="Y34" s="1232"/>
      <c r="Z34" s="1232"/>
      <c r="AA34" s="1232"/>
      <c r="AB34" s="1232"/>
      <c r="AC34" s="1232"/>
      <c r="AE34" s="1232" t="s">
        <v>991</v>
      </c>
      <c r="AF34" s="1232"/>
      <c r="AG34" s="1232"/>
      <c r="AH34" s="1232"/>
      <c r="AI34" s="1232"/>
      <c r="AJ34" s="1232"/>
      <c r="AK34" s="1232"/>
      <c r="AL34" s="1232"/>
      <c r="AM34" s="1232"/>
      <c r="AN34" s="1232"/>
      <c r="AO34" s="1232"/>
      <c r="AP34" s="1232"/>
      <c r="AQ34" s="1232"/>
      <c r="AR34" s="471"/>
    </row>
    <row r="35" spans="2:44" s="468" customFormat="1" ht="13.5" customHeight="1">
      <c r="B35" s="470"/>
      <c r="C35" s="495" t="s">
        <v>992</v>
      </c>
      <c r="D35" s="483"/>
      <c r="E35" s="483"/>
      <c r="F35" s="483"/>
      <c r="G35" s="483"/>
      <c r="H35" s="483"/>
      <c r="I35" s="483"/>
      <c r="J35" s="483"/>
      <c r="K35" s="483"/>
      <c r="L35" s="483"/>
      <c r="M35" s="483"/>
      <c r="N35" s="483"/>
      <c r="O35" s="484"/>
      <c r="Q35" s="482" t="s">
        <v>993</v>
      </c>
      <c r="R35" s="483"/>
      <c r="S35" s="483"/>
      <c r="T35" s="483"/>
      <c r="U35" s="483"/>
      <c r="V35" s="483"/>
      <c r="W35" s="483"/>
      <c r="X35" s="483"/>
      <c r="Y35" s="483"/>
      <c r="Z35" s="483"/>
      <c r="AA35" s="483"/>
      <c r="AB35" s="483"/>
      <c r="AC35" s="484"/>
      <c r="AE35" s="482" t="s">
        <v>994</v>
      </c>
      <c r="AF35" s="483"/>
      <c r="AG35" s="483"/>
      <c r="AH35" s="483"/>
      <c r="AI35" s="483"/>
      <c r="AJ35" s="483"/>
      <c r="AK35" s="483"/>
      <c r="AL35" s="483"/>
      <c r="AM35" s="483"/>
      <c r="AN35" s="483"/>
      <c r="AO35" s="483"/>
      <c r="AP35" s="483"/>
      <c r="AQ35" s="484"/>
      <c r="AR35" s="471"/>
    </row>
    <row r="36" spans="2:44" s="468" customFormat="1" ht="13.5" customHeight="1">
      <c r="B36" s="470"/>
      <c r="C36" s="496" t="s">
        <v>995</v>
      </c>
      <c r="D36" s="487"/>
      <c r="E36" s="487"/>
      <c r="F36" s="487"/>
      <c r="G36" s="487"/>
      <c r="H36" s="487"/>
      <c r="I36" s="487"/>
      <c r="J36" s="487"/>
      <c r="K36" s="487"/>
      <c r="L36" s="487"/>
      <c r="M36" s="487"/>
      <c r="N36" s="487"/>
      <c r="O36" s="488"/>
      <c r="Q36" s="486" t="s">
        <v>995</v>
      </c>
      <c r="R36" s="487"/>
      <c r="S36" s="487"/>
      <c r="T36" s="487"/>
      <c r="U36" s="487"/>
      <c r="V36" s="487"/>
      <c r="W36" s="487"/>
      <c r="X36" s="487"/>
      <c r="Y36" s="487"/>
      <c r="Z36" s="487"/>
      <c r="AA36" s="487"/>
      <c r="AB36" s="487"/>
      <c r="AC36" s="488"/>
      <c r="AE36" s="486" t="s">
        <v>995</v>
      </c>
      <c r="AF36" s="487"/>
      <c r="AG36" s="487"/>
      <c r="AH36" s="487"/>
      <c r="AI36" s="487"/>
      <c r="AJ36" s="487"/>
      <c r="AK36" s="487"/>
      <c r="AL36" s="487"/>
      <c r="AM36" s="487"/>
      <c r="AN36" s="487"/>
      <c r="AO36" s="487"/>
      <c r="AP36" s="487"/>
      <c r="AQ36" s="488"/>
      <c r="AR36" s="471"/>
    </row>
    <row r="37" spans="2:44" s="468" customFormat="1" ht="13.5" customHeight="1">
      <c r="B37" s="470"/>
      <c r="C37" s="490"/>
      <c r="D37" s="491"/>
      <c r="E37" s="493"/>
      <c r="F37" s="493"/>
      <c r="G37" s="493"/>
      <c r="H37" s="493"/>
      <c r="I37" s="493"/>
      <c r="J37" s="493"/>
      <c r="K37" s="493"/>
      <c r="L37" s="493"/>
      <c r="M37" s="493"/>
      <c r="N37" s="493"/>
      <c r="O37" s="494"/>
      <c r="Q37" s="490"/>
      <c r="R37" s="491"/>
      <c r="S37" s="491"/>
      <c r="T37" s="491"/>
      <c r="U37" s="491"/>
      <c r="V37" s="491"/>
      <c r="W37" s="491"/>
      <c r="X37" s="491"/>
      <c r="Y37" s="491"/>
      <c r="Z37" s="491"/>
      <c r="AA37" s="491"/>
      <c r="AB37" s="491"/>
      <c r="AC37" s="492"/>
      <c r="AE37" s="490"/>
      <c r="AF37" s="491"/>
      <c r="AG37" s="491"/>
      <c r="AH37" s="491"/>
      <c r="AI37" s="491"/>
      <c r="AJ37" s="491"/>
      <c r="AK37" s="491"/>
      <c r="AL37" s="491"/>
      <c r="AM37" s="491"/>
      <c r="AN37" s="491"/>
      <c r="AO37" s="491"/>
      <c r="AP37" s="491"/>
      <c r="AQ37" s="492"/>
      <c r="AR37" s="471"/>
    </row>
    <row r="38" spans="2:44" s="468" customFormat="1" ht="13.5" customHeight="1">
      <c r="B38" s="470"/>
      <c r="AR38" s="471"/>
    </row>
    <row r="39" spans="2:44" s="468" customFormat="1" ht="13.5" customHeight="1">
      <c r="B39" s="470"/>
      <c r="C39" s="1232" t="s">
        <v>931</v>
      </c>
      <c r="D39" s="1232"/>
      <c r="E39" s="1232"/>
      <c r="F39" s="1232"/>
      <c r="G39" s="1232"/>
      <c r="H39" s="1232"/>
      <c r="I39" s="1232"/>
      <c r="J39" s="1232"/>
      <c r="K39" s="1232"/>
      <c r="L39" s="1232"/>
      <c r="M39" s="1232"/>
      <c r="N39" s="1232"/>
      <c r="O39" s="1232"/>
      <c r="Q39" s="1232" t="s">
        <v>932</v>
      </c>
      <c r="R39" s="1232"/>
      <c r="S39" s="1232"/>
      <c r="T39" s="1232"/>
      <c r="U39" s="1232"/>
      <c r="V39" s="1232"/>
      <c r="W39" s="1232"/>
      <c r="X39" s="1232"/>
      <c r="Y39" s="1232"/>
      <c r="Z39" s="1232"/>
      <c r="AA39" s="1232"/>
      <c r="AB39" s="1232"/>
      <c r="AC39" s="1232"/>
      <c r="AR39" s="471"/>
    </row>
    <row r="40" spans="2:44" s="468" customFormat="1" ht="13.5" customHeight="1">
      <c r="B40" s="470"/>
      <c r="C40" s="497" t="s">
        <v>996</v>
      </c>
      <c r="D40" s="483"/>
      <c r="E40" s="483"/>
      <c r="F40" s="483"/>
      <c r="G40" s="483"/>
      <c r="H40" s="483"/>
      <c r="I40" s="483"/>
      <c r="J40" s="483"/>
      <c r="K40" s="483"/>
      <c r="L40" s="483"/>
      <c r="M40" s="483"/>
      <c r="N40" s="483"/>
      <c r="O40" s="484"/>
      <c r="Q40" s="482" t="s">
        <v>997</v>
      </c>
      <c r="R40" s="483"/>
      <c r="S40" s="483"/>
      <c r="T40" s="483"/>
      <c r="U40" s="483"/>
      <c r="V40" s="483"/>
      <c r="W40" s="483"/>
      <c r="X40" s="483"/>
      <c r="Y40" s="483"/>
      <c r="Z40" s="483"/>
      <c r="AA40" s="483"/>
      <c r="AB40" s="483"/>
      <c r="AC40" s="484"/>
      <c r="AR40" s="471"/>
    </row>
    <row r="41" spans="2:44" s="468" customFormat="1" ht="13.5" customHeight="1">
      <c r="B41" s="470"/>
      <c r="C41" s="486" t="s">
        <v>998</v>
      </c>
      <c r="D41" s="487"/>
      <c r="E41" s="487"/>
      <c r="F41" s="487"/>
      <c r="G41" s="487"/>
      <c r="H41" s="487"/>
      <c r="I41" s="487"/>
      <c r="J41" s="487"/>
      <c r="K41" s="487"/>
      <c r="L41" s="487"/>
      <c r="M41" s="487"/>
      <c r="N41" s="487"/>
      <c r="O41" s="488"/>
      <c r="Q41" s="486" t="s">
        <v>995</v>
      </c>
      <c r="R41" s="487"/>
      <c r="S41" s="487"/>
      <c r="T41" s="487"/>
      <c r="U41" s="487"/>
      <c r="V41" s="487"/>
      <c r="W41" s="487"/>
      <c r="X41" s="487"/>
      <c r="Y41" s="487"/>
      <c r="Z41" s="487"/>
      <c r="AA41" s="487"/>
      <c r="AB41" s="487"/>
      <c r="AC41" s="488"/>
      <c r="AR41" s="471"/>
    </row>
    <row r="42" spans="2:44" s="468" customFormat="1" ht="13.5" customHeight="1">
      <c r="B42" s="470"/>
      <c r="C42" s="490"/>
      <c r="D42" s="491"/>
      <c r="E42" s="491"/>
      <c r="F42" s="491"/>
      <c r="G42" s="491"/>
      <c r="H42" s="491"/>
      <c r="I42" s="491"/>
      <c r="J42" s="491"/>
      <c r="K42" s="491"/>
      <c r="L42" s="491"/>
      <c r="M42" s="491"/>
      <c r="N42" s="491"/>
      <c r="O42" s="492"/>
      <c r="Q42" s="490"/>
      <c r="R42" s="491"/>
      <c r="S42" s="491"/>
      <c r="T42" s="491"/>
      <c r="U42" s="491"/>
      <c r="V42" s="491"/>
      <c r="W42" s="491"/>
      <c r="X42" s="491"/>
      <c r="Y42" s="491"/>
      <c r="Z42" s="491"/>
      <c r="AA42" s="491"/>
      <c r="AB42" s="491"/>
      <c r="AC42" s="492"/>
      <c r="AE42" s="498"/>
      <c r="AR42" s="471"/>
    </row>
    <row r="43" spans="2:44" s="468" customFormat="1" ht="13.5" customHeight="1">
      <c r="B43" s="477"/>
      <c r="C43" s="469"/>
      <c r="D43" s="469"/>
      <c r="E43" s="469"/>
      <c r="F43" s="469"/>
      <c r="G43" s="469"/>
      <c r="H43" s="469"/>
      <c r="I43" s="469"/>
      <c r="J43" s="469"/>
      <c r="K43" s="469"/>
      <c r="L43" s="469"/>
      <c r="M43" s="469"/>
      <c r="N43" s="469"/>
      <c r="O43" s="469"/>
      <c r="P43" s="469"/>
      <c r="Q43" s="469"/>
      <c r="R43" s="469"/>
      <c r="S43" s="469"/>
      <c r="T43" s="469"/>
      <c r="U43" s="469"/>
      <c r="V43" s="469"/>
      <c r="W43" s="469"/>
      <c r="X43" s="469"/>
      <c r="Y43" s="469"/>
      <c r="Z43" s="469"/>
      <c r="AA43" s="469"/>
      <c r="AB43" s="469"/>
      <c r="AC43" s="469"/>
      <c r="AD43" s="469"/>
      <c r="AE43" s="469"/>
      <c r="AF43" s="469"/>
      <c r="AG43" s="469"/>
      <c r="AH43" s="469"/>
      <c r="AI43" s="469"/>
      <c r="AJ43" s="469"/>
      <c r="AK43" s="469"/>
      <c r="AL43" s="469"/>
      <c r="AM43" s="469"/>
      <c r="AN43" s="469"/>
      <c r="AO43" s="469"/>
      <c r="AP43" s="469"/>
      <c r="AQ43" s="469"/>
      <c r="AR43" s="478"/>
    </row>
    <row r="44" spans="2:44" ht="13.5" customHeight="1">
      <c r="B44" s="1233" t="s">
        <v>999</v>
      </c>
      <c r="C44" s="1234"/>
      <c r="D44" s="1234"/>
      <c r="E44" s="1234"/>
      <c r="F44" s="1234"/>
      <c r="G44" s="1234"/>
      <c r="H44" s="1234"/>
      <c r="I44" s="1234"/>
      <c r="J44" s="1234"/>
      <c r="K44" s="1234"/>
      <c r="L44" s="1234"/>
      <c r="M44" s="1234"/>
      <c r="N44" s="1234"/>
      <c r="O44" s="1234"/>
      <c r="P44" s="1234"/>
      <c r="Q44" s="1234"/>
      <c r="R44" s="1234"/>
      <c r="S44" s="1234"/>
      <c r="T44" s="1234"/>
      <c r="U44" s="1234"/>
      <c r="V44" s="1234"/>
      <c r="W44" s="1234"/>
      <c r="X44" s="1234"/>
      <c r="Y44" s="1234"/>
      <c r="Z44" s="1234"/>
      <c r="AA44" s="1234"/>
      <c r="AB44" s="1234"/>
      <c r="AC44" s="1234"/>
      <c r="AD44" s="1234"/>
      <c r="AE44" s="1234"/>
      <c r="AF44" s="1234"/>
      <c r="AG44" s="1234"/>
      <c r="AH44" s="1234"/>
      <c r="AI44" s="1234"/>
      <c r="AJ44" s="1234"/>
      <c r="AK44" s="1234"/>
      <c r="AL44" s="1234"/>
      <c r="AM44" s="1234"/>
      <c r="AN44" s="1234"/>
      <c r="AO44" s="1234"/>
      <c r="AP44" s="1234"/>
      <c r="AQ44" s="1234"/>
      <c r="AR44" s="1235"/>
    </row>
    <row r="45" spans="2:44" s="468" customFormat="1" ht="6.75" customHeight="1">
      <c r="B45" s="479"/>
      <c r="C45" s="480"/>
      <c r="D45" s="480"/>
      <c r="E45" s="480"/>
      <c r="F45" s="480"/>
      <c r="G45" s="480"/>
      <c r="H45" s="480"/>
      <c r="I45" s="480"/>
      <c r="J45" s="480"/>
      <c r="K45" s="480"/>
      <c r="L45" s="480"/>
      <c r="M45" s="480"/>
      <c r="N45" s="480"/>
      <c r="O45" s="480"/>
      <c r="P45" s="480"/>
      <c r="Q45" s="480"/>
      <c r="R45" s="480"/>
      <c r="S45" s="480"/>
      <c r="T45" s="480"/>
      <c r="U45" s="480"/>
      <c r="V45" s="480"/>
      <c r="W45" s="480"/>
      <c r="X45" s="480"/>
      <c r="Y45" s="480"/>
      <c r="Z45" s="480"/>
      <c r="AA45" s="480"/>
      <c r="AB45" s="480"/>
      <c r="AC45" s="480"/>
      <c r="AD45" s="480"/>
      <c r="AE45" s="480"/>
      <c r="AF45" s="480"/>
      <c r="AG45" s="480"/>
      <c r="AH45" s="480"/>
      <c r="AI45" s="480"/>
      <c r="AJ45" s="480"/>
      <c r="AK45" s="480"/>
      <c r="AL45" s="480"/>
      <c r="AM45" s="480"/>
      <c r="AN45" s="480"/>
      <c r="AO45" s="480"/>
      <c r="AP45" s="480"/>
      <c r="AQ45" s="480"/>
      <c r="AR45" s="481"/>
    </row>
    <row r="46" spans="2:44" s="468" customFormat="1" ht="13.5" customHeight="1">
      <c r="B46" s="470"/>
      <c r="C46" s="468" t="s">
        <v>1000</v>
      </c>
      <c r="AR46" s="471"/>
    </row>
    <row r="47" spans="2:44" s="468" customFormat="1" ht="13.5" customHeight="1">
      <c r="B47" s="470"/>
      <c r="AR47" s="471"/>
    </row>
    <row r="48" spans="2:44" s="468" customFormat="1" ht="13.5" customHeight="1">
      <c r="B48" s="470"/>
      <c r="C48" s="1232" t="s">
        <v>1001</v>
      </c>
      <c r="D48" s="1232"/>
      <c r="E48" s="1232"/>
      <c r="F48" s="1232"/>
      <c r="G48" s="1232"/>
      <c r="H48" s="1232"/>
      <c r="I48" s="1232"/>
      <c r="J48" s="1232"/>
      <c r="K48" s="1232"/>
      <c r="L48" s="1232"/>
      <c r="M48" s="1232"/>
      <c r="N48" s="1232"/>
      <c r="O48" s="1232"/>
      <c r="Q48" s="1232" t="s">
        <v>1002</v>
      </c>
      <c r="R48" s="1232"/>
      <c r="S48" s="1232"/>
      <c r="T48" s="1232"/>
      <c r="U48" s="1232"/>
      <c r="V48" s="1232"/>
      <c r="W48" s="1232"/>
      <c r="X48" s="1232"/>
      <c r="Y48" s="1232"/>
      <c r="Z48" s="1232"/>
      <c r="AA48" s="1232"/>
      <c r="AB48" s="1232"/>
      <c r="AC48" s="1232"/>
      <c r="AE48" s="1232" t="s">
        <v>1003</v>
      </c>
      <c r="AF48" s="1232"/>
      <c r="AG48" s="1232"/>
      <c r="AH48" s="1232"/>
      <c r="AI48" s="1232"/>
      <c r="AJ48" s="1232"/>
      <c r="AK48" s="1232"/>
      <c r="AL48" s="1232"/>
      <c r="AM48" s="1232"/>
      <c r="AN48" s="1232"/>
      <c r="AO48" s="1232"/>
      <c r="AP48" s="1232"/>
      <c r="AQ48" s="1232"/>
      <c r="AR48" s="471"/>
    </row>
    <row r="49" spans="2:44" s="468" customFormat="1" ht="13.5" customHeight="1">
      <c r="B49" s="470"/>
      <c r="C49" s="500" t="s">
        <v>1004</v>
      </c>
      <c r="D49" s="501"/>
      <c r="E49" s="501"/>
      <c r="F49" s="501"/>
      <c r="G49" s="501"/>
      <c r="H49" s="501"/>
      <c r="I49" s="501"/>
      <c r="J49" s="501"/>
      <c r="K49" s="501"/>
      <c r="L49" s="501"/>
      <c r="M49" s="501"/>
      <c r="N49" s="501"/>
      <c r="O49" s="502"/>
      <c r="Q49" s="482" t="s">
        <v>1005</v>
      </c>
      <c r="R49" s="483"/>
      <c r="S49" s="483"/>
      <c r="T49" s="483"/>
      <c r="U49" s="483"/>
      <c r="V49" s="483"/>
      <c r="W49" s="483"/>
      <c r="X49" s="483"/>
      <c r="Y49" s="483"/>
      <c r="Z49" s="483"/>
      <c r="AA49" s="483"/>
      <c r="AB49" s="483"/>
      <c r="AC49" s="484"/>
      <c r="AE49" s="503" t="s">
        <v>1006</v>
      </c>
      <c r="AF49" s="483"/>
      <c r="AG49" s="483"/>
      <c r="AH49" s="483"/>
      <c r="AI49" s="483"/>
      <c r="AJ49" s="483"/>
      <c r="AK49" s="483"/>
      <c r="AL49" s="483"/>
      <c r="AM49" s="483"/>
      <c r="AN49" s="483"/>
      <c r="AO49" s="483"/>
      <c r="AP49" s="483"/>
      <c r="AQ49" s="484"/>
      <c r="AR49" s="471"/>
    </row>
    <row r="50" spans="2:44" s="468" customFormat="1" ht="13.5" customHeight="1">
      <c r="B50" s="470"/>
      <c r="C50" s="486" t="s">
        <v>1007</v>
      </c>
      <c r="D50" s="487"/>
      <c r="E50" s="487"/>
      <c r="F50" s="487"/>
      <c r="G50" s="487"/>
      <c r="H50" s="504"/>
      <c r="I50" s="487"/>
      <c r="J50" s="487"/>
      <c r="K50" s="487"/>
      <c r="L50" s="487"/>
      <c r="M50" s="487"/>
      <c r="N50" s="487"/>
      <c r="O50" s="488"/>
      <c r="Q50" s="486" t="s">
        <v>1008</v>
      </c>
      <c r="R50" s="487"/>
      <c r="S50" s="487"/>
      <c r="T50" s="487"/>
      <c r="U50" s="487"/>
      <c r="V50" s="487"/>
      <c r="W50" s="487"/>
      <c r="X50" s="487"/>
      <c r="Y50" s="487"/>
      <c r="Z50" s="487"/>
      <c r="AA50" s="487"/>
      <c r="AB50" s="487"/>
      <c r="AC50" s="488"/>
      <c r="AE50" s="505" t="s">
        <v>1009</v>
      </c>
      <c r="AF50" s="487"/>
      <c r="AG50" s="487"/>
      <c r="AH50" s="487"/>
      <c r="AI50" s="487"/>
      <c r="AJ50" s="487"/>
      <c r="AK50" s="487"/>
      <c r="AL50" s="487"/>
      <c r="AM50" s="487"/>
      <c r="AN50" s="487"/>
      <c r="AO50" s="487"/>
      <c r="AP50" s="487"/>
      <c r="AQ50" s="488"/>
      <c r="AR50" s="471"/>
    </row>
    <row r="51" spans="2:44" s="468" customFormat="1" ht="13.5" customHeight="1">
      <c r="B51" s="470"/>
      <c r="C51" s="486" t="s">
        <v>1010</v>
      </c>
      <c r="D51" s="487"/>
      <c r="E51" s="487"/>
      <c r="F51" s="487"/>
      <c r="G51" s="487"/>
      <c r="H51" s="487"/>
      <c r="I51" s="487"/>
      <c r="J51" s="487"/>
      <c r="K51" s="487"/>
      <c r="L51" s="487"/>
      <c r="M51" s="487"/>
      <c r="N51" s="487"/>
      <c r="O51" s="488"/>
      <c r="Q51" s="506" t="s">
        <v>1011</v>
      </c>
      <c r="R51" s="487"/>
      <c r="S51" s="507"/>
      <c r="T51" s="507"/>
      <c r="U51" s="507"/>
      <c r="V51" s="507"/>
      <c r="W51" s="487"/>
      <c r="X51" s="507"/>
      <c r="Y51" s="507"/>
      <c r="Z51" s="507"/>
      <c r="AA51" s="507"/>
      <c r="AB51" s="507"/>
      <c r="AC51" s="508"/>
      <c r="AE51" s="506" t="s">
        <v>1012</v>
      </c>
      <c r="AF51" s="487"/>
      <c r="AG51" s="507"/>
      <c r="AH51" s="507"/>
      <c r="AI51" s="507"/>
      <c r="AJ51" s="507"/>
      <c r="AK51" s="487"/>
      <c r="AL51" s="507"/>
      <c r="AM51" s="507"/>
      <c r="AN51" s="507"/>
      <c r="AO51" s="507"/>
      <c r="AP51" s="507"/>
      <c r="AQ51" s="508"/>
      <c r="AR51" s="471"/>
    </row>
    <row r="52" spans="2:44" s="468" customFormat="1" ht="13.5" customHeight="1">
      <c r="B52" s="470"/>
      <c r="C52" s="505"/>
      <c r="D52" s="487"/>
      <c r="E52" s="487"/>
      <c r="F52" s="487"/>
      <c r="G52" s="487"/>
      <c r="H52" s="487"/>
      <c r="I52" s="487" t="s">
        <v>972</v>
      </c>
      <c r="J52" s="487"/>
      <c r="K52" s="487"/>
      <c r="L52" s="487"/>
      <c r="M52" s="487"/>
      <c r="N52" s="487"/>
      <c r="O52" s="488"/>
      <c r="Q52" s="486" t="s">
        <v>1013</v>
      </c>
      <c r="R52" s="487"/>
      <c r="S52" s="507"/>
      <c r="T52" s="507"/>
      <c r="U52" s="507"/>
      <c r="V52" s="507"/>
      <c r="W52" s="507"/>
      <c r="X52" s="507" t="s">
        <v>833</v>
      </c>
      <c r="Y52" s="507"/>
      <c r="Z52" s="507" t="s">
        <v>834</v>
      </c>
      <c r="AA52" s="507"/>
      <c r="AB52" s="507"/>
      <c r="AC52" s="508"/>
      <c r="AE52" s="489" t="s">
        <v>1014</v>
      </c>
      <c r="AF52" s="487"/>
      <c r="AG52" s="507"/>
      <c r="AH52" s="507"/>
      <c r="AI52" s="507"/>
      <c r="AJ52" s="507"/>
      <c r="AK52" s="507"/>
      <c r="AL52" s="507" t="s">
        <v>833</v>
      </c>
      <c r="AM52" s="507"/>
      <c r="AN52" s="507" t="s">
        <v>834</v>
      </c>
      <c r="AO52" s="507"/>
      <c r="AP52" s="507"/>
      <c r="AQ52" s="508" t="s">
        <v>970</v>
      </c>
      <c r="AR52" s="471"/>
    </row>
    <row r="53" spans="2:44" s="468" customFormat="1" ht="13.5" customHeight="1">
      <c r="B53" s="470"/>
      <c r="C53" s="486" t="s">
        <v>1015</v>
      </c>
      <c r="D53" s="487"/>
      <c r="E53" s="487"/>
      <c r="F53" s="487"/>
      <c r="G53" s="487"/>
      <c r="H53" s="487"/>
      <c r="I53" s="487"/>
      <c r="J53" s="487"/>
      <c r="K53" s="487"/>
      <c r="L53" s="487"/>
      <c r="M53" s="487"/>
      <c r="N53" s="487"/>
      <c r="O53" s="488"/>
      <c r="Q53" s="486" t="s">
        <v>1016</v>
      </c>
      <c r="R53" s="487"/>
      <c r="S53" s="507"/>
      <c r="T53" s="507"/>
      <c r="U53" s="507"/>
      <c r="V53" s="507"/>
      <c r="W53" s="487"/>
      <c r="X53" s="507"/>
      <c r="Y53" s="507"/>
      <c r="Z53" s="507"/>
      <c r="AA53" s="507"/>
      <c r="AB53" s="507"/>
      <c r="AC53" s="508"/>
      <c r="AE53" s="506" t="s">
        <v>1017</v>
      </c>
      <c r="AF53" s="487"/>
      <c r="AG53" s="507"/>
      <c r="AH53" s="507"/>
      <c r="AI53" s="507"/>
      <c r="AJ53" s="507"/>
      <c r="AK53" s="487"/>
      <c r="AL53" s="507"/>
      <c r="AM53" s="507"/>
      <c r="AN53" s="507"/>
      <c r="AO53" s="507"/>
      <c r="AP53" s="507"/>
      <c r="AQ53" s="508"/>
      <c r="AR53" s="471"/>
    </row>
    <row r="54" spans="2:44" s="468" customFormat="1" ht="13.5" customHeight="1">
      <c r="B54" s="470"/>
      <c r="C54" s="489" t="s">
        <v>1018</v>
      </c>
      <c r="D54" s="487"/>
      <c r="E54" s="487"/>
      <c r="F54" s="487"/>
      <c r="G54" s="487"/>
      <c r="H54" s="487"/>
      <c r="I54" s="487"/>
      <c r="J54" s="487"/>
      <c r="K54" s="487"/>
      <c r="L54" s="487"/>
      <c r="M54" s="487"/>
      <c r="N54" s="487"/>
      <c r="O54" s="488"/>
      <c r="Q54" s="486" t="s">
        <v>1019</v>
      </c>
      <c r="R54" s="487"/>
      <c r="S54" s="507"/>
      <c r="T54" s="507"/>
      <c r="U54" s="507"/>
      <c r="V54" s="507"/>
      <c r="W54" s="507"/>
      <c r="X54" s="507" t="s">
        <v>833</v>
      </c>
      <c r="Y54" s="507"/>
      <c r="Z54" s="507" t="s">
        <v>834</v>
      </c>
      <c r="AA54" s="507"/>
      <c r="AB54" s="507"/>
      <c r="AC54" s="508"/>
      <c r="AE54" s="489" t="s">
        <v>1014</v>
      </c>
      <c r="AF54" s="487"/>
      <c r="AG54" s="507"/>
      <c r="AH54" s="507"/>
      <c r="AI54" s="507"/>
      <c r="AJ54" s="507"/>
      <c r="AK54" s="507"/>
      <c r="AL54" s="507" t="s">
        <v>833</v>
      </c>
      <c r="AM54" s="507"/>
      <c r="AN54" s="507" t="s">
        <v>834</v>
      </c>
      <c r="AO54" s="507"/>
      <c r="AP54" s="507"/>
      <c r="AQ54" s="508" t="s">
        <v>970</v>
      </c>
      <c r="AR54" s="471"/>
    </row>
    <row r="55" spans="2:44" s="468" customFormat="1" ht="13.5" customHeight="1">
      <c r="B55" s="470"/>
      <c r="C55" s="490" t="s">
        <v>1020</v>
      </c>
      <c r="D55" s="491"/>
      <c r="E55" s="491"/>
      <c r="F55" s="491"/>
      <c r="G55" s="491"/>
      <c r="H55" s="491"/>
      <c r="I55" s="491"/>
      <c r="J55" s="491" t="s">
        <v>833</v>
      </c>
      <c r="K55" s="491"/>
      <c r="L55" s="491" t="s">
        <v>834</v>
      </c>
      <c r="M55" s="491"/>
      <c r="N55" s="491"/>
      <c r="O55" s="492" t="s">
        <v>970</v>
      </c>
      <c r="Q55" s="490" t="s">
        <v>1021</v>
      </c>
      <c r="R55" s="491"/>
      <c r="S55" s="493"/>
      <c r="T55" s="493"/>
      <c r="U55" s="493"/>
      <c r="V55" s="493"/>
      <c r="W55" s="487"/>
      <c r="X55" s="493"/>
      <c r="Y55" s="493"/>
      <c r="Z55" s="493"/>
      <c r="AA55" s="493"/>
      <c r="AB55" s="493"/>
      <c r="AC55" s="494"/>
      <c r="AE55" s="490"/>
      <c r="AF55" s="491"/>
      <c r="AG55" s="493"/>
      <c r="AH55" s="493"/>
      <c r="AI55" s="493"/>
      <c r="AJ55" s="493"/>
      <c r="AK55" s="493"/>
      <c r="AL55" s="493"/>
      <c r="AM55" s="493"/>
      <c r="AN55" s="493"/>
      <c r="AO55" s="493"/>
      <c r="AP55" s="493"/>
      <c r="AQ55" s="494"/>
      <c r="AR55" s="471"/>
    </row>
    <row r="56" spans="2:44" s="468" customFormat="1" ht="13.5" customHeight="1">
      <c r="B56" s="470"/>
      <c r="AR56" s="471"/>
    </row>
    <row r="57" spans="2:44" s="468" customFormat="1" ht="13.5" customHeight="1">
      <c r="B57" s="470"/>
      <c r="C57" s="1232" t="s">
        <v>891</v>
      </c>
      <c r="D57" s="1232"/>
      <c r="E57" s="1232"/>
      <c r="F57" s="1232"/>
      <c r="G57" s="1232"/>
      <c r="H57" s="1232"/>
      <c r="I57" s="1232"/>
      <c r="J57" s="1232"/>
      <c r="K57" s="1232"/>
      <c r="L57" s="1232"/>
      <c r="M57" s="1232"/>
      <c r="N57" s="1232"/>
      <c r="O57" s="1232"/>
      <c r="Q57" s="1232" t="s">
        <v>895</v>
      </c>
      <c r="R57" s="1232"/>
      <c r="S57" s="1232"/>
      <c r="T57" s="1232"/>
      <c r="U57" s="1232"/>
      <c r="V57" s="1232"/>
      <c r="W57" s="1232"/>
      <c r="X57" s="1232"/>
      <c r="Y57" s="1232"/>
      <c r="Z57" s="1232"/>
      <c r="AA57" s="1232"/>
      <c r="AB57" s="1232"/>
      <c r="AC57" s="1232"/>
      <c r="AE57" s="1232" t="s">
        <v>899</v>
      </c>
      <c r="AF57" s="1232"/>
      <c r="AG57" s="1232"/>
      <c r="AH57" s="1232"/>
      <c r="AI57" s="1232"/>
      <c r="AJ57" s="1232"/>
      <c r="AK57" s="1232"/>
      <c r="AL57" s="1232"/>
      <c r="AM57" s="1232"/>
      <c r="AN57" s="1232"/>
      <c r="AO57" s="1232"/>
      <c r="AP57" s="1232"/>
      <c r="AQ57" s="1232"/>
      <c r="AR57" s="471"/>
    </row>
    <row r="58" spans="2:44" s="468" customFormat="1" ht="13.5" customHeight="1">
      <c r="B58" s="470"/>
      <c r="C58" s="482" t="s">
        <v>1022</v>
      </c>
      <c r="D58" s="483"/>
      <c r="E58" s="483"/>
      <c r="F58" s="483"/>
      <c r="G58" s="483"/>
      <c r="H58" s="483"/>
      <c r="I58" s="483"/>
      <c r="J58" s="483"/>
      <c r="K58" s="483"/>
      <c r="L58" s="483"/>
      <c r="M58" s="483"/>
      <c r="N58" s="483"/>
      <c r="O58" s="484"/>
      <c r="Q58" s="482" t="s">
        <v>1023</v>
      </c>
      <c r="R58" s="483"/>
      <c r="S58" s="483"/>
      <c r="T58" s="483"/>
      <c r="U58" s="483"/>
      <c r="V58" s="483"/>
      <c r="W58" s="483"/>
      <c r="X58" s="483"/>
      <c r="Y58" s="483"/>
      <c r="Z58" s="483"/>
      <c r="AA58" s="483"/>
      <c r="AB58" s="483"/>
      <c r="AC58" s="484"/>
      <c r="AE58" s="497" t="s">
        <v>1024</v>
      </c>
      <c r="AF58" s="483"/>
      <c r="AG58" s="483"/>
      <c r="AH58" s="483"/>
      <c r="AI58" s="483"/>
      <c r="AJ58" s="483"/>
      <c r="AK58" s="483"/>
      <c r="AL58" s="483"/>
      <c r="AM58" s="483"/>
      <c r="AN58" s="483"/>
      <c r="AO58" s="483"/>
      <c r="AP58" s="483"/>
      <c r="AQ58" s="484"/>
      <c r="AR58" s="471"/>
    </row>
    <row r="59" spans="2:44" s="468" customFormat="1" ht="13.5" customHeight="1">
      <c r="B59" s="470"/>
      <c r="C59" s="486" t="s">
        <v>1025</v>
      </c>
      <c r="D59" s="487"/>
      <c r="E59" s="487"/>
      <c r="F59" s="487"/>
      <c r="G59" s="487"/>
      <c r="H59" s="487"/>
      <c r="I59" s="487"/>
      <c r="J59" s="487"/>
      <c r="K59" s="487"/>
      <c r="L59" s="487"/>
      <c r="M59" s="487"/>
      <c r="N59" s="487" t="s">
        <v>972</v>
      </c>
      <c r="O59" s="488" t="s">
        <v>972</v>
      </c>
      <c r="Q59" s="486" t="s">
        <v>1026</v>
      </c>
      <c r="R59" s="487"/>
      <c r="S59" s="487"/>
      <c r="T59" s="487"/>
      <c r="U59" s="487"/>
      <c r="V59" s="487"/>
      <c r="W59" s="487"/>
      <c r="X59" s="487"/>
      <c r="Y59" s="487"/>
      <c r="Z59" s="487"/>
      <c r="AA59" s="487"/>
      <c r="AB59" s="487"/>
      <c r="AC59" s="488"/>
      <c r="AE59" s="489" t="s">
        <v>1027</v>
      </c>
      <c r="AF59" s="487"/>
      <c r="AG59" s="487"/>
      <c r="AH59" s="487"/>
      <c r="AI59" s="487"/>
      <c r="AJ59" s="487"/>
      <c r="AK59" s="487"/>
      <c r="AL59" s="487"/>
      <c r="AM59" s="487"/>
      <c r="AN59" s="487"/>
      <c r="AO59" s="487"/>
      <c r="AP59" s="487"/>
      <c r="AQ59" s="488"/>
      <c r="AR59" s="471"/>
    </row>
    <row r="60" spans="2:44" s="468" customFormat="1" ht="13.5" customHeight="1">
      <c r="B60" s="470"/>
      <c r="C60" s="506" t="s">
        <v>1028</v>
      </c>
      <c r="D60" s="487"/>
      <c r="E60" s="487"/>
      <c r="F60" s="487"/>
      <c r="G60" s="487"/>
      <c r="H60" s="487"/>
      <c r="I60" s="487"/>
      <c r="J60" s="487"/>
      <c r="K60" s="487"/>
      <c r="L60" s="487"/>
      <c r="M60" s="487"/>
      <c r="N60" s="487"/>
      <c r="O60" s="488"/>
      <c r="Q60" s="486" t="s">
        <v>1029</v>
      </c>
      <c r="R60" s="487"/>
      <c r="S60" s="487"/>
      <c r="T60" s="487"/>
      <c r="U60" s="487"/>
      <c r="V60" s="487"/>
      <c r="W60" s="487"/>
      <c r="X60" s="487"/>
      <c r="Y60" s="487" t="s">
        <v>409</v>
      </c>
      <c r="Z60" s="487"/>
      <c r="AA60" s="487" t="s">
        <v>833</v>
      </c>
      <c r="AB60" s="487"/>
      <c r="AC60" s="488" t="s">
        <v>834</v>
      </c>
      <c r="AE60" s="486" t="s">
        <v>1030</v>
      </c>
      <c r="AF60" s="487"/>
      <c r="AG60" s="487"/>
      <c r="AH60" s="487"/>
      <c r="AI60" s="487"/>
      <c r="AJ60" s="487"/>
      <c r="AK60" s="487"/>
      <c r="AL60" s="487"/>
      <c r="AM60" s="487"/>
      <c r="AN60" s="487"/>
      <c r="AO60" s="487"/>
      <c r="AP60" s="487"/>
      <c r="AQ60" s="488"/>
      <c r="AR60" s="471"/>
    </row>
    <row r="61" spans="2:44" s="468" customFormat="1" ht="13.5" customHeight="1">
      <c r="B61" s="470"/>
      <c r="C61" s="486" t="s">
        <v>1031</v>
      </c>
      <c r="D61" s="487"/>
      <c r="E61" s="487"/>
      <c r="F61" s="487"/>
      <c r="G61" s="487"/>
      <c r="H61" s="487"/>
      <c r="I61" s="487"/>
      <c r="J61" s="487"/>
      <c r="K61" s="487"/>
      <c r="L61" s="487"/>
      <c r="M61" s="487"/>
      <c r="N61" s="487"/>
      <c r="O61" s="488"/>
      <c r="Q61" s="486" t="s">
        <v>1032</v>
      </c>
      <c r="R61" s="487"/>
      <c r="S61" s="487"/>
      <c r="T61" s="487"/>
      <c r="U61" s="487"/>
      <c r="V61" s="487"/>
      <c r="W61" s="487"/>
      <c r="X61" s="487"/>
      <c r="Y61" s="487"/>
      <c r="Z61" s="487"/>
      <c r="AA61" s="487"/>
      <c r="AB61" s="487"/>
      <c r="AC61" s="488" t="s">
        <v>1033</v>
      </c>
      <c r="AE61" s="506" t="s">
        <v>1034</v>
      </c>
      <c r="AF61" s="487"/>
      <c r="AG61" s="487"/>
      <c r="AH61" s="487"/>
      <c r="AI61" s="487"/>
      <c r="AJ61" s="487"/>
      <c r="AK61" s="487"/>
      <c r="AL61" s="487"/>
      <c r="AM61" s="487"/>
      <c r="AN61" s="487"/>
      <c r="AO61" s="487"/>
      <c r="AP61" s="487"/>
      <c r="AQ61" s="488"/>
      <c r="AR61" s="471"/>
    </row>
    <row r="62" spans="2:44" s="468" customFormat="1" ht="13.5" customHeight="1">
      <c r="B62" s="470"/>
      <c r="C62" s="486" t="s">
        <v>1035</v>
      </c>
      <c r="D62" s="487"/>
      <c r="E62" s="487"/>
      <c r="F62" s="487"/>
      <c r="G62" s="487"/>
      <c r="H62" s="487"/>
      <c r="I62" s="487"/>
      <c r="J62" s="487" t="s">
        <v>833</v>
      </c>
      <c r="K62" s="487"/>
      <c r="L62" s="487" t="s">
        <v>834</v>
      </c>
      <c r="M62" s="487"/>
      <c r="N62" s="487"/>
      <c r="O62" s="488"/>
      <c r="Q62" s="486" t="s">
        <v>1036</v>
      </c>
      <c r="R62" s="487"/>
      <c r="S62" s="487"/>
      <c r="T62" s="487"/>
      <c r="U62" s="487"/>
      <c r="V62" s="487"/>
      <c r="W62" s="487"/>
      <c r="X62" s="487"/>
      <c r="Y62" s="487"/>
      <c r="Z62" s="487"/>
      <c r="AA62" s="487"/>
      <c r="AB62" s="487"/>
      <c r="AC62" s="488" t="s">
        <v>1033</v>
      </c>
      <c r="AE62" s="486" t="s">
        <v>1037</v>
      </c>
      <c r="AF62" s="487"/>
      <c r="AG62" s="487"/>
      <c r="AH62" s="487"/>
      <c r="AI62" s="487"/>
      <c r="AJ62" s="487"/>
      <c r="AK62" s="487"/>
      <c r="AL62" s="487"/>
      <c r="AM62" s="487"/>
      <c r="AN62" s="487"/>
      <c r="AO62" s="487"/>
      <c r="AP62" s="487"/>
      <c r="AQ62" s="488"/>
      <c r="AR62" s="471"/>
    </row>
    <row r="63" spans="2:44" s="468" customFormat="1" ht="13.5" customHeight="1">
      <c r="B63" s="470"/>
      <c r="C63" s="486" t="s">
        <v>1038</v>
      </c>
      <c r="D63" s="487"/>
      <c r="E63" s="487"/>
      <c r="F63" s="487"/>
      <c r="G63" s="487"/>
      <c r="H63" s="487"/>
      <c r="I63" s="487"/>
      <c r="J63" s="487"/>
      <c r="K63" s="487"/>
      <c r="L63" s="487"/>
      <c r="M63" s="487"/>
      <c r="N63" s="487"/>
      <c r="O63" s="488"/>
      <c r="Q63" s="486" t="s">
        <v>1039</v>
      </c>
      <c r="R63" s="487"/>
      <c r="S63" s="487"/>
      <c r="T63" s="487"/>
      <c r="U63" s="487"/>
      <c r="V63" s="487"/>
      <c r="W63" s="487"/>
      <c r="X63" s="487"/>
      <c r="Y63" s="487"/>
      <c r="Z63" s="487"/>
      <c r="AA63" s="487"/>
      <c r="AB63" s="487"/>
      <c r="AC63" s="488"/>
      <c r="AE63" s="486" t="s">
        <v>1040</v>
      </c>
      <c r="AF63" s="487"/>
      <c r="AG63" s="487"/>
      <c r="AH63" s="487"/>
      <c r="AI63" s="487"/>
      <c r="AJ63" s="487"/>
      <c r="AK63" s="487"/>
      <c r="AL63" s="487"/>
      <c r="AM63" s="487"/>
      <c r="AN63" s="487"/>
      <c r="AO63" s="487"/>
      <c r="AP63" s="487"/>
      <c r="AQ63" s="488"/>
      <c r="AR63" s="471"/>
    </row>
    <row r="64" spans="2:44" s="468" customFormat="1" ht="13.5" customHeight="1">
      <c r="B64" s="470"/>
      <c r="C64" s="490"/>
      <c r="D64" s="491"/>
      <c r="E64" s="491"/>
      <c r="F64" s="491"/>
      <c r="G64" s="491"/>
      <c r="H64" s="491"/>
      <c r="I64" s="491"/>
      <c r="J64" s="491"/>
      <c r="K64" s="491"/>
      <c r="L64" s="491"/>
      <c r="M64" s="491"/>
      <c r="N64" s="491"/>
      <c r="O64" s="492"/>
      <c r="Q64" s="490"/>
      <c r="R64" s="491"/>
      <c r="S64" s="491"/>
      <c r="T64" s="491"/>
      <c r="U64" s="491"/>
      <c r="V64" s="491"/>
      <c r="W64" s="491"/>
      <c r="X64" s="491"/>
      <c r="Y64" s="491"/>
      <c r="Z64" s="491"/>
      <c r="AA64" s="491"/>
      <c r="AB64" s="491"/>
      <c r="AC64" s="492"/>
      <c r="AE64" s="490"/>
      <c r="AF64" s="491"/>
      <c r="AG64" s="491"/>
      <c r="AH64" s="491"/>
      <c r="AI64" s="491"/>
      <c r="AJ64" s="491"/>
      <c r="AK64" s="491"/>
      <c r="AL64" s="491"/>
      <c r="AM64" s="491"/>
      <c r="AN64" s="491"/>
      <c r="AO64" s="491"/>
      <c r="AP64" s="491"/>
      <c r="AQ64" s="492"/>
      <c r="AR64" s="471"/>
    </row>
    <row r="65" spans="2:45" s="468" customFormat="1" ht="13.5" customHeight="1">
      <c r="B65" s="470"/>
      <c r="AR65" s="471"/>
    </row>
    <row r="66" spans="2:45" s="468" customFormat="1" ht="13.5" customHeight="1">
      <c r="B66" s="470"/>
      <c r="C66" s="1232" t="s">
        <v>1041</v>
      </c>
      <c r="D66" s="1232"/>
      <c r="E66" s="1232"/>
      <c r="F66" s="1232"/>
      <c r="G66" s="1232"/>
      <c r="H66" s="1232"/>
      <c r="I66" s="1232"/>
      <c r="J66" s="1232"/>
      <c r="K66" s="1232"/>
      <c r="L66" s="1232"/>
      <c r="M66" s="1232"/>
      <c r="N66" s="1232"/>
      <c r="O66" s="1232"/>
      <c r="Q66" s="1231" t="s">
        <v>1042</v>
      </c>
      <c r="R66" s="1231"/>
      <c r="S66" s="1231"/>
      <c r="T66" s="1231"/>
      <c r="U66" s="1231"/>
      <c r="V66" s="1231"/>
      <c r="W66" s="1231"/>
      <c r="X66" s="1231"/>
      <c r="Y66" s="1231"/>
      <c r="Z66" s="1231"/>
      <c r="AA66" s="1231"/>
      <c r="AB66" s="1231"/>
      <c r="AC66" s="1231"/>
      <c r="AR66" s="471"/>
    </row>
    <row r="67" spans="2:45" s="468" customFormat="1" ht="13.5" customHeight="1">
      <c r="B67" s="470"/>
      <c r="C67" s="482" t="s">
        <v>1043</v>
      </c>
      <c r="D67" s="483"/>
      <c r="E67" s="483"/>
      <c r="F67" s="483"/>
      <c r="G67" s="483"/>
      <c r="H67" s="483"/>
      <c r="I67" s="483"/>
      <c r="J67" s="483"/>
      <c r="K67" s="483"/>
      <c r="L67" s="483"/>
      <c r="M67" s="483"/>
      <c r="N67" s="483"/>
      <c r="O67" s="484"/>
      <c r="Q67" s="482" t="s">
        <v>1044</v>
      </c>
      <c r="R67" s="483"/>
      <c r="S67" s="483"/>
      <c r="T67" s="483"/>
      <c r="U67" s="483"/>
      <c r="V67" s="483"/>
      <c r="W67" s="483"/>
      <c r="X67" s="483"/>
      <c r="Y67" s="483"/>
      <c r="Z67" s="483"/>
      <c r="AA67" s="483"/>
      <c r="AB67" s="483"/>
      <c r="AC67" s="484"/>
      <c r="AR67" s="471"/>
    </row>
    <row r="68" spans="2:45" s="468" customFormat="1" ht="13.5" customHeight="1">
      <c r="B68" s="470"/>
      <c r="C68" s="486" t="s">
        <v>1045</v>
      </c>
      <c r="D68" s="487"/>
      <c r="E68" s="487"/>
      <c r="F68" s="487"/>
      <c r="G68" s="487"/>
      <c r="H68" s="487"/>
      <c r="I68" s="487"/>
      <c r="J68" s="487"/>
      <c r="K68" s="487"/>
      <c r="L68" s="487"/>
      <c r="M68" s="487"/>
      <c r="N68" s="487"/>
      <c r="O68" s="488"/>
      <c r="Q68" s="486" t="s">
        <v>1046</v>
      </c>
      <c r="R68" s="487"/>
      <c r="S68" s="487"/>
      <c r="T68" s="487"/>
      <c r="U68" s="487"/>
      <c r="V68" s="487"/>
      <c r="W68" s="487"/>
      <c r="X68" s="487"/>
      <c r="Y68" s="487"/>
      <c r="Z68" s="487"/>
      <c r="AA68" s="487"/>
      <c r="AB68" s="487"/>
      <c r="AC68" s="488"/>
      <c r="AR68" s="471"/>
    </row>
    <row r="69" spans="2:45" s="468" customFormat="1" ht="13.5" customHeight="1">
      <c r="B69" s="470"/>
      <c r="C69" s="486"/>
      <c r="D69" s="487"/>
      <c r="E69" s="487"/>
      <c r="F69" s="487"/>
      <c r="G69" s="487"/>
      <c r="H69" s="487"/>
      <c r="I69" s="487"/>
      <c r="J69" s="487"/>
      <c r="K69" s="487"/>
      <c r="L69" s="487"/>
      <c r="M69" s="487"/>
      <c r="N69" s="487"/>
      <c r="O69" s="488"/>
      <c r="Q69" s="486"/>
      <c r="R69" s="487"/>
      <c r="S69" s="487"/>
      <c r="T69" s="487"/>
      <c r="U69" s="487"/>
      <c r="V69" s="487"/>
      <c r="W69" s="487"/>
      <c r="X69" s="487"/>
      <c r="Y69" s="487"/>
      <c r="Z69" s="487"/>
      <c r="AA69" s="487"/>
      <c r="AB69" s="487"/>
      <c r="AC69" s="488"/>
      <c r="AR69" s="471"/>
    </row>
    <row r="70" spans="2:45" s="468" customFormat="1" ht="13.5" customHeight="1">
      <c r="B70" s="470"/>
      <c r="C70" s="486" t="s">
        <v>1047</v>
      </c>
      <c r="D70" s="487"/>
      <c r="E70" s="487"/>
      <c r="F70" s="487"/>
      <c r="G70" s="487"/>
      <c r="H70" s="487"/>
      <c r="I70" s="487"/>
      <c r="J70" s="487" t="s">
        <v>833</v>
      </c>
      <c r="K70" s="487"/>
      <c r="L70" s="487" t="s">
        <v>834</v>
      </c>
      <c r="M70" s="487"/>
      <c r="N70" s="487"/>
      <c r="O70" s="488" t="s">
        <v>972</v>
      </c>
      <c r="Q70" s="486" t="s">
        <v>1048</v>
      </c>
      <c r="R70" s="487"/>
      <c r="S70" s="487"/>
      <c r="T70" s="487"/>
      <c r="U70" s="487"/>
      <c r="V70" s="487"/>
      <c r="W70" s="487"/>
      <c r="X70" s="487" t="s">
        <v>833</v>
      </c>
      <c r="Y70" s="487"/>
      <c r="Z70" s="487" t="s">
        <v>834</v>
      </c>
      <c r="AA70" s="487"/>
      <c r="AB70" s="487"/>
      <c r="AC70" s="488" t="s">
        <v>972</v>
      </c>
      <c r="AR70" s="471"/>
    </row>
    <row r="71" spans="2:45" s="468" customFormat="1" ht="13.5" customHeight="1">
      <c r="B71" s="470"/>
      <c r="C71" s="486" t="s">
        <v>1049</v>
      </c>
      <c r="D71" s="487"/>
      <c r="E71" s="487"/>
      <c r="F71" s="487"/>
      <c r="G71" s="487"/>
      <c r="H71" s="487"/>
      <c r="I71" s="487"/>
      <c r="J71" s="487"/>
      <c r="K71" s="487"/>
      <c r="L71" s="487"/>
      <c r="M71" s="487"/>
      <c r="N71" s="487"/>
      <c r="O71" s="488"/>
      <c r="Q71" s="486" t="s">
        <v>1050</v>
      </c>
      <c r="R71" s="487"/>
      <c r="S71" s="487"/>
      <c r="T71" s="487"/>
      <c r="U71" s="487"/>
      <c r="V71" s="487"/>
      <c r="W71" s="487"/>
      <c r="X71" s="487"/>
      <c r="Y71" s="487"/>
      <c r="Z71" s="487"/>
      <c r="AA71" s="487"/>
      <c r="AB71" s="487"/>
      <c r="AC71" s="488"/>
      <c r="AR71" s="471"/>
    </row>
    <row r="72" spans="2:45" s="468" customFormat="1" ht="13.5" customHeight="1">
      <c r="B72" s="470"/>
      <c r="C72" s="490"/>
      <c r="D72" s="491"/>
      <c r="E72" s="491"/>
      <c r="F72" s="491"/>
      <c r="G72" s="491"/>
      <c r="H72" s="491"/>
      <c r="I72" s="491"/>
      <c r="J72" s="491"/>
      <c r="K72" s="491"/>
      <c r="L72" s="491"/>
      <c r="M72" s="491"/>
      <c r="N72" s="491"/>
      <c r="O72" s="492"/>
      <c r="Q72" s="490"/>
      <c r="R72" s="491"/>
      <c r="S72" s="491"/>
      <c r="T72" s="491"/>
      <c r="U72" s="491"/>
      <c r="V72" s="491"/>
      <c r="W72" s="491"/>
      <c r="X72" s="491"/>
      <c r="Y72" s="491"/>
      <c r="Z72" s="491"/>
      <c r="AA72" s="491"/>
      <c r="AB72" s="491"/>
      <c r="AC72" s="492"/>
      <c r="AE72" s="498"/>
      <c r="AF72" s="498"/>
      <c r="AR72" s="471"/>
    </row>
    <row r="73" spans="2:45" s="468" customFormat="1" ht="13.5" customHeight="1">
      <c r="B73" s="470"/>
      <c r="C73" s="469"/>
      <c r="D73" s="469"/>
      <c r="E73" s="469"/>
      <c r="F73" s="469"/>
      <c r="G73" s="469"/>
      <c r="H73" s="469"/>
      <c r="I73" s="469"/>
      <c r="J73" s="469"/>
      <c r="K73" s="469"/>
      <c r="L73" s="469"/>
      <c r="M73" s="469"/>
      <c r="N73" s="469"/>
      <c r="O73" s="469"/>
      <c r="Q73" s="469"/>
      <c r="R73" s="469"/>
      <c r="S73" s="469"/>
      <c r="T73" s="469"/>
      <c r="U73" s="469"/>
      <c r="V73" s="469"/>
      <c r="W73" s="469"/>
      <c r="X73" s="469"/>
      <c r="Y73" s="469"/>
      <c r="Z73" s="469"/>
      <c r="AA73" s="469"/>
      <c r="AB73" s="469"/>
      <c r="AC73" s="469"/>
      <c r="AE73" s="498"/>
      <c r="AF73" s="498"/>
      <c r="AR73" s="471"/>
    </row>
    <row r="74" spans="2:45" s="468" customFormat="1" ht="13.5" customHeight="1">
      <c r="B74" s="1233" t="s">
        <v>1051</v>
      </c>
      <c r="C74" s="1234"/>
      <c r="D74" s="1234"/>
      <c r="E74" s="1234"/>
      <c r="F74" s="1234"/>
      <c r="G74" s="1234"/>
      <c r="H74" s="1234"/>
      <c r="I74" s="1234"/>
      <c r="J74" s="1234"/>
      <c r="K74" s="1234"/>
      <c r="L74" s="1234"/>
      <c r="M74" s="1234"/>
      <c r="N74" s="1234"/>
      <c r="O74" s="1234"/>
      <c r="P74" s="1234"/>
      <c r="Q74" s="1234"/>
      <c r="R74" s="1234"/>
      <c r="S74" s="1234"/>
      <c r="T74" s="1234"/>
      <c r="U74" s="1234"/>
      <c r="V74" s="1234"/>
      <c r="W74" s="1234"/>
      <c r="X74" s="1234"/>
      <c r="Y74" s="1234"/>
      <c r="Z74" s="1234"/>
      <c r="AA74" s="1234"/>
      <c r="AB74" s="1234"/>
      <c r="AC74" s="1234"/>
      <c r="AD74" s="1234"/>
      <c r="AE74" s="1234"/>
      <c r="AF74" s="1234"/>
      <c r="AG74" s="1234"/>
      <c r="AH74" s="1234"/>
      <c r="AI74" s="1234"/>
      <c r="AJ74" s="1234"/>
      <c r="AK74" s="1234"/>
      <c r="AL74" s="1234"/>
      <c r="AM74" s="1234"/>
      <c r="AN74" s="1234"/>
      <c r="AO74" s="1234"/>
      <c r="AP74" s="1234"/>
      <c r="AQ74" s="1234"/>
      <c r="AR74" s="1235"/>
    </row>
    <row r="75" spans="2:45" s="468" customFormat="1" ht="13.5" customHeight="1">
      <c r="B75" s="479"/>
      <c r="C75" s="1231"/>
      <c r="D75" s="1231"/>
      <c r="E75" s="1231"/>
      <c r="F75" s="1231"/>
      <c r="G75" s="1231"/>
      <c r="H75" s="1231"/>
      <c r="I75" s="1232"/>
      <c r="J75" s="1232"/>
      <c r="K75" s="1232"/>
      <c r="L75" s="1232"/>
      <c r="M75" s="1232"/>
      <c r="N75" s="1232"/>
      <c r="O75" s="1232"/>
      <c r="P75" s="480"/>
      <c r="Q75" s="480"/>
      <c r="R75" s="480"/>
      <c r="S75" s="480"/>
      <c r="T75" s="480"/>
      <c r="U75" s="480"/>
      <c r="V75" s="480"/>
      <c r="W75" s="480"/>
      <c r="X75" s="480"/>
      <c r="Y75" s="480"/>
      <c r="Z75" s="480"/>
      <c r="AA75" s="1231"/>
      <c r="AB75" s="1231"/>
      <c r="AC75" s="1231"/>
      <c r="AD75" s="1231"/>
      <c r="AE75" s="1231"/>
      <c r="AF75" s="1231"/>
      <c r="AG75" s="1231"/>
      <c r="AH75" s="1231"/>
      <c r="AI75" s="1231"/>
      <c r="AJ75" s="1231"/>
      <c r="AK75" s="1231"/>
      <c r="AL75" s="1231"/>
      <c r="AM75" s="1231"/>
      <c r="AN75" s="480"/>
      <c r="AO75" s="480"/>
      <c r="AP75" s="480"/>
      <c r="AQ75" s="480"/>
      <c r="AR75" s="481"/>
    </row>
    <row r="76" spans="2:45" s="468" customFormat="1" ht="13.5" customHeight="1">
      <c r="B76" s="479"/>
      <c r="C76" s="482" t="s">
        <v>1052</v>
      </c>
      <c r="D76" s="483"/>
      <c r="E76" s="483"/>
      <c r="F76" s="483"/>
      <c r="G76" s="483"/>
      <c r="H76" s="483"/>
      <c r="I76" s="483"/>
      <c r="J76" s="483"/>
      <c r="K76" s="483"/>
      <c r="L76" s="483"/>
      <c r="M76" s="483"/>
      <c r="N76" s="483"/>
      <c r="O76" s="483"/>
      <c r="P76" s="483"/>
      <c r="Q76" s="483"/>
      <c r="R76" s="484"/>
      <c r="S76" s="480"/>
      <c r="T76" s="480"/>
      <c r="U76" s="480"/>
      <c r="V76" s="480"/>
      <c r="W76" s="480"/>
      <c r="AR76" s="471"/>
      <c r="AS76" s="481"/>
    </row>
    <row r="77" spans="2:45" s="468" customFormat="1" ht="13.5" customHeight="1">
      <c r="B77" s="479"/>
      <c r="C77" s="486" t="s">
        <v>1053</v>
      </c>
      <c r="D77" s="487"/>
      <c r="E77" s="487"/>
      <c r="F77" s="487"/>
      <c r="G77" s="487"/>
      <c r="H77" s="487"/>
      <c r="I77" s="487"/>
      <c r="J77" s="487"/>
      <c r="K77" s="487"/>
      <c r="L77" s="487"/>
      <c r="M77" s="487"/>
      <c r="N77" s="487"/>
      <c r="O77" s="487"/>
      <c r="P77" s="487"/>
      <c r="Q77" s="487"/>
      <c r="R77" s="488"/>
      <c r="S77" s="480"/>
      <c r="T77" s="480"/>
      <c r="U77" s="480"/>
      <c r="V77" s="480"/>
      <c r="W77" s="480"/>
      <c r="AR77" s="471"/>
      <c r="AS77" s="481"/>
    </row>
    <row r="78" spans="2:45" s="468" customFormat="1" ht="13.5" customHeight="1">
      <c r="B78" s="479"/>
      <c r="C78" s="486"/>
      <c r="D78" s="487"/>
      <c r="E78" s="487"/>
      <c r="F78" s="487"/>
      <c r="G78" s="487"/>
      <c r="H78" s="487"/>
      <c r="I78" s="487"/>
      <c r="J78" s="487"/>
      <c r="K78" s="487"/>
      <c r="L78" s="487"/>
      <c r="M78" s="487"/>
      <c r="N78" s="487"/>
      <c r="O78" s="487"/>
      <c r="P78" s="487"/>
      <c r="Q78" s="487"/>
      <c r="R78" s="488"/>
      <c r="S78" s="480"/>
      <c r="T78" s="480"/>
      <c r="U78" s="480"/>
      <c r="V78" s="480"/>
      <c r="W78" s="480"/>
      <c r="AR78" s="471"/>
      <c r="AS78" s="481"/>
    </row>
    <row r="79" spans="2:45" s="468" customFormat="1" ht="13.5" customHeight="1">
      <c r="B79" s="479"/>
      <c r="C79" s="486" t="s">
        <v>1054</v>
      </c>
      <c r="D79" s="487"/>
      <c r="E79" s="487"/>
      <c r="F79" s="487"/>
      <c r="G79" s="487"/>
      <c r="H79" s="487"/>
      <c r="I79" s="487"/>
      <c r="J79" s="487" t="s">
        <v>409</v>
      </c>
      <c r="K79" s="487"/>
      <c r="L79" s="487" t="s">
        <v>1055</v>
      </c>
      <c r="M79" s="487"/>
      <c r="N79" s="487" t="s">
        <v>1056</v>
      </c>
      <c r="O79" s="487"/>
      <c r="P79" s="487"/>
      <c r="Q79" s="487"/>
      <c r="R79" s="488" t="s">
        <v>972</v>
      </c>
      <c r="S79" s="480"/>
      <c r="T79" s="480"/>
      <c r="U79" s="480"/>
      <c r="V79" s="480"/>
      <c r="W79" s="480"/>
      <c r="AR79" s="471"/>
      <c r="AS79" s="481"/>
    </row>
    <row r="80" spans="2:45" s="468" customFormat="1" ht="13.5" customHeight="1">
      <c r="B80" s="479"/>
      <c r="C80" s="490"/>
      <c r="D80" s="491"/>
      <c r="E80" s="491"/>
      <c r="F80" s="491"/>
      <c r="G80" s="491"/>
      <c r="H80" s="491"/>
      <c r="I80" s="491"/>
      <c r="J80" s="491"/>
      <c r="K80" s="491"/>
      <c r="L80" s="491"/>
      <c r="M80" s="491"/>
      <c r="N80" s="491"/>
      <c r="O80" s="491"/>
      <c r="P80" s="491"/>
      <c r="Q80" s="491"/>
      <c r="R80" s="492"/>
      <c r="S80" s="480"/>
      <c r="T80" s="480"/>
      <c r="U80" s="480"/>
      <c r="V80" s="480"/>
      <c r="W80" s="480"/>
      <c r="AR80" s="471"/>
      <c r="AS80" s="481"/>
    </row>
    <row r="81" spans="2:45" s="468" customFormat="1" ht="13.5" customHeight="1">
      <c r="B81" s="479"/>
      <c r="C81" s="480"/>
      <c r="D81" s="480"/>
      <c r="E81" s="480"/>
      <c r="F81" s="480"/>
      <c r="G81" s="480"/>
      <c r="H81" s="480"/>
      <c r="Y81" s="480"/>
      <c r="Z81" s="480"/>
      <c r="AA81" s="480"/>
      <c r="AB81" s="480"/>
      <c r="AC81" s="480"/>
      <c r="AR81" s="471"/>
      <c r="AS81" s="481"/>
    </row>
    <row r="82" spans="2:45" s="468" customFormat="1" ht="13.5" customHeight="1">
      <c r="B82" s="477"/>
      <c r="C82" s="469"/>
      <c r="D82" s="469"/>
      <c r="E82" s="469"/>
      <c r="F82" s="469"/>
      <c r="G82" s="469"/>
      <c r="H82" s="469"/>
      <c r="I82" s="469"/>
      <c r="J82" s="469"/>
      <c r="K82" s="469"/>
      <c r="L82" s="469"/>
      <c r="M82" s="469"/>
      <c r="N82" s="469"/>
      <c r="O82" s="469"/>
      <c r="P82" s="469"/>
      <c r="Q82" s="469"/>
      <c r="R82" s="469"/>
      <c r="S82" s="469"/>
      <c r="T82" s="469"/>
      <c r="U82" s="469"/>
      <c r="V82" s="469"/>
      <c r="W82" s="469"/>
      <c r="X82" s="469"/>
      <c r="Y82" s="469"/>
      <c r="Z82" s="469"/>
      <c r="AA82" s="469"/>
      <c r="AB82" s="469"/>
      <c r="AC82" s="469"/>
      <c r="AD82" s="469"/>
      <c r="AE82" s="469"/>
      <c r="AF82" s="469"/>
      <c r="AG82" s="469"/>
      <c r="AH82" s="469"/>
      <c r="AI82" s="469"/>
      <c r="AJ82" s="469"/>
      <c r="AK82" s="469"/>
      <c r="AL82" s="469"/>
      <c r="AM82" s="469"/>
      <c r="AN82" s="469"/>
      <c r="AO82" s="469"/>
      <c r="AP82" s="469"/>
      <c r="AQ82" s="469"/>
      <c r="AR82" s="478"/>
      <c r="AS82" s="471"/>
    </row>
    <row r="83" spans="2:45" s="468" customFormat="1" ht="13.5" customHeight="1">
      <c r="AR83" s="512" t="s">
        <v>1057</v>
      </c>
    </row>
    <row r="84" spans="2:45" s="468" customFormat="1" ht="13.5" customHeight="1"/>
    <row r="85" spans="2:45" s="468" customFormat="1" ht="13.5" customHeight="1"/>
    <row r="86" spans="2:45" s="468" customFormat="1" ht="13.5" customHeight="1"/>
    <row r="87" spans="2:45" s="468" customFormat="1" ht="13.5" customHeight="1"/>
    <row r="88" spans="2:45" s="468" customFormat="1" ht="13.5" customHeight="1"/>
    <row r="89" spans="2:45" s="468" customFormat="1" ht="13.5" customHeight="1"/>
    <row r="90" spans="2:45" s="468" customFormat="1" ht="13.5" customHeight="1"/>
    <row r="91" spans="2:45" s="468" customFormat="1" ht="13.5" customHeight="1"/>
    <row r="92" spans="2:45" s="468" customFormat="1" ht="13.5" customHeight="1"/>
    <row r="93" spans="2:45" s="468" customFormat="1" ht="13.5" customHeight="1"/>
    <row r="94" spans="2:45" s="468" customFormat="1" ht="13.5" customHeight="1"/>
    <row r="95" spans="2:45" s="468" customFormat="1" ht="13.5" customHeight="1"/>
    <row r="96" spans="2:45" s="468" customFormat="1" ht="13.5" customHeight="1"/>
    <row r="97" s="468" customFormat="1" ht="13.5" customHeight="1"/>
    <row r="98" s="468" customFormat="1" ht="13.5" customHeight="1"/>
    <row r="99" s="468" customFormat="1" ht="13.5" customHeight="1"/>
    <row r="100" s="468" customFormat="1" ht="13.5" customHeight="1"/>
    <row r="101" s="468" customFormat="1" ht="13.5" customHeight="1"/>
    <row r="102" s="468" customFormat="1" ht="13.5" customHeight="1"/>
    <row r="103" s="468" customFormat="1" ht="13.5" customHeight="1"/>
    <row r="104" s="468" customFormat="1" ht="13.5" customHeight="1"/>
    <row r="105" s="468" customFormat="1" ht="13.5" customHeight="1"/>
    <row r="106" s="468" customFormat="1" ht="13.5" customHeight="1"/>
    <row r="107" s="468" customFormat="1" ht="13.5" customHeight="1"/>
    <row r="108" s="468" customFormat="1" ht="13.5" customHeight="1"/>
    <row r="109" s="468" customFormat="1" ht="13.5" customHeight="1"/>
    <row r="110" s="468" customFormat="1" ht="13.5" customHeight="1"/>
    <row r="111" s="468" customFormat="1" ht="13.5" customHeight="1"/>
    <row r="112" s="468" customFormat="1" ht="13.5" customHeight="1"/>
    <row r="113" s="468" customFormat="1" ht="13.5" customHeight="1"/>
    <row r="114" s="468" customFormat="1" ht="13.5" customHeight="1"/>
    <row r="115" s="468" customFormat="1" ht="13.5" customHeight="1"/>
    <row r="116" s="468" customFormat="1" ht="13.5" customHeight="1"/>
    <row r="117" s="468" customFormat="1" ht="13.5" customHeight="1"/>
    <row r="118" s="468" customFormat="1" ht="13.5" customHeight="1"/>
    <row r="119" s="468" customFormat="1" ht="13.5" customHeight="1"/>
    <row r="120" s="468" customFormat="1" ht="13.5" customHeight="1"/>
    <row r="121" s="468" customFormat="1" ht="13.5" customHeight="1"/>
    <row r="122" s="468" customFormat="1" ht="13.5" customHeight="1"/>
    <row r="123" s="468" customFormat="1" ht="13.5" customHeight="1"/>
    <row r="124" s="468" customFormat="1" ht="13.5" customHeight="1"/>
    <row r="125" s="468" customFormat="1" ht="13.5" customHeight="1"/>
    <row r="126" s="468" customFormat="1" ht="13.5" customHeight="1"/>
    <row r="127" s="468" customFormat="1" ht="13.5" customHeight="1"/>
    <row r="128" s="468" customFormat="1" ht="13.5" customHeight="1"/>
    <row r="129" s="468" customFormat="1" ht="13.5" customHeight="1"/>
    <row r="130" s="468" customFormat="1" ht="13.5" customHeight="1"/>
    <row r="131" s="468" customFormat="1" ht="13.5" customHeight="1"/>
    <row r="132" s="468" customFormat="1" ht="13.5" customHeight="1"/>
    <row r="133" s="468" customFormat="1" ht="13.5" customHeight="1"/>
    <row r="134" s="468" customFormat="1" ht="13.5" customHeight="1"/>
    <row r="135" s="468" customFormat="1"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sheetData>
  <mergeCells count="49">
    <mergeCell ref="AO1:AS1"/>
    <mergeCell ref="B3:AR3"/>
    <mergeCell ref="B5:AR5"/>
    <mergeCell ref="C8:I10"/>
    <mergeCell ref="J8:P10"/>
    <mergeCell ref="S8:X10"/>
    <mergeCell ref="Y8:AD10"/>
    <mergeCell ref="AG8:AJ10"/>
    <mergeCell ref="AK8:AP10"/>
    <mergeCell ref="B12:AR12"/>
    <mergeCell ref="C15:G16"/>
    <mergeCell ref="H15:P16"/>
    <mergeCell ref="S15:W16"/>
    <mergeCell ref="X15:AD16"/>
    <mergeCell ref="AG15:AH16"/>
    <mergeCell ref="AI15:AP16"/>
    <mergeCell ref="AI22:AP23"/>
    <mergeCell ref="C19:G20"/>
    <mergeCell ref="H19:P20"/>
    <mergeCell ref="S19:W20"/>
    <mergeCell ref="X19:AD20"/>
    <mergeCell ref="AG19:AH20"/>
    <mergeCell ref="AI19:AP20"/>
    <mergeCell ref="C22:G23"/>
    <mergeCell ref="H22:P23"/>
    <mergeCell ref="S22:W23"/>
    <mergeCell ref="X22:AD23"/>
    <mergeCell ref="AG22:AH23"/>
    <mergeCell ref="B25:AR25"/>
    <mergeCell ref="C29:O29"/>
    <mergeCell ref="Q29:AC29"/>
    <mergeCell ref="AE29:AQ29"/>
    <mergeCell ref="C34:O34"/>
    <mergeCell ref="Q34:AC34"/>
    <mergeCell ref="AE34:AQ34"/>
    <mergeCell ref="C39:O39"/>
    <mergeCell ref="Q39:AC39"/>
    <mergeCell ref="B44:AR44"/>
    <mergeCell ref="C48:O48"/>
    <mergeCell ref="Q48:AC48"/>
    <mergeCell ref="AE48:AQ48"/>
    <mergeCell ref="C75:O75"/>
    <mergeCell ref="AA75:AM75"/>
    <mergeCell ref="C57:O57"/>
    <mergeCell ref="Q57:AC57"/>
    <mergeCell ref="AE57:AQ57"/>
    <mergeCell ref="C66:O66"/>
    <mergeCell ref="Q66:AC66"/>
    <mergeCell ref="B74:AR74"/>
  </mergeCells>
  <phoneticPr fontId="10"/>
  <pageMargins left="0.25" right="0.25" top="0.75" bottom="0.75" header="0.3" footer="0.3"/>
  <pageSetup paperSize="9" scale="75"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41313" r:id="rId4" name="Check Box 1">
              <controlPr defaultSize="0" autoFill="0" autoLine="0" autoPict="0">
                <anchor moveWithCells="1">
                  <from>
                    <xdr:col>27</xdr:col>
                    <xdr:colOff>209550</xdr:colOff>
                    <xdr:row>29</xdr:row>
                    <xdr:rowOff>114300</xdr:rowOff>
                  </from>
                  <to>
                    <xdr:col>29</xdr:col>
                    <xdr:colOff>142875</xdr:colOff>
                    <xdr:row>31</xdr:row>
                    <xdr:rowOff>38100</xdr:rowOff>
                  </to>
                </anchor>
              </controlPr>
            </control>
          </mc:Choice>
        </mc:AlternateContent>
        <mc:AlternateContent xmlns:mc="http://schemas.openxmlformats.org/markup-compatibility/2006">
          <mc:Choice Requires="x14">
            <control shapeId="141314" r:id="rId5" name="Check Box 2">
              <controlPr defaultSize="0" autoFill="0" autoLine="0" autoPict="0">
                <anchor moveWithCells="1">
                  <from>
                    <xdr:col>13</xdr:col>
                    <xdr:colOff>190500</xdr:colOff>
                    <xdr:row>47</xdr:row>
                    <xdr:rowOff>123825</xdr:rowOff>
                  </from>
                  <to>
                    <xdr:col>15</xdr:col>
                    <xdr:colOff>123825</xdr:colOff>
                    <xdr:row>49</xdr:row>
                    <xdr:rowOff>47625</xdr:rowOff>
                  </to>
                </anchor>
              </controlPr>
            </control>
          </mc:Choice>
        </mc:AlternateContent>
        <mc:AlternateContent xmlns:mc="http://schemas.openxmlformats.org/markup-compatibility/2006">
          <mc:Choice Requires="x14">
            <control shapeId="141315" r:id="rId6" name="Check Box 3">
              <controlPr defaultSize="0" autoFill="0" autoLine="0" autoPict="0">
                <anchor moveWithCells="1">
                  <from>
                    <xdr:col>27</xdr:col>
                    <xdr:colOff>171450</xdr:colOff>
                    <xdr:row>56</xdr:row>
                    <xdr:rowOff>123825</xdr:rowOff>
                  </from>
                  <to>
                    <xdr:col>29</xdr:col>
                    <xdr:colOff>104775</xdr:colOff>
                    <xdr:row>58</xdr:row>
                    <xdr:rowOff>47625</xdr:rowOff>
                  </to>
                </anchor>
              </controlPr>
            </control>
          </mc:Choice>
        </mc:AlternateContent>
        <mc:AlternateContent xmlns:mc="http://schemas.openxmlformats.org/markup-compatibility/2006">
          <mc:Choice Requires="x14">
            <control shapeId="141316" r:id="rId7" name="Check Box 4">
              <controlPr defaultSize="0" autoFill="0" autoLine="0" autoPict="0">
                <anchor moveWithCells="1">
                  <from>
                    <xdr:col>27</xdr:col>
                    <xdr:colOff>171450</xdr:colOff>
                    <xdr:row>57</xdr:row>
                    <xdr:rowOff>123825</xdr:rowOff>
                  </from>
                  <to>
                    <xdr:col>29</xdr:col>
                    <xdr:colOff>104775</xdr:colOff>
                    <xdr:row>59</xdr:row>
                    <xdr:rowOff>47625</xdr:rowOff>
                  </to>
                </anchor>
              </controlPr>
            </control>
          </mc:Choice>
        </mc:AlternateContent>
        <mc:AlternateContent xmlns:mc="http://schemas.openxmlformats.org/markup-compatibility/2006">
          <mc:Choice Requires="x14">
            <control shapeId="141317" r:id="rId8" name="Check Box 5">
              <controlPr defaultSize="0" autoFill="0" autoLine="0" autoPict="0">
                <anchor moveWithCells="1">
                  <from>
                    <xdr:col>42</xdr:col>
                    <xdr:colOff>0</xdr:colOff>
                    <xdr:row>48</xdr:row>
                    <xdr:rowOff>114300</xdr:rowOff>
                  </from>
                  <to>
                    <xdr:col>43</xdr:col>
                    <xdr:colOff>152400</xdr:colOff>
                    <xdr:row>50</xdr:row>
                    <xdr:rowOff>38100</xdr:rowOff>
                  </to>
                </anchor>
              </controlPr>
            </control>
          </mc:Choice>
        </mc:AlternateContent>
        <mc:AlternateContent xmlns:mc="http://schemas.openxmlformats.org/markup-compatibility/2006">
          <mc:Choice Requires="x14">
            <control shapeId="141318" r:id="rId9" name="Check Box 6">
              <controlPr defaultSize="0" autoFill="0" autoLine="0" autoPict="0">
                <anchor moveWithCells="1">
                  <from>
                    <xdr:col>42</xdr:col>
                    <xdr:colOff>0</xdr:colOff>
                    <xdr:row>56</xdr:row>
                    <xdr:rowOff>123825</xdr:rowOff>
                  </from>
                  <to>
                    <xdr:col>43</xdr:col>
                    <xdr:colOff>152400</xdr:colOff>
                    <xdr:row>58</xdr:row>
                    <xdr:rowOff>47625</xdr:rowOff>
                  </to>
                </anchor>
              </controlPr>
            </control>
          </mc:Choice>
        </mc:AlternateContent>
        <mc:AlternateContent xmlns:mc="http://schemas.openxmlformats.org/markup-compatibility/2006">
          <mc:Choice Requires="x14">
            <control shapeId="141319" r:id="rId10" name="Check Box 7">
              <controlPr defaultSize="0" autoFill="0" autoLine="0" autoPict="0">
                <anchor moveWithCells="1">
                  <from>
                    <xdr:col>42</xdr:col>
                    <xdr:colOff>0</xdr:colOff>
                    <xdr:row>58</xdr:row>
                    <xdr:rowOff>133350</xdr:rowOff>
                  </from>
                  <to>
                    <xdr:col>43</xdr:col>
                    <xdr:colOff>152400</xdr:colOff>
                    <xdr:row>60</xdr:row>
                    <xdr:rowOff>57150</xdr:rowOff>
                  </to>
                </anchor>
              </controlPr>
            </control>
          </mc:Choice>
        </mc:AlternateContent>
        <mc:AlternateContent xmlns:mc="http://schemas.openxmlformats.org/markup-compatibility/2006">
          <mc:Choice Requires="x14">
            <control shapeId="141320" r:id="rId11" name="Check Box 8">
              <controlPr defaultSize="0" autoFill="0" autoLine="0" autoPict="0">
                <anchor moveWithCells="1">
                  <from>
                    <xdr:col>14</xdr:col>
                    <xdr:colOff>9525</xdr:colOff>
                    <xdr:row>66</xdr:row>
                    <xdr:rowOff>133350</xdr:rowOff>
                  </from>
                  <to>
                    <xdr:col>15</xdr:col>
                    <xdr:colOff>161925</xdr:colOff>
                    <xdr:row>68</xdr:row>
                    <xdr:rowOff>57150</xdr:rowOff>
                  </to>
                </anchor>
              </controlPr>
            </control>
          </mc:Choice>
        </mc:AlternateContent>
        <mc:AlternateContent xmlns:mc="http://schemas.openxmlformats.org/markup-compatibility/2006">
          <mc:Choice Requires="x14">
            <control shapeId="141321" r:id="rId12" name="Check Box 9">
              <controlPr defaultSize="0" autoFill="0" autoLine="0" autoPict="0">
                <anchor moveWithCells="1">
                  <from>
                    <xdr:col>27</xdr:col>
                    <xdr:colOff>200025</xdr:colOff>
                    <xdr:row>66</xdr:row>
                    <xdr:rowOff>123825</xdr:rowOff>
                  </from>
                  <to>
                    <xdr:col>29</xdr:col>
                    <xdr:colOff>133350</xdr:colOff>
                    <xdr:row>68</xdr:row>
                    <xdr:rowOff>47625</xdr:rowOff>
                  </to>
                </anchor>
              </controlPr>
            </control>
          </mc:Choice>
        </mc:AlternateContent>
        <mc:AlternateContent xmlns:mc="http://schemas.openxmlformats.org/markup-compatibility/2006">
          <mc:Choice Requires="x14">
            <control shapeId="141322" r:id="rId13" name="Check Box 10">
              <controlPr defaultSize="0" autoFill="0" autoLine="0" autoPict="0">
                <anchor moveWithCells="1">
                  <from>
                    <xdr:col>13</xdr:col>
                    <xdr:colOff>171450</xdr:colOff>
                    <xdr:row>39</xdr:row>
                    <xdr:rowOff>133350</xdr:rowOff>
                  </from>
                  <to>
                    <xdr:col>15</xdr:col>
                    <xdr:colOff>104775</xdr:colOff>
                    <xdr:row>41</xdr:row>
                    <xdr:rowOff>57150</xdr:rowOff>
                  </to>
                </anchor>
              </controlPr>
            </control>
          </mc:Choice>
        </mc:AlternateContent>
        <mc:AlternateContent xmlns:mc="http://schemas.openxmlformats.org/markup-compatibility/2006">
          <mc:Choice Requires="x14">
            <control shapeId="141323" r:id="rId14" name="Check Box 1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mc:AlternateContent xmlns:mc="http://schemas.openxmlformats.org/markup-compatibility/2006">
          <mc:Choice Requires="x14">
            <control shapeId="141324" r:id="rId15" name="Check Box 12">
              <controlPr defaultSize="0" autoFill="0" autoLine="0" autoPict="0">
                <anchor moveWithCells="1">
                  <from>
                    <xdr:col>13</xdr:col>
                    <xdr:colOff>190500</xdr:colOff>
                    <xdr:row>29</xdr:row>
                    <xdr:rowOff>114300</xdr:rowOff>
                  </from>
                  <to>
                    <xdr:col>15</xdr:col>
                    <xdr:colOff>123825</xdr:colOff>
                    <xdr:row>31</xdr:row>
                    <xdr:rowOff>38100</xdr:rowOff>
                  </to>
                </anchor>
              </controlPr>
            </control>
          </mc:Choice>
        </mc:AlternateContent>
        <mc:AlternateContent xmlns:mc="http://schemas.openxmlformats.org/markup-compatibility/2006">
          <mc:Choice Requires="x14">
            <control shapeId="141325" r:id="rId16" name="Check Box 13">
              <controlPr defaultSize="0" autoFill="0" autoLine="0" autoPict="0">
                <anchor moveWithCells="1">
                  <from>
                    <xdr:col>41</xdr:col>
                    <xdr:colOff>114300</xdr:colOff>
                    <xdr:row>29</xdr:row>
                    <xdr:rowOff>133350</xdr:rowOff>
                  </from>
                  <to>
                    <xdr:col>43</xdr:col>
                    <xdr:colOff>47625</xdr:colOff>
                    <xdr:row>31</xdr:row>
                    <xdr:rowOff>57150</xdr:rowOff>
                  </to>
                </anchor>
              </controlPr>
            </control>
          </mc:Choice>
        </mc:AlternateContent>
        <mc:AlternateContent xmlns:mc="http://schemas.openxmlformats.org/markup-compatibility/2006">
          <mc:Choice Requires="x14">
            <control shapeId="141326" r:id="rId17" name="Check Box 14">
              <controlPr defaultSize="0" autoFill="0" autoLine="0" autoPict="0">
                <anchor moveWithCells="1">
                  <from>
                    <xdr:col>13</xdr:col>
                    <xdr:colOff>161925</xdr:colOff>
                    <xdr:row>34</xdr:row>
                    <xdr:rowOff>123825</xdr:rowOff>
                  </from>
                  <to>
                    <xdr:col>15</xdr:col>
                    <xdr:colOff>95250</xdr:colOff>
                    <xdr:row>36</xdr:row>
                    <xdr:rowOff>47625</xdr:rowOff>
                  </to>
                </anchor>
              </controlPr>
            </control>
          </mc:Choice>
        </mc:AlternateContent>
        <mc:AlternateContent xmlns:mc="http://schemas.openxmlformats.org/markup-compatibility/2006">
          <mc:Choice Requires="x14">
            <control shapeId="141327" r:id="rId18" name="Check Box 15">
              <controlPr defaultSize="0" autoFill="0" autoLine="0" autoPict="0">
                <anchor moveWithCells="1">
                  <from>
                    <xdr:col>27</xdr:col>
                    <xdr:colOff>200025</xdr:colOff>
                    <xdr:row>34</xdr:row>
                    <xdr:rowOff>123825</xdr:rowOff>
                  </from>
                  <to>
                    <xdr:col>29</xdr:col>
                    <xdr:colOff>133350</xdr:colOff>
                    <xdr:row>36</xdr:row>
                    <xdr:rowOff>47625</xdr:rowOff>
                  </to>
                </anchor>
              </controlPr>
            </control>
          </mc:Choice>
        </mc:AlternateContent>
        <mc:AlternateContent xmlns:mc="http://schemas.openxmlformats.org/markup-compatibility/2006">
          <mc:Choice Requires="x14">
            <control shapeId="141328" r:id="rId19" name="Check Box 16">
              <controlPr defaultSize="0" autoFill="0" autoLine="0" autoPict="0">
                <anchor moveWithCells="1">
                  <from>
                    <xdr:col>41</xdr:col>
                    <xdr:colOff>200025</xdr:colOff>
                    <xdr:row>34</xdr:row>
                    <xdr:rowOff>123825</xdr:rowOff>
                  </from>
                  <to>
                    <xdr:col>43</xdr:col>
                    <xdr:colOff>133350</xdr:colOff>
                    <xdr:row>36</xdr:row>
                    <xdr:rowOff>47625</xdr:rowOff>
                  </to>
                </anchor>
              </controlPr>
            </control>
          </mc:Choice>
        </mc:AlternateContent>
        <mc:AlternateContent xmlns:mc="http://schemas.openxmlformats.org/markup-compatibility/2006">
          <mc:Choice Requires="x14">
            <control shapeId="141329" r:id="rId20" name="Check Box 17">
              <controlPr defaultSize="0" autoFill="0" autoLine="0" autoPict="0">
                <anchor moveWithCells="1">
                  <from>
                    <xdr:col>28</xdr:col>
                    <xdr:colOff>9525</xdr:colOff>
                    <xdr:row>39</xdr:row>
                    <xdr:rowOff>104775</xdr:rowOff>
                  </from>
                  <to>
                    <xdr:col>29</xdr:col>
                    <xdr:colOff>161925</xdr:colOff>
                    <xdr:row>41</xdr:row>
                    <xdr:rowOff>28575</xdr:rowOff>
                  </to>
                </anchor>
              </controlPr>
            </control>
          </mc:Choice>
        </mc:AlternateContent>
        <mc:AlternateContent xmlns:mc="http://schemas.openxmlformats.org/markup-compatibility/2006">
          <mc:Choice Requires="x14">
            <control shapeId="141330" r:id="rId21" name="Check Box 18">
              <controlPr defaultSize="0" autoFill="0" autoLine="0" autoPict="0">
                <anchor moveWithCells="1">
                  <from>
                    <xdr:col>27</xdr:col>
                    <xdr:colOff>209550</xdr:colOff>
                    <xdr:row>48</xdr:row>
                    <xdr:rowOff>104775</xdr:rowOff>
                  </from>
                  <to>
                    <xdr:col>29</xdr:col>
                    <xdr:colOff>142875</xdr:colOff>
                    <xdr:row>50</xdr:row>
                    <xdr:rowOff>28575</xdr:rowOff>
                  </to>
                </anchor>
              </controlPr>
            </control>
          </mc:Choice>
        </mc:AlternateContent>
        <mc:AlternateContent xmlns:mc="http://schemas.openxmlformats.org/markup-compatibility/2006">
          <mc:Choice Requires="x14">
            <control shapeId="141331" r:id="rId22" name="Check Box 19">
              <controlPr defaultSize="0" autoFill="0" autoLine="0" autoPict="0">
                <anchor moveWithCells="1">
                  <from>
                    <xdr:col>13</xdr:col>
                    <xdr:colOff>190500</xdr:colOff>
                    <xdr:row>49</xdr:row>
                    <xdr:rowOff>114300</xdr:rowOff>
                  </from>
                  <to>
                    <xdr:col>15</xdr:col>
                    <xdr:colOff>123825</xdr:colOff>
                    <xdr:row>51</xdr:row>
                    <xdr:rowOff>38100</xdr:rowOff>
                  </to>
                </anchor>
              </controlPr>
            </control>
          </mc:Choice>
        </mc:AlternateContent>
        <mc:AlternateContent xmlns:mc="http://schemas.openxmlformats.org/markup-compatibility/2006">
          <mc:Choice Requires="x14">
            <control shapeId="141332" r:id="rId23" name="Check Box 20">
              <controlPr defaultSize="0" autoFill="0" autoLine="0" autoPict="0">
                <anchor moveWithCells="1">
                  <from>
                    <xdr:col>13</xdr:col>
                    <xdr:colOff>209550</xdr:colOff>
                    <xdr:row>57</xdr:row>
                    <xdr:rowOff>104775</xdr:rowOff>
                  </from>
                  <to>
                    <xdr:col>15</xdr:col>
                    <xdr:colOff>142875</xdr:colOff>
                    <xdr:row>59</xdr:row>
                    <xdr:rowOff>28575</xdr:rowOff>
                  </to>
                </anchor>
              </controlPr>
            </control>
          </mc:Choice>
        </mc:AlternateContent>
        <mc:AlternateContent xmlns:mc="http://schemas.openxmlformats.org/markup-compatibility/2006">
          <mc:Choice Requires="x14">
            <control shapeId="141333" r:id="rId24" name="Check Box 2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B2C03-15A3-4160-833D-3896F73321BF}">
  <sheetPr>
    <tabColor rgb="FFFFFF00"/>
    <pageSetUpPr fitToPage="1"/>
  </sheetPr>
  <dimension ref="B2:S44"/>
  <sheetViews>
    <sheetView view="pageBreakPreview" zoomScale="60" zoomScaleNormal="100" workbookViewId="0"/>
  </sheetViews>
  <sheetFormatPr defaultRowHeight="24.75"/>
  <cols>
    <col min="1" max="1" width="4.125" style="396" customWidth="1"/>
    <col min="2" max="19" width="8.25" style="396" customWidth="1"/>
    <col min="20" max="16384" width="9" style="396"/>
  </cols>
  <sheetData>
    <row r="2" spans="2:19">
      <c r="M2" s="397"/>
      <c r="N2" s="397"/>
      <c r="O2" s="397" t="s">
        <v>409</v>
      </c>
      <c r="P2" s="397"/>
      <c r="Q2" s="397" t="s">
        <v>833</v>
      </c>
      <c r="R2" s="397"/>
      <c r="S2" s="397" t="s">
        <v>834</v>
      </c>
    </row>
    <row r="4" spans="2:19" ht="38.25">
      <c r="B4" s="1277" t="s">
        <v>835</v>
      </c>
      <c r="C4" s="1277"/>
      <c r="D4" s="1277"/>
      <c r="E4" s="1277"/>
      <c r="F4" s="1277"/>
      <c r="G4" s="1277"/>
      <c r="H4" s="1277"/>
      <c r="I4" s="1277"/>
      <c r="J4" s="1277"/>
      <c r="K4" s="1277"/>
      <c r="L4" s="1277"/>
      <c r="M4" s="1277"/>
      <c r="N4" s="1277"/>
      <c r="O4" s="1277"/>
      <c r="P4" s="1277"/>
      <c r="Q4" s="1277"/>
      <c r="R4" s="1277"/>
      <c r="S4" s="1277"/>
    </row>
    <row r="6" spans="2:19" ht="35.25" customHeight="1">
      <c r="B6" s="1269" t="s">
        <v>836</v>
      </c>
      <c r="C6" s="1269"/>
      <c r="D6" s="1270"/>
      <c r="E6" s="1270"/>
      <c r="F6" s="1270"/>
      <c r="G6" s="1270"/>
      <c r="H6" s="1270"/>
      <c r="I6" s="1270"/>
      <c r="J6" s="398"/>
      <c r="K6" s="1269" t="s">
        <v>837</v>
      </c>
      <c r="L6" s="1269"/>
      <c r="M6" s="1270"/>
      <c r="N6" s="1270"/>
      <c r="O6" s="1270"/>
      <c r="P6" s="1270"/>
      <c r="Q6" s="1270"/>
      <c r="R6" s="1270"/>
      <c r="S6" s="1270"/>
    </row>
    <row r="7" spans="2:19" ht="35.25" customHeight="1">
      <c r="B7" s="1269" t="s">
        <v>838</v>
      </c>
      <c r="C7" s="1269"/>
      <c r="D7" s="1270"/>
      <c r="E7" s="1270"/>
      <c r="F7" s="1270"/>
      <c r="G7" s="1270"/>
      <c r="H7" s="1270"/>
      <c r="I7" s="1270"/>
      <c r="J7" s="398"/>
      <c r="K7" s="1269" t="s">
        <v>839</v>
      </c>
      <c r="L7" s="1269"/>
      <c r="M7" s="1270"/>
      <c r="N7" s="1270"/>
      <c r="O7" s="1270"/>
      <c r="P7" s="1270"/>
      <c r="Q7" s="1270"/>
      <c r="R7" s="1270"/>
      <c r="S7" s="1270"/>
    </row>
    <row r="8" spans="2:19" ht="35.25" customHeight="1">
      <c r="B8" s="1269" t="s">
        <v>840</v>
      </c>
      <c r="C8" s="1269"/>
      <c r="D8" s="1270"/>
      <c r="E8" s="1270"/>
      <c r="F8" s="1270"/>
      <c r="G8" s="1270"/>
      <c r="H8" s="1270"/>
      <c r="I8" s="1270"/>
      <c r="J8" s="398"/>
      <c r="K8" s="1269" t="s">
        <v>841</v>
      </c>
      <c r="L8" s="1269"/>
      <c r="M8" s="1270"/>
      <c r="N8" s="1270"/>
      <c r="O8" s="1270"/>
      <c r="P8" s="1270"/>
      <c r="Q8" s="1270"/>
      <c r="R8" s="1270"/>
      <c r="S8" s="1270"/>
    </row>
    <row r="10" spans="2:19" ht="30" customHeight="1">
      <c r="B10" s="1271" t="s">
        <v>842</v>
      </c>
      <c r="C10" s="1272"/>
      <c r="D10" s="1272"/>
      <c r="E10" s="1272"/>
      <c r="F10" s="1272"/>
      <c r="G10" s="1272"/>
      <c r="H10" s="1272"/>
      <c r="I10" s="1272"/>
      <c r="J10" s="1272"/>
      <c r="K10" s="1272"/>
      <c r="L10" s="1272"/>
      <c r="M10" s="1272"/>
      <c r="N10" s="1272"/>
      <c r="O10" s="1272"/>
      <c r="P10" s="1272"/>
      <c r="Q10" s="1272"/>
      <c r="R10" s="1272"/>
      <c r="S10" s="1273"/>
    </row>
    <row r="11" spans="2:19" ht="30" customHeight="1">
      <c r="B11" s="399" t="s">
        <v>843</v>
      </c>
      <c r="K11" s="399" t="s">
        <v>844</v>
      </c>
      <c r="L11" s="400"/>
      <c r="M11" s="400"/>
      <c r="N11" s="400"/>
      <c r="O11" s="400"/>
      <c r="P11" s="400"/>
      <c r="Q11" s="400"/>
      <c r="R11" s="400"/>
      <c r="S11" s="401"/>
    </row>
    <row r="12" spans="2:19" ht="30" customHeight="1">
      <c r="B12" s="402"/>
      <c r="K12" s="402"/>
      <c r="S12" s="403"/>
    </row>
    <row r="13" spans="2:19" ht="30" customHeight="1">
      <c r="B13" s="402"/>
      <c r="C13" s="404" t="s">
        <v>845</v>
      </c>
      <c r="K13" s="402"/>
      <c r="L13" s="404" t="s">
        <v>846</v>
      </c>
      <c r="S13" s="403"/>
    </row>
    <row r="14" spans="2:19" ht="30" customHeight="1">
      <c r="B14" s="402"/>
      <c r="C14" s="404" t="s">
        <v>847</v>
      </c>
      <c r="K14" s="402"/>
      <c r="L14" s="404" t="s">
        <v>848</v>
      </c>
      <c r="S14" s="403"/>
    </row>
    <row r="15" spans="2:19" ht="30" customHeight="1">
      <c r="B15" s="402"/>
      <c r="C15" s="404" t="s">
        <v>849</v>
      </c>
      <c r="K15" s="402"/>
      <c r="L15" s="404" t="s">
        <v>850</v>
      </c>
      <c r="S15" s="403"/>
    </row>
    <row r="16" spans="2:19" ht="30" customHeight="1">
      <c r="B16" s="402"/>
      <c r="C16" s="404" t="s">
        <v>851</v>
      </c>
      <c r="K16" s="402"/>
      <c r="S16" s="403"/>
    </row>
    <row r="17" spans="2:19" ht="30" customHeight="1">
      <c r="B17" s="402"/>
      <c r="K17" s="402"/>
      <c r="S17" s="403"/>
    </row>
    <row r="18" spans="2:19" ht="30" customHeight="1">
      <c r="B18" s="402"/>
      <c r="K18" s="402"/>
      <c r="S18" s="403"/>
    </row>
    <row r="19" spans="2:19" ht="30" customHeight="1">
      <c r="B19" s="405" t="s">
        <v>852</v>
      </c>
      <c r="C19" s="400"/>
      <c r="D19" s="400"/>
      <c r="E19" s="400"/>
      <c r="F19" s="400"/>
      <c r="G19" s="400"/>
      <c r="H19" s="400"/>
      <c r="I19" s="400"/>
      <c r="J19" s="401"/>
      <c r="K19" s="402"/>
      <c r="S19" s="403"/>
    </row>
    <row r="20" spans="2:19" ht="30" customHeight="1">
      <c r="B20" s="402"/>
      <c r="J20" s="403"/>
      <c r="K20" s="402"/>
      <c r="S20" s="403"/>
    </row>
    <row r="21" spans="2:19" ht="30" customHeight="1">
      <c r="B21" s="402"/>
      <c r="C21" s="404" t="s">
        <v>853</v>
      </c>
      <c r="J21" s="403"/>
      <c r="K21" s="402"/>
      <c r="S21" s="403"/>
    </row>
    <row r="22" spans="2:19" ht="30" customHeight="1">
      <c r="B22" s="402"/>
      <c r="C22" s="404" t="s">
        <v>854</v>
      </c>
      <c r="J22" s="403"/>
      <c r="K22" s="402"/>
      <c r="S22" s="403"/>
    </row>
    <row r="23" spans="2:19" ht="30" customHeight="1">
      <c r="B23" s="402"/>
      <c r="C23" s="404" t="s">
        <v>855</v>
      </c>
      <c r="J23" s="403"/>
      <c r="K23" s="402"/>
      <c r="S23" s="403"/>
    </row>
    <row r="24" spans="2:19" ht="30" customHeight="1">
      <c r="B24" s="406"/>
      <c r="C24" s="407"/>
      <c r="D24" s="407"/>
      <c r="E24" s="407"/>
      <c r="F24" s="407"/>
      <c r="G24" s="407"/>
      <c r="H24" s="407"/>
      <c r="I24" s="407"/>
      <c r="J24" s="408"/>
      <c r="K24" s="402"/>
      <c r="S24" s="403"/>
    </row>
    <row r="25" spans="2:19" ht="30" customHeight="1">
      <c r="B25" s="399" t="s">
        <v>856</v>
      </c>
      <c r="K25" s="402"/>
      <c r="S25" s="403"/>
    </row>
    <row r="26" spans="2:19" ht="30" customHeight="1">
      <c r="B26" s="402"/>
      <c r="K26" s="402"/>
      <c r="S26" s="403"/>
    </row>
    <row r="27" spans="2:19" ht="30" customHeight="1">
      <c r="B27" s="402"/>
      <c r="C27" s="404" t="s">
        <v>857</v>
      </c>
      <c r="K27" s="402"/>
      <c r="S27" s="403"/>
    </row>
    <row r="28" spans="2:19" ht="30" customHeight="1">
      <c r="B28" s="402"/>
      <c r="C28" s="404" t="s">
        <v>858</v>
      </c>
      <c r="K28" s="402"/>
      <c r="S28" s="403"/>
    </row>
    <row r="29" spans="2:19" ht="30" customHeight="1">
      <c r="B29" s="402"/>
      <c r="C29" s="404" t="s">
        <v>859</v>
      </c>
      <c r="K29" s="402"/>
      <c r="S29" s="403"/>
    </row>
    <row r="30" spans="2:19" ht="30" customHeight="1">
      <c r="B30" s="402"/>
      <c r="K30" s="402"/>
      <c r="S30" s="403"/>
    </row>
    <row r="31" spans="2:19" ht="30" customHeight="1">
      <c r="B31" s="406"/>
      <c r="C31" s="407"/>
      <c r="D31" s="407"/>
      <c r="E31" s="407"/>
      <c r="F31" s="407"/>
      <c r="G31" s="407"/>
      <c r="H31" s="407"/>
      <c r="I31" s="407"/>
      <c r="J31" s="407"/>
      <c r="K31" s="406"/>
      <c r="L31" s="407"/>
      <c r="M31" s="407"/>
      <c r="N31" s="407"/>
      <c r="O31" s="407"/>
      <c r="P31" s="407"/>
      <c r="Q31" s="407"/>
      <c r="R31" s="407"/>
      <c r="S31" s="408"/>
    </row>
    <row r="32" spans="2:19" ht="30" customHeight="1"/>
    <row r="33" spans="2:19" ht="30" customHeight="1">
      <c r="B33" s="1274" t="s">
        <v>860</v>
      </c>
      <c r="C33" s="1275"/>
      <c r="D33" s="1275"/>
      <c r="E33" s="1275"/>
      <c r="F33" s="1275"/>
      <c r="G33" s="1275"/>
      <c r="H33" s="1275"/>
      <c r="I33" s="1275"/>
      <c r="J33" s="1275"/>
      <c r="K33" s="1275"/>
      <c r="L33" s="1275"/>
      <c r="M33" s="1275"/>
      <c r="N33" s="1275"/>
      <c r="O33" s="1275"/>
      <c r="P33" s="1275"/>
      <c r="Q33" s="1275"/>
      <c r="R33" s="1275"/>
      <c r="S33" s="1276"/>
    </row>
    <row r="34" spans="2:19" ht="30.75" customHeight="1">
      <c r="B34" s="402"/>
      <c r="S34" s="403"/>
    </row>
    <row r="35" spans="2:19" ht="30.75" customHeight="1">
      <c r="B35" s="402"/>
      <c r="S35" s="403"/>
    </row>
    <row r="36" spans="2:19" ht="30.75" customHeight="1">
      <c r="B36" s="402"/>
      <c r="C36" s="404" t="s">
        <v>861</v>
      </c>
      <c r="S36" s="403"/>
    </row>
    <row r="37" spans="2:19" ht="30.75" customHeight="1">
      <c r="B37" s="402"/>
      <c r="C37" s="404" t="s">
        <v>862</v>
      </c>
      <c r="S37" s="403"/>
    </row>
    <row r="38" spans="2:19" ht="30.75" customHeight="1">
      <c r="B38" s="402"/>
      <c r="S38" s="403"/>
    </row>
    <row r="39" spans="2:19" ht="30.75" customHeight="1">
      <c r="B39" s="402"/>
      <c r="S39" s="403"/>
    </row>
    <row r="40" spans="2:19" ht="30.75" customHeight="1">
      <c r="B40" s="402"/>
      <c r="S40" s="403"/>
    </row>
    <row r="41" spans="2:19" ht="30.75" customHeight="1">
      <c r="B41" s="402"/>
      <c r="S41" s="403"/>
    </row>
    <row r="42" spans="2:19" ht="30.75" customHeight="1">
      <c r="B42" s="406"/>
      <c r="C42" s="407"/>
      <c r="D42" s="407"/>
      <c r="E42" s="407"/>
      <c r="F42" s="407"/>
      <c r="G42" s="407"/>
      <c r="H42" s="407"/>
      <c r="I42" s="407"/>
      <c r="J42" s="407"/>
      <c r="K42" s="407"/>
      <c r="L42" s="407"/>
      <c r="M42" s="407"/>
      <c r="N42" s="407"/>
      <c r="O42" s="407"/>
      <c r="P42" s="407"/>
      <c r="Q42" s="407"/>
      <c r="R42" s="407"/>
      <c r="S42" s="408"/>
    </row>
    <row r="43" spans="2:19" ht="30" customHeight="1">
      <c r="B43" s="1265" t="s">
        <v>863</v>
      </c>
      <c r="C43" s="1265"/>
      <c r="D43" s="1265"/>
      <c r="E43" s="1267"/>
      <c r="F43" s="1267"/>
      <c r="G43" s="1267"/>
      <c r="H43" s="1267"/>
      <c r="I43" s="1267"/>
      <c r="J43" s="1267"/>
      <c r="K43" s="1267"/>
      <c r="L43" s="1267"/>
      <c r="M43" s="1265" t="s">
        <v>864</v>
      </c>
      <c r="N43" s="1265"/>
      <c r="O43" s="1265"/>
      <c r="P43" s="1267"/>
      <c r="Q43" s="1267"/>
      <c r="R43" s="1267"/>
      <c r="S43" s="1267"/>
    </row>
    <row r="44" spans="2:19" ht="30" customHeight="1">
      <c r="B44" s="1266"/>
      <c r="C44" s="1266"/>
      <c r="D44" s="1266"/>
      <c r="E44" s="1268"/>
      <c r="F44" s="1268"/>
      <c r="G44" s="1268"/>
      <c r="H44" s="1268"/>
      <c r="I44" s="1268"/>
      <c r="J44" s="1268"/>
      <c r="K44" s="1268"/>
      <c r="L44" s="1268"/>
      <c r="M44" s="1266"/>
      <c r="N44" s="1266"/>
      <c r="O44" s="1266"/>
      <c r="P44" s="1268"/>
      <c r="Q44" s="1268"/>
      <c r="R44" s="1268"/>
      <c r="S44" s="1268"/>
    </row>
  </sheetData>
  <mergeCells count="19">
    <mergeCell ref="B7:C7"/>
    <mergeCell ref="D7:I7"/>
    <mergeCell ref="K7:L7"/>
    <mergeCell ref="M7:S7"/>
    <mergeCell ref="B4:S4"/>
    <mergeCell ref="B6:C6"/>
    <mergeCell ref="D6:I6"/>
    <mergeCell ref="K6:L6"/>
    <mergeCell ref="M6:S6"/>
    <mergeCell ref="B43:D44"/>
    <mergeCell ref="E43:L44"/>
    <mergeCell ref="M43:O44"/>
    <mergeCell ref="P43:S44"/>
    <mergeCell ref="B8:C8"/>
    <mergeCell ref="D8:I8"/>
    <mergeCell ref="K8:L8"/>
    <mergeCell ref="M8:S8"/>
    <mergeCell ref="B10:S10"/>
    <mergeCell ref="B33:S33"/>
  </mergeCells>
  <phoneticPr fontId="10"/>
  <pageMargins left="0.25" right="0.25" top="0.75" bottom="0.75" header="0.3" footer="0.3"/>
  <pageSetup paperSize="9" scale="61"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054CB-A665-41F6-930F-508729C94983}">
  <sheetPr>
    <tabColor rgb="FFFFFF00"/>
    <pageSetUpPr fitToPage="1"/>
  </sheetPr>
  <dimension ref="B2:S46"/>
  <sheetViews>
    <sheetView view="pageBreakPreview" zoomScale="60" zoomScaleNormal="100" workbookViewId="0"/>
  </sheetViews>
  <sheetFormatPr defaultRowHeight="24.75"/>
  <cols>
    <col min="1" max="1" width="4.125" style="396" customWidth="1"/>
    <col min="2" max="19" width="8.25" style="396" customWidth="1"/>
    <col min="20" max="16384" width="9" style="396"/>
  </cols>
  <sheetData>
    <row r="2" spans="2:19">
      <c r="M2" s="397"/>
      <c r="N2" s="397"/>
      <c r="O2" s="397" t="s">
        <v>409</v>
      </c>
      <c r="P2" s="397"/>
      <c r="Q2" s="397" t="s">
        <v>833</v>
      </c>
      <c r="R2" s="397"/>
      <c r="S2" s="397" t="s">
        <v>834</v>
      </c>
    </row>
    <row r="3" spans="2:19" ht="15" customHeight="1"/>
    <row r="4" spans="2:19" ht="33" customHeight="1">
      <c r="B4" s="1277" t="s">
        <v>865</v>
      </c>
      <c r="C4" s="1277"/>
      <c r="D4" s="1277"/>
      <c r="E4" s="1277"/>
      <c r="F4" s="1277"/>
      <c r="G4" s="1277"/>
      <c r="H4" s="1277"/>
      <c r="I4" s="1277"/>
      <c r="J4" s="1277"/>
      <c r="K4" s="1277"/>
      <c r="L4" s="1277"/>
      <c r="M4" s="1277"/>
      <c r="N4" s="1277"/>
      <c r="O4" s="1277"/>
      <c r="P4" s="1277"/>
      <c r="Q4" s="1277"/>
      <c r="R4" s="1277"/>
      <c r="S4" s="1277"/>
    </row>
    <row r="5" spans="2:19" ht="15" customHeight="1"/>
    <row r="6" spans="2:19" ht="33" customHeight="1">
      <c r="B6" s="1293" t="s">
        <v>836</v>
      </c>
      <c r="C6" s="1293"/>
      <c r="D6" s="1294"/>
      <c r="E6" s="1294"/>
      <c r="F6" s="1294"/>
      <c r="G6" s="1294"/>
      <c r="H6" s="1294"/>
      <c r="I6" s="1294"/>
      <c r="J6" s="398"/>
      <c r="K6" s="1293" t="s">
        <v>837</v>
      </c>
      <c r="L6" s="1293"/>
      <c r="M6" s="1294"/>
      <c r="N6" s="1294"/>
      <c r="O6" s="1294"/>
      <c r="P6" s="1294"/>
      <c r="Q6" s="1294"/>
      <c r="R6" s="1294"/>
      <c r="S6" s="1294"/>
    </row>
    <row r="7" spans="2:19" ht="33" customHeight="1">
      <c r="B7" s="1293" t="s">
        <v>838</v>
      </c>
      <c r="C7" s="1293"/>
      <c r="D7" s="1294"/>
      <c r="E7" s="1294"/>
      <c r="F7" s="1294"/>
      <c r="G7" s="1294"/>
      <c r="H7" s="1294"/>
      <c r="I7" s="1294"/>
      <c r="J7" s="398"/>
      <c r="K7" s="1293" t="s">
        <v>839</v>
      </c>
      <c r="L7" s="1293"/>
      <c r="M7" s="1294"/>
      <c r="N7" s="1294"/>
      <c r="O7" s="1294"/>
      <c r="P7" s="1294"/>
      <c r="Q7" s="1294"/>
      <c r="R7" s="1294"/>
      <c r="S7" s="1294"/>
    </row>
    <row r="8" spans="2:19" ht="33" customHeight="1">
      <c r="B8" s="1293" t="s">
        <v>840</v>
      </c>
      <c r="C8" s="1293"/>
      <c r="D8" s="1294"/>
      <c r="E8" s="1294"/>
      <c r="F8" s="1294"/>
      <c r="G8" s="1294"/>
      <c r="H8" s="1294"/>
      <c r="I8" s="1294"/>
      <c r="J8" s="398"/>
      <c r="K8" s="1293" t="s">
        <v>841</v>
      </c>
      <c r="L8" s="1293"/>
      <c r="M8" s="1294"/>
      <c r="N8" s="1294"/>
      <c r="O8" s="1294"/>
      <c r="P8" s="1294"/>
      <c r="Q8" s="1294"/>
      <c r="R8" s="1294"/>
      <c r="S8" s="1294"/>
    </row>
    <row r="9" spans="2:19" ht="16.5" customHeight="1"/>
    <row r="10" spans="2:19" ht="30" customHeight="1">
      <c r="B10" s="1274" t="s">
        <v>866</v>
      </c>
      <c r="C10" s="1295"/>
      <c r="D10" s="1295"/>
      <c r="E10" s="1295"/>
      <c r="F10" s="1295"/>
      <c r="G10" s="1295"/>
      <c r="H10" s="1295"/>
      <c r="I10" s="1295"/>
      <c r="J10" s="1295"/>
      <c r="K10" s="1295"/>
      <c r="L10" s="1295"/>
      <c r="M10" s="1295"/>
      <c r="N10" s="1295"/>
      <c r="O10" s="1295"/>
      <c r="P10" s="1295"/>
      <c r="Q10" s="1295"/>
      <c r="R10" s="1295"/>
      <c r="S10" s="1296"/>
    </row>
    <row r="11" spans="2:19" ht="30" customHeight="1">
      <c r="B11" s="399" t="s">
        <v>843</v>
      </c>
      <c r="K11" s="399" t="s">
        <v>844</v>
      </c>
      <c r="L11" s="400"/>
      <c r="M11" s="400"/>
      <c r="N11" s="400"/>
      <c r="O11" s="400"/>
      <c r="P11" s="400"/>
      <c r="Q11" s="400"/>
      <c r="R11" s="400"/>
      <c r="S11" s="401"/>
    </row>
    <row r="12" spans="2:19" ht="30" customHeight="1">
      <c r="B12" s="402"/>
      <c r="K12" s="402"/>
      <c r="S12" s="403"/>
    </row>
    <row r="13" spans="2:19" ht="30" customHeight="1">
      <c r="B13" s="402"/>
      <c r="C13" s="404" t="s">
        <v>845</v>
      </c>
      <c r="K13" s="402"/>
      <c r="L13" s="404" t="s">
        <v>846</v>
      </c>
      <c r="S13" s="403"/>
    </row>
    <row r="14" spans="2:19" ht="30" customHeight="1">
      <c r="B14" s="402"/>
      <c r="C14" s="404" t="s">
        <v>847</v>
      </c>
      <c r="K14" s="402"/>
      <c r="L14" s="404" t="s">
        <v>848</v>
      </c>
      <c r="S14" s="403"/>
    </row>
    <row r="15" spans="2:19" ht="30" customHeight="1">
      <c r="B15" s="402"/>
      <c r="C15" s="404" t="s">
        <v>867</v>
      </c>
      <c r="K15" s="402"/>
      <c r="L15" s="404" t="s">
        <v>850</v>
      </c>
      <c r="S15" s="403"/>
    </row>
    <row r="16" spans="2:19" ht="30" customHeight="1">
      <c r="B16" s="402"/>
      <c r="C16" s="404" t="s">
        <v>851</v>
      </c>
      <c r="K16" s="402"/>
      <c r="S16" s="403"/>
    </row>
    <row r="17" spans="2:19" ht="30" customHeight="1">
      <c r="B17" s="402"/>
      <c r="K17" s="402"/>
      <c r="S17" s="403"/>
    </row>
    <row r="18" spans="2:19" ht="30" customHeight="1">
      <c r="B18" s="405" t="s">
        <v>852</v>
      </c>
      <c r="C18" s="400"/>
      <c r="D18" s="400"/>
      <c r="E18" s="400"/>
      <c r="F18" s="400"/>
      <c r="G18" s="400"/>
      <c r="H18" s="400"/>
      <c r="I18" s="400"/>
      <c r="J18" s="401"/>
      <c r="K18" s="402"/>
      <c r="S18" s="403"/>
    </row>
    <row r="19" spans="2:19" ht="30" customHeight="1">
      <c r="B19" s="402"/>
      <c r="J19" s="403"/>
      <c r="K19" s="402"/>
      <c r="S19" s="403"/>
    </row>
    <row r="20" spans="2:19" ht="30" customHeight="1">
      <c r="B20" s="402"/>
      <c r="C20" s="404" t="s">
        <v>868</v>
      </c>
      <c r="J20" s="403"/>
      <c r="K20" s="402"/>
      <c r="S20" s="403"/>
    </row>
    <row r="21" spans="2:19" ht="30" customHeight="1">
      <c r="B21" s="402"/>
      <c r="C21" s="404" t="s">
        <v>869</v>
      </c>
      <c r="J21" s="403"/>
      <c r="K21" s="402"/>
      <c r="S21" s="403"/>
    </row>
    <row r="22" spans="2:19" ht="30" customHeight="1">
      <c r="B22" s="406"/>
      <c r="C22" s="407"/>
      <c r="D22" s="407"/>
      <c r="E22" s="407"/>
      <c r="F22" s="407"/>
      <c r="G22" s="407"/>
      <c r="H22" s="407"/>
      <c r="I22" s="407"/>
      <c r="J22" s="408"/>
      <c r="K22" s="402"/>
      <c r="S22" s="403"/>
    </row>
    <row r="23" spans="2:19" ht="30" customHeight="1">
      <c r="B23" s="399" t="s">
        <v>856</v>
      </c>
      <c r="K23" s="402"/>
      <c r="S23" s="403"/>
    </row>
    <row r="24" spans="2:19" ht="30" customHeight="1">
      <c r="B24" s="402"/>
      <c r="K24" s="402"/>
      <c r="S24" s="403"/>
    </row>
    <row r="25" spans="2:19" ht="30" customHeight="1">
      <c r="B25" s="402"/>
      <c r="C25" s="404" t="s">
        <v>857</v>
      </c>
      <c r="K25" s="402"/>
      <c r="S25" s="403"/>
    </row>
    <row r="26" spans="2:19" ht="30" customHeight="1">
      <c r="B26" s="402"/>
      <c r="C26" s="404" t="s">
        <v>858</v>
      </c>
      <c r="K26" s="402"/>
      <c r="S26" s="403"/>
    </row>
    <row r="27" spans="2:19" ht="30" customHeight="1">
      <c r="B27" s="402"/>
      <c r="C27" s="404" t="s">
        <v>859</v>
      </c>
      <c r="K27" s="402"/>
      <c r="S27" s="403"/>
    </row>
    <row r="28" spans="2:19" ht="30" customHeight="1">
      <c r="B28" s="406"/>
      <c r="C28" s="407"/>
      <c r="D28" s="407"/>
      <c r="E28" s="407"/>
      <c r="F28" s="407"/>
      <c r="G28" s="407"/>
      <c r="H28" s="407"/>
      <c r="I28" s="407"/>
      <c r="J28" s="407"/>
      <c r="K28" s="406"/>
      <c r="L28" s="407"/>
      <c r="M28" s="407"/>
      <c r="N28" s="407"/>
      <c r="O28" s="407"/>
      <c r="P28" s="407"/>
      <c r="Q28" s="407"/>
      <c r="R28" s="407"/>
      <c r="S28" s="408"/>
    </row>
    <row r="29" spans="2:19" ht="15" customHeight="1"/>
    <row r="30" spans="2:19" ht="30" customHeight="1">
      <c r="B30" s="1274" t="s">
        <v>870</v>
      </c>
      <c r="C30" s="1275"/>
      <c r="D30" s="1275"/>
      <c r="E30" s="1275"/>
      <c r="F30" s="1275"/>
      <c r="G30" s="1275"/>
      <c r="H30" s="1275"/>
      <c r="I30" s="1275"/>
      <c r="J30" s="1275"/>
      <c r="K30" s="1275"/>
      <c r="L30" s="1275"/>
      <c r="M30" s="1275"/>
      <c r="N30" s="1275"/>
      <c r="O30" s="1275"/>
      <c r="P30" s="1275"/>
      <c r="Q30" s="1275"/>
      <c r="R30" s="1275"/>
      <c r="S30" s="1276"/>
    </row>
    <row r="31" spans="2:19" ht="30.75" customHeight="1">
      <c r="B31" s="402"/>
      <c r="S31" s="403"/>
    </row>
    <row r="32" spans="2:19" ht="30.75" customHeight="1">
      <c r="B32" s="402"/>
      <c r="C32" s="404" t="s">
        <v>861</v>
      </c>
      <c r="S32" s="403"/>
    </row>
    <row r="33" spans="2:19" ht="30.75" customHeight="1">
      <c r="B33" s="402"/>
      <c r="C33" s="404" t="s">
        <v>862</v>
      </c>
      <c r="S33" s="403"/>
    </row>
    <row r="34" spans="2:19" ht="30.75" customHeight="1">
      <c r="B34" s="402"/>
      <c r="S34" s="403"/>
    </row>
    <row r="35" spans="2:19" ht="30.75" customHeight="1">
      <c r="B35" s="406"/>
      <c r="C35" s="407"/>
      <c r="D35" s="407"/>
      <c r="E35" s="407"/>
      <c r="F35" s="407"/>
      <c r="G35" s="407"/>
      <c r="H35" s="407"/>
      <c r="I35" s="407"/>
      <c r="J35" s="407"/>
      <c r="K35" s="407"/>
      <c r="L35" s="407"/>
      <c r="M35" s="407"/>
      <c r="N35" s="407"/>
      <c r="O35" s="407"/>
      <c r="P35" s="407"/>
      <c r="Q35" s="407"/>
      <c r="R35" s="407"/>
      <c r="S35" s="408"/>
    </row>
    <row r="36" spans="2:19" ht="20.25" customHeight="1">
      <c r="B36" s="1278" t="s">
        <v>871</v>
      </c>
      <c r="C36" s="1279"/>
      <c r="D36" s="1279"/>
      <c r="E36" s="1280"/>
      <c r="F36" s="1284"/>
      <c r="G36" s="1285"/>
      <c r="H36" s="1285"/>
      <c r="I36" s="1285"/>
      <c r="J36" s="1285"/>
      <c r="K36" s="1285"/>
      <c r="L36" s="1285"/>
      <c r="M36" s="1285"/>
      <c r="N36" s="1285"/>
      <c r="O36" s="1285"/>
      <c r="P36" s="1285"/>
      <c r="Q36" s="1285"/>
      <c r="R36" s="1285"/>
      <c r="S36" s="1286"/>
    </row>
    <row r="37" spans="2:19" ht="20.25" customHeight="1">
      <c r="B37" s="1281"/>
      <c r="C37" s="1282"/>
      <c r="D37" s="1282"/>
      <c r="E37" s="1283"/>
      <c r="F37" s="1287"/>
      <c r="G37" s="1288"/>
      <c r="H37" s="1288"/>
      <c r="I37" s="1288"/>
      <c r="J37" s="1288"/>
      <c r="K37" s="1288"/>
      <c r="L37" s="1288"/>
      <c r="M37" s="1288"/>
      <c r="N37" s="1288"/>
      <c r="O37" s="1288"/>
      <c r="P37" s="1288"/>
      <c r="Q37" s="1288"/>
      <c r="R37" s="1288"/>
      <c r="S37" s="1289"/>
    </row>
    <row r="38" spans="2:19" ht="15.75" customHeight="1"/>
    <row r="39" spans="2:19" ht="33">
      <c r="B39" s="1274" t="s">
        <v>872</v>
      </c>
      <c r="C39" s="1275"/>
      <c r="D39" s="1275"/>
      <c r="E39" s="1275"/>
      <c r="F39" s="1275"/>
      <c r="G39" s="1275"/>
      <c r="H39" s="1275"/>
      <c r="I39" s="1275"/>
      <c r="J39" s="1275"/>
      <c r="K39" s="1275"/>
      <c r="L39" s="1275"/>
      <c r="M39" s="1275"/>
      <c r="N39" s="1275"/>
      <c r="O39" s="1275"/>
      <c r="P39" s="1275"/>
      <c r="Q39" s="1275"/>
      <c r="R39" s="1275"/>
      <c r="S39" s="1276"/>
    </row>
    <row r="40" spans="2:19">
      <c r="B40" s="402"/>
      <c r="S40" s="403"/>
    </row>
    <row r="41" spans="2:19" ht="75" customHeight="1">
      <c r="B41" s="1290" t="s">
        <v>873</v>
      </c>
      <c r="C41" s="1291"/>
      <c r="D41" s="1291"/>
      <c r="E41" s="1291"/>
      <c r="F41" s="1291"/>
      <c r="G41" s="1291"/>
      <c r="H41" s="1291"/>
      <c r="I41" s="1291"/>
      <c r="J41" s="1291"/>
      <c r="K41" s="1291"/>
      <c r="L41" s="1291"/>
      <c r="M41" s="1291"/>
      <c r="N41" s="1291"/>
      <c r="O41" s="1291"/>
      <c r="P41" s="1291"/>
      <c r="Q41" s="1291"/>
      <c r="R41" s="1291"/>
      <c r="S41" s="1292"/>
    </row>
    <row r="42" spans="2:19">
      <c r="B42" s="402"/>
      <c r="C42" s="404"/>
      <c r="S42" s="403"/>
    </row>
    <row r="43" spans="2:19">
      <c r="B43" s="402"/>
      <c r="S43" s="403"/>
    </row>
    <row r="44" spans="2:19">
      <c r="B44" s="406"/>
      <c r="C44" s="407"/>
      <c r="D44" s="407"/>
      <c r="E44" s="407"/>
      <c r="F44" s="407"/>
      <c r="G44" s="407"/>
      <c r="H44" s="407"/>
      <c r="I44" s="407"/>
      <c r="J44" s="407"/>
      <c r="K44" s="407"/>
      <c r="L44" s="407"/>
      <c r="M44" s="407"/>
      <c r="N44" s="407"/>
      <c r="O44" s="407"/>
      <c r="P44" s="407"/>
      <c r="Q44" s="407"/>
      <c r="R44" s="407"/>
      <c r="S44" s="408"/>
    </row>
    <row r="45" spans="2:19" ht="20.25" customHeight="1"/>
    <row r="46" spans="2:19" ht="20.25" customHeight="1"/>
  </sheetData>
  <mergeCells count="19">
    <mergeCell ref="B7:C7"/>
    <mergeCell ref="D7:I7"/>
    <mergeCell ref="K7:L7"/>
    <mergeCell ref="M7:S7"/>
    <mergeCell ref="B4:S4"/>
    <mergeCell ref="B6:C6"/>
    <mergeCell ref="D6:I6"/>
    <mergeCell ref="K6:L6"/>
    <mergeCell ref="M6:S6"/>
    <mergeCell ref="B36:E37"/>
    <mergeCell ref="F36:S37"/>
    <mergeCell ref="B39:S39"/>
    <mergeCell ref="B41:S41"/>
    <mergeCell ref="B8:C8"/>
    <mergeCell ref="D8:I8"/>
    <mergeCell ref="K8:L8"/>
    <mergeCell ref="M8:S8"/>
    <mergeCell ref="B10:S10"/>
    <mergeCell ref="B30:S30"/>
  </mergeCells>
  <phoneticPr fontId="10"/>
  <pageMargins left="0.25" right="0.25" top="0.75" bottom="0.75" header="0.3" footer="0.3"/>
  <pageSetup paperSize="9" scale="62"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E4893-8A61-4CC0-AA46-A88CB2D7B985}">
  <sheetPr>
    <tabColor rgb="FFFFC000"/>
  </sheetPr>
  <dimension ref="B1:I38"/>
  <sheetViews>
    <sheetView view="pageBreakPreview" zoomScaleNormal="100" zoomScaleSheetLayoutView="100" workbookViewId="0"/>
  </sheetViews>
  <sheetFormatPr defaultRowHeight="13.5"/>
  <cols>
    <col min="1" max="1" width="1.5" style="149" customWidth="1"/>
    <col min="2" max="2" width="28.625" style="149" customWidth="1"/>
    <col min="3" max="4" width="3.125" style="149" customWidth="1"/>
    <col min="5" max="5" width="23.625" style="149" customWidth="1"/>
    <col min="6" max="6" width="10.375" style="149" customWidth="1"/>
    <col min="7" max="7" width="7.5" style="149" customWidth="1"/>
    <col min="8" max="8" width="23.875" style="149" customWidth="1"/>
    <col min="9" max="9" width="13.75" style="149" customWidth="1"/>
    <col min="10" max="10" width="1.125" style="149" customWidth="1"/>
    <col min="11" max="257" width="9" style="149"/>
    <col min="258" max="258" width="28.625" style="149" customWidth="1"/>
    <col min="259" max="260" width="3.125" style="149" customWidth="1"/>
    <col min="261" max="261" width="23.625" style="149" customWidth="1"/>
    <col min="262" max="262" width="10.375" style="149" customWidth="1"/>
    <col min="263" max="263" width="7.5" style="149" customWidth="1"/>
    <col min="264" max="264" width="23.875" style="149" customWidth="1"/>
    <col min="265" max="265" width="13.75" style="149" customWidth="1"/>
    <col min="266" max="513" width="9" style="149"/>
    <col min="514" max="514" width="28.625" style="149" customWidth="1"/>
    <col min="515" max="516" width="3.125" style="149" customWidth="1"/>
    <col min="517" max="517" width="23.625" style="149" customWidth="1"/>
    <col min="518" max="518" width="10.375" style="149" customWidth="1"/>
    <col min="519" max="519" width="7.5" style="149" customWidth="1"/>
    <col min="520" max="520" width="23.875" style="149" customWidth="1"/>
    <col min="521" max="521" width="13.75" style="149" customWidth="1"/>
    <col min="522" max="769" width="9" style="149"/>
    <col min="770" max="770" width="28.625" style="149" customWidth="1"/>
    <col min="771" max="772" width="3.125" style="149" customWidth="1"/>
    <col min="773" max="773" width="23.625" style="149" customWidth="1"/>
    <col min="774" max="774" width="10.375" style="149" customWidth="1"/>
    <col min="775" max="775" width="7.5" style="149" customWidth="1"/>
    <col min="776" max="776" width="23.875" style="149" customWidth="1"/>
    <col min="777" max="777" width="13.75" style="149" customWidth="1"/>
    <col min="778" max="1025" width="9" style="149"/>
    <col min="1026" max="1026" width="28.625" style="149" customWidth="1"/>
    <col min="1027" max="1028" width="3.125" style="149" customWidth="1"/>
    <col min="1029" max="1029" width="23.625" style="149" customWidth="1"/>
    <col min="1030" max="1030" width="10.375" style="149" customWidth="1"/>
    <col min="1031" max="1031" width="7.5" style="149" customWidth="1"/>
    <col min="1032" max="1032" width="23.875" style="149" customWidth="1"/>
    <col min="1033" max="1033" width="13.75" style="149" customWidth="1"/>
    <col min="1034" max="1281" width="9" style="149"/>
    <col min="1282" max="1282" width="28.625" style="149" customWidth="1"/>
    <col min="1283" max="1284" width="3.125" style="149" customWidth="1"/>
    <col min="1285" max="1285" width="23.625" style="149" customWidth="1"/>
    <col min="1286" max="1286" width="10.375" style="149" customWidth="1"/>
    <col min="1287" max="1287" width="7.5" style="149" customWidth="1"/>
    <col min="1288" max="1288" width="23.875" style="149" customWidth="1"/>
    <col min="1289" max="1289" width="13.75" style="149" customWidth="1"/>
    <col min="1290" max="1537" width="9" style="149"/>
    <col min="1538" max="1538" width="28.625" style="149" customWidth="1"/>
    <col min="1539" max="1540" width="3.125" style="149" customWidth="1"/>
    <col min="1541" max="1541" width="23.625" style="149" customWidth="1"/>
    <col min="1542" max="1542" width="10.375" style="149" customWidth="1"/>
    <col min="1543" max="1543" width="7.5" style="149" customWidth="1"/>
    <col min="1544" max="1544" width="23.875" style="149" customWidth="1"/>
    <col min="1545" max="1545" width="13.75" style="149" customWidth="1"/>
    <col min="1546" max="1793" width="9" style="149"/>
    <col min="1794" max="1794" width="28.625" style="149" customWidth="1"/>
    <col min="1795" max="1796" width="3.125" style="149" customWidth="1"/>
    <col min="1797" max="1797" width="23.625" style="149" customWidth="1"/>
    <col min="1798" max="1798" width="10.375" style="149" customWidth="1"/>
    <col min="1799" max="1799" width="7.5" style="149" customWidth="1"/>
    <col min="1800" max="1800" width="23.875" style="149" customWidth="1"/>
    <col min="1801" max="1801" width="13.75" style="149" customWidth="1"/>
    <col min="1802" max="2049" width="9" style="149"/>
    <col min="2050" max="2050" width="28.625" style="149" customWidth="1"/>
    <col min="2051" max="2052" width="3.125" style="149" customWidth="1"/>
    <col min="2053" max="2053" width="23.625" style="149" customWidth="1"/>
    <col min="2054" max="2054" width="10.375" style="149" customWidth="1"/>
    <col min="2055" max="2055" width="7.5" style="149" customWidth="1"/>
    <col min="2056" max="2056" width="23.875" style="149" customWidth="1"/>
    <col min="2057" max="2057" width="13.75" style="149" customWidth="1"/>
    <col min="2058" max="2305" width="9" style="149"/>
    <col min="2306" max="2306" width="28.625" style="149" customWidth="1"/>
    <col min="2307" max="2308" width="3.125" style="149" customWidth="1"/>
    <col min="2309" max="2309" width="23.625" style="149" customWidth="1"/>
    <col min="2310" max="2310" width="10.375" style="149" customWidth="1"/>
    <col min="2311" max="2311" width="7.5" style="149" customWidth="1"/>
    <col min="2312" max="2312" width="23.875" style="149" customWidth="1"/>
    <col min="2313" max="2313" width="13.75" style="149" customWidth="1"/>
    <col min="2314" max="2561" width="9" style="149"/>
    <col min="2562" max="2562" width="28.625" style="149" customWidth="1"/>
    <col min="2563" max="2564" width="3.125" style="149" customWidth="1"/>
    <col min="2565" max="2565" width="23.625" style="149" customWidth="1"/>
    <col min="2566" max="2566" width="10.375" style="149" customWidth="1"/>
    <col min="2567" max="2567" width="7.5" style="149" customWidth="1"/>
    <col min="2568" max="2568" width="23.875" style="149" customWidth="1"/>
    <col min="2569" max="2569" width="13.75" style="149" customWidth="1"/>
    <col min="2570" max="2817" width="9" style="149"/>
    <col min="2818" max="2818" width="28.625" style="149" customWidth="1"/>
    <col min="2819" max="2820" width="3.125" style="149" customWidth="1"/>
    <col min="2821" max="2821" width="23.625" style="149" customWidth="1"/>
    <col min="2822" max="2822" width="10.375" style="149" customWidth="1"/>
    <col min="2823" max="2823" width="7.5" style="149" customWidth="1"/>
    <col min="2824" max="2824" width="23.875" style="149" customWidth="1"/>
    <col min="2825" max="2825" width="13.75" style="149" customWidth="1"/>
    <col min="2826" max="3073" width="9" style="149"/>
    <col min="3074" max="3074" width="28.625" style="149" customWidth="1"/>
    <col min="3075" max="3076" width="3.125" style="149" customWidth="1"/>
    <col min="3077" max="3077" width="23.625" style="149" customWidth="1"/>
    <col min="3078" max="3078" width="10.375" style="149" customWidth="1"/>
    <col min="3079" max="3079" width="7.5" style="149" customWidth="1"/>
    <col min="3080" max="3080" width="23.875" style="149" customWidth="1"/>
    <col min="3081" max="3081" width="13.75" style="149" customWidth="1"/>
    <col min="3082" max="3329" width="9" style="149"/>
    <col min="3330" max="3330" width="28.625" style="149" customWidth="1"/>
    <col min="3331" max="3332" width="3.125" style="149" customWidth="1"/>
    <col min="3333" max="3333" width="23.625" style="149" customWidth="1"/>
    <col min="3334" max="3334" width="10.375" style="149" customWidth="1"/>
    <col min="3335" max="3335" width="7.5" style="149" customWidth="1"/>
    <col min="3336" max="3336" width="23.875" style="149" customWidth="1"/>
    <col min="3337" max="3337" width="13.75" style="149" customWidth="1"/>
    <col min="3338" max="3585" width="9" style="149"/>
    <col min="3586" max="3586" width="28.625" style="149" customWidth="1"/>
    <col min="3587" max="3588" width="3.125" style="149" customWidth="1"/>
    <col min="3589" max="3589" width="23.625" style="149" customWidth="1"/>
    <col min="3590" max="3590" width="10.375" style="149" customWidth="1"/>
    <col min="3591" max="3591" width="7.5" style="149" customWidth="1"/>
    <col min="3592" max="3592" width="23.875" style="149" customWidth="1"/>
    <col min="3593" max="3593" width="13.75" style="149" customWidth="1"/>
    <col min="3594" max="3841" width="9" style="149"/>
    <col min="3842" max="3842" width="28.625" style="149" customWidth="1"/>
    <col min="3843" max="3844" width="3.125" style="149" customWidth="1"/>
    <col min="3845" max="3845" width="23.625" style="149" customWidth="1"/>
    <col min="3846" max="3846" width="10.375" style="149" customWidth="1"/>
    <col min="3847" max="3847" width="7.5" style="149" customWidth="1"/>
    <col min="3848" max="3848" width="23.875" style="149" customWidth="1"/>
    <col min="3849" max="3849" width="13.75" style="149" customWidth="1"/>
    <col min="3850" max="4097" width="9" style="149"/>
    <col min="4098" max="4098" width="28.625" style="149" customWidth="1"/>
    <col min="4099" max="4100" width="3.125" style="149" customWidth="1"/>
    <col min="4101" max="4101" width="23.625" style="149" customWidth="1"/>
    <col min="4102" max="4102" width="10.375" style="149" customWidth="1"/>
    <col min="4103" max="4103" width="7.5" style="149" customWidth="1"/>
    <col min="4104" max="4104" width="23.875" style="149" customWidth="1"/>
    <col min="4105" max="4105" width="13.75" style="149" customWidth="1"/>
    <col min="4106" max="4353" width="9" style="149"/>
    <col min="4354" max="4354" width="28.625" style="149" customWidth="1"/>
    <col min="4355" max="4356" width="3.125" style="149" customWidth="1"/>
    <col min="4357" max="4357" width="23.625" style="149" customWidth="1"/>
    <col min="4358" max="4358" width="10.375" style="149" customWidth="1"/>
    <col min="4359" max="4359" width="7.5" style="149" customWidth="1"/>
    <col min="4360" max="4360" width="23.875" style="149" customWidth="1"/>
    <col min="4361" max="4361" width="13.75" style="149" customWidth="1"/>
    <col min="4362" max="4609" width="9" style="149"/>
    <col min="4610" max="4610" width="28.625" style="149" customWidth="1"/>
    <col min="4611" max="4612" width="3.125" style="149" customWidth="1"/>
    <col min="4613" max="4613" width="23.625" style="149" customWidth="1"/>
    <col min="4614" max="4614" width="10.375" style="149" customWidth="1"/>
    <col min="4615" max="4615" width="7.5" style="149" customWidth="1"/>
    <col min="4616" max="4616" width="23.875" style="149" customWidth="1"/>
    <col min="4617" max="4617" width="13.75" style="149" customWidth="1"/>
    <col min="4618" max="4865" width="9" style="149"/>
    <col min="4866" max="4866" width="28.625" style="149" customWidth="1"/>
    <col min="4867" max="4868" width="3.125" style="149" customWidth="1"/>
    <col min="4869" max="4869" width="23.625" style="149" customWidth="1"/>
    <col min="4870" max="4870" width="10.375" style="149" customWidth="1"/>
    <col min="4871" max="4871" width="7.5" style="149" customWidth="1"/>
    <col min="4872" max="4872" width="23.875" style="149" customWidth="1"/>
    <col min="4873" max="4873" width="13.75" style="149" customWidth="1"/>
    <col min="4874" max="5121" width="9" style="149"/>
    <col min="5122" max="5122" width="28.625" style="149" customWidth="1"/>
    <col min="5123" max="5124" width="3.125" style="149" customWidth="1"/>
    <col min="5125" max="5125" width="23.625" style="149" customWidth="1"/>
    <col min="5126" max="5126" width="10.375" style="149" customWidth="1"/>
    <col min="5127" max="5127" width="7.5" style="149" customWidth="1"/>
    <col min="5128" max="5128" width="23.875" style="149" customWidth="1"/>
    <col min="5129" max="5129" width="13.75" style="149" customWidth="1"/>
    <col min="5130" max="5377" width="9" style="149"/>
    <col min="5378" max="5378" width="28.625" style="149" customWidth="1"/>
    <col min="5379" max="5380" width="3.125" style="149" customWidth="1"/>
    <col min="5381" max="5381" width="23.625" style="149" customWidth="1"/>
    <col min="5382" max="5382" width="10.375" style="149" customWidth="1"/>
    <col min="5383" max="5383" width="7.5" style="149" customWidth="1"/>
    <col min="5384" max="5384" width="23.875" style="149" customWidth="1"/>
    <col min="5385" max="5385" width="13.75" style="149" customWidth="1"/>
    <col min="5386" max="5633" width="9" style="149"/>
    <col min="5634" max="5634" width="28.625" style="149" customWidth="1"/>
    <col min="5635" max="5636" width="3.125" style="149" customWidth="1"/>
    <col min="5637" max="5637" width="23.625" style="149" customWidth="1"/>
    <col min="5638" max="5638" width="10.375" style="149" customWidth="1"/>
    <col min="5639" max="5639" width="7.5" style="149" customWidth="1"/>
    <col min="5640" max="5640" width="23.875" style="149" customWidth="1"/>
    <col min="5641" max="5641" width="13.75" style="149" customWidth="1"/>
    <col min="5642" max="5889" width="9" style="149"/>
    <col min="5890" max="5890" width="28.625" style="149" customWidth="1"/>
    <col min="5891" max="5892" width="3.125" style="149" customWidth="1"/>
    <col min="5893" max="5893" width="23.625" style="149" customWidth="1"/>
    <col min="5894" max="5894" width="10.375" style="149" customWidth="1"/>
    <col min="5895" max="5895" width="7.5" style="149" customWidth="1"/>
    <col min="5896" max="5896" width="23.875" style="149" customWidth="1"/>
    <col min="5897" max="5897" width="13.75" style="149" customWidth="1"/>
    <col min="5898" max="6145" width="9" style="149"/>
    <col min="6146" max="6146" width="28.625" style="149" customWidth="1"/>
    <col min="6147" max="6148" width="3.125" style="149" customWidth="1"/>
    <col min="6149" max="6149" width="23.625" style="149" customWidth="1"/>
    <col min="6150" max="6150" width="10.375" style="149" customWidth="1"/>
    <col min="6151" max="6151" width="7.5" style="149" customWidth="1"/>
    <col min="6152" max="6152" width="23.875" style="149" customWidth="1"/>
    <col min="6153" max="6153" width="13.75" style="149" customWidth="1"/>
    <col min="6154" max="6401" width="9" style="149"/>
    <col min="6402" max="6402" width="28.625" style="149" customWidth="1"/>
    <col min="6403" max="6404" width="3.125" style="149" customWidth="1"/>
    <col min="6405" max="6405" width="23.625" style="149" customWidth="1"/>
    <col min="6406" max="6406" width="10.375" style="149" customWidth="1"/>
    <col min="6407" max="6407" width="7.5" style="149" customWidth="1"/>
    <col min="6408" max="6408" width="23.875" style="149" customWidth="1"/>
    <col min="6409" max="6409" width="13.75" style="149" customWidth="1"/>
    <col min="6410" max="6657" width="9" style="149"/>
    <col min="6658" max="6658" width="28.625" style="149" customWidth="1"/>
    <col min="6659" max="6660" width="3.125" style="149" customWidth="1"/>
    <col min="6661" max="6661" width="23.625" style="149" customWidth="1"/>
    <col min="6662" max="6662" width="10.375" style="149" customWidth="1"/>
    <col min="6663" max="6663" width="7.5" style="149" customWidth="1"/>
    <col min="6664" max="6664" width="23.875" style="149" customWidth="1"/>
    <col min="6665" max="6665" width="13.75" style="149" customWidth="1"/>
    <col min="6666" max="6913" width="9" style="149"/>
    <col min="6914" max="6914" width="28.625" style="149" customWidth="1"/>
    <col min="6915" max="6916" width="3.125" style="149" customWidth="1"/>
    <col min="6917" max="6917" width="23.625" style="149" customWidth="1"/>
    <col min="6918" max="6918" width="10.375" style="149" customWidth="1"/>
    <col min="6919" max="6919" width="7.5" style="149" customWidth="1"/>
    <col min="6920" max="6920" width="23.875" style="149" customWidth="1"/>
    <col min="6921" max="6921" width="13.75" style="149" customWidth="1"/>
    <col min="6922" max="7169" width="9" style="149"/>
    <col min="7170" max="7170" width="28.625" style="149" customWidth="1"/>
    <col min="7171" max="7172" width="3.125" style="149" customWidth="1"/>
    <col min="7173" max="7173" width="23.625" style="149" customWidth="1"/>
    <col min="7174" max="7174" width="10.375" style="149" customWidth="1"/>
    <col min="7175" max="7175" width="7.5" style="149" customWidth="1"/>
    <col min="7176" max="7176" width="23.875" style="149" customWidth="1"/>
    <col min="7177" max="7177" width="13.75" style="149" customWidth="1"/>
    <col min="7178" max="7425" width="9" style="149"/>
    <col min="7426" max="7426" width="28.625" style="149" customWidth="1"/>
    <col min="7427" max="7428" width="3.125" style="149" customWidth="1"/>
    <col min="7429" max="7429" width="23.625" style="149" customWidth="1"/>
    <col min="7430" max="7430" width="10.375" style="149" customWidth="1"/>
    <col min="7431" max="7431" width="7.5" style="149" customWidth="1"/>
    <col min="7432" max="7432" width="23.875" style="149" customWidth="1"/>
    <col min="7433" max="7433" width="13.75" style="149" customWidth="1"/>
    <col min="7434" max="7681" width="9" style="149"/>
    <col min="7682" max="7682" width="28.625" style="149" customWidth="1"/>
    <col min="7683" max="7684" width="3.125" style="149" customWidth="1"/>
    <col min="7685" max="7685" width="23.625" style="149" customWidth="1"/>
    <col min="7686" max="7686" width="10.375" style="149" customWidth="1"/>
    <col min="7687" max="7687" width="7.5" style="149" customWidth="1"/>
    <col min="7688" max="7688" width="23.875" style="149" customWidth="1"/>
    <col min="7689" max="7689" width="13.75" style="149" customWidth="1"/>
    <col min="7690" max="7937" width="9" style="149"/>
    <col min="7938" max="7938" width="28.625" style="149" customWidth="1"/>
    <col min="7939" max="7940" width="3.125" style="149" customWidth="1"/>
    <col min="7941" max="7941" width="23.625" style="149" customWidth="1"/>
    <col min="7942" max="7942" width="10.375" style="149" customWidth="1"/>
    <col min="7943" max="7943" width="7.5" style="149" customWidth="1"/>
    <col min="7944" max="7944" width="23.875" style="149" customWidth="1"/>
    <col min="7945" max="7945" width="13.75" style="149" customWidth="1"/>
    <col min="7946" max="8193" width="9" style="149"/>
    <col min="8194" max="8194" width="28.625" style="149" customWidth="1"/>
    <col min="8195" max="8196" width="3.125" style="149" customWidth="1"/>
    <col min="8197" max="8197" width="23.625" style="149" customWidth="1"/>
    <col min="8198" max="8198" width="10.375" style="149" customWidth="1"/>
    <col min="8199" max="8199" width="7.5" style="149" customWidth="1"/>
    <col min="8200" max="8200" width="23.875" style="149" customWidth="1"/>
    <col min="8201" max="8201" width="13.75" style="149" customWidth="1"/>
    <col min="8202" max="8449" width="9" style="149"/>
    <col min="8450" max="8450" width="28.625" style="149" customWidth="1"/>
    <col min="8451" max="8452" width="3.125" style="149" customWidth="1"/>
    <col min="8453" max="8453" width="23.625" style="149" customWidth="1"/>
    <col min="8454" max="8454" width="10.375" style="149" customWidth="1"/>
    <col min="8455" max="8455" width="7.5" style="149" customWidth="1"/>
    <col min="8456" max="8456" width="23.875" style="149" customWidth="1"/>
    <col min="8457" max="8457" width="13.75" style="149" customWidth="1"/>
    <col min="8458" max="8705" width="9" style="149"/>
    <col min="8706" max="8706" width="28.625" style="149" customWidth="1"/>
    <col min="8707" max="8708" width="3.125" style="149" customWidth="1"/>
    <col min="8709" max="8709" width="23.625" style="149" customWidth="1"/>
    <col min="8710" max="8710" width="10.375" style="149" customWidth="1"/>
    <col min="8711" max="8711" width="7.5" style="149" customWidth="1"/>
    <col min="8712" max="8712" width="23.875" style="149" customWidth="1"/>
    <col min="8713" max="8713" width="13.75" style="149" customWidth="1"/>
    <col min="8714" max="8961" width="9" style="149"/>
    <col min="8962" max="8962" width="28.625" style="149" customWidth="1"/>
    <col min="8963" max="8964" width="3.125" style="149" customWidth="1"/>
    <col min="8965" max="8965" width="23.625" style="149" customWidth="1"/>
    <col min="8966" max="8966" width="10.375" style="149" customWidth="1"/>
    <col min="8967" max="8967" width="7.5" style="149" customWidth="1"/>
    <col min="8968" max="8968" width="23.875" style="149" customWidth="1"/>
    <col min="8969" max="8969" width="13.75" style="149" customWidth="1"/>
    <col min="8970" max="9217" width="9" style="149"/>
    <col min="9218" max="9218" width="28.625" style="149" customWidth="1"/>
    <col min="9219" max="9220" width="3.125" style="149" customWidth="1"/>
    <col min="9221" max="9221" width="23.625" style="149" customWidth="1"/>
    <col min="9222" max="9222" width="10.375" style="149" customWidth="1"/>
    <col min="9223" max="9223" width="7.5" style="149" customWidth="1"/>
    <col min="9224" max="9224" width="23.875" style="149" customWidth="1"/>
    <col min="9225" max="9225" width="13.75" style="149" customWidth="1"/>
    <col min="9226" max="9473" width="9" style="149"/>
    <col min="9474" max="9474" width="28.625" style="149" customWidth="1"/>
    <col min="9475" max="9476" width="3.125" style="149" customWidth="1"/>
    <col min="9477" max="9477" width="23.625" style="149" customWidth="1"/>
    <col min="9478" max="9478" width="10.375" style="149" customWidth="1"/>
    <col min="9479" max="9479" width="7.5" style="149" customWidth="1"/>
    <col min="9480" max="9480" width="23.875" style="149" customWidth="1"/>
    <col min="9481" max="9481" width="13.75" style="149" customWidth="1"/>
    <col min="9482" max="9729" width="9" style="149"/>
    <col min="9730" max="9730" width="28.625" style="149" customWidth="1"/>
    <col min="9731" max="9732" width="3.125" style="149" customWidth="1"/>
    <col min="9733" max="9733" width="23.625" style="149" customWidth="1"/>
    <col min="9734" max="9734" width="10.375" style="149" customWidth="1"/>
    <col min="9735" max="9735" width="7.5" style="149" customWidth="1"/>
    <col min="9736" max="9736" width="23.875" style="149" customWidth="1"/>
    <col min="9737" max="9737" width="13.75" style="149" customWidth="1"/>
    <col min="9738" max="9985" width="9" style="149"/>
    <col min="9986" max="9986" width="28.625" style="149" customWidth="1"/>
    <col min="9987" max="9988" width="3.125" style="149" customWidth="1"/>
    <col min="9989" max="9989" width="23.625" style="149" customWidth="1"/>
    <col min="9990" max="9990" width="10.375" style="149" customWidth="1"/>
    <col min="9991" max="9991" width="7.5" style="149" customWidth="1"/>
    <col min="9992" max="9992" width="23.875" style="149" customWidth="1"/>
    <col min="9993" max="9993" width="13.75" style="149" customWidth="1"/>
    <col min="9994" max="10241" width="9" style="149"/>
    <col min="10242" max="10242" width="28.625" style="149" customWidth="1"/>
    <col min="10243" max="10244" width="3.125" style="149" customWidth="1"/>
    <col min="10245" max="10245" width="23.625" style="149" customWidth="1"/>
    <col min="10246" max="10246" width="10.375" style="149" customWidth="1"/>
    <col min="10247" max="10247" width="7.5" style="149" customWidth="1"/>
    <col min="10248" max="10248" width="23.875" style="149" customWidth="1"/>
    <col min="10249" max="10249" width="13.75" style="149" customWidth="1"/>
    <col min="10250" max="10497" width="9" style="149"/>
    <col min="10498" max="10498" width="28.625" style="149" customWidth="1"/>
    <col min="10499" max="10500" width="3.125" style="149" customWidth="1"/>
    <col min="10501" max="10501" width="23.625" style="149" customWidth="1"/>
    <col min="10502" max="10502" width="10.375" style="149" customWidth="1"/>
    <col min="10503" max="10503" width="7.5" style="149" customWidth="1"/>
    <col min="10504" max="10504" width="23.875" style="149" customWidth="1"/>
    <col min="10505" max="10505" width="13.75" style="149" customWidth="1"/>
    <col min="10506" max="10753" width="9" style="149"/>
    <col min="10754" max="10754" width="28.625" style="149" customWidth="1"/>
    <col min="10755" max="10756" width="3.125" style="149" customWidth="1"/>
    <col min="10757" max="10757" width="23.625" style="149" customWidth="1"/>
    <col min="10758" max="10758" width="10.375" style="149" customWidth="1"/>
    <col min="10759" max="10759" width="7.5" style="149" customWidth="1"/>
    <col min="10760" max="10760" width="23.875" style="149" customWidth="1"/>
    <col min="10761" max="10761" width="13.75" style="149" customWidth="1"/>
    <col min="10762" max="11009" width="9" style="149"/>
    <col min="11010" max="11010" width="28.625" style="149" customWidth="1"/>
    <col min="11011" max="11012" width="3.125" style="149" customWidth="1"/>
    <col min="11013" max="11013" width="23.625" style="149" customWidth="1"/>
    <col min="11014" max="11014" width="10.375" style="149" customWidth="1"/>
    <col min="11015" max="11015" width="7.5" style="149" customWidth="1"/>
    <col min="11016" max="11016" width="23.875" style="149" customWidth="1"/>
    <col min="11017" max="11017" width="13.75" style="149" customWidth="1"/>
    <col min="11018" max="11265" width="9" style="149"/>
    <col min="11266" max="11266" width="28.625" style="149" customWidth="1"/>
    <col min="11267" max="11268" width="3.125" style="149" customWidth="1"/>
    <col min="11269" max="11269" width="23.625" style="149" customWidth="1"/>
    <col min="11270" max="11270" width="10.375" style="149" customWidth="1"/>
    <col min="11271" max="11271" width="7.5" style="149" customWidth="1"/>
    <col min="11272" max="11272" width="23.875" style="149" customWidth="1"/>
    <col min="11273" max="11273" width="13.75" style="149" customWidth="1"/>
    <col min="11274" max="11521" width="9" style="149"/>
    <col min="11522" max="11522" width="28.625" style="149" customWidth="1"/>
    <col min="11523" max="11524" width="3.125" style="149" customWidth="1"/>
    <col min="11525" max="11525" width="23.625" style="149" customWidth="1"/>
    <col min="11526" max="11526" width="10.375" style="149" customWidth="1"/>
    <col min="11527" max="11527" width="7.5" style="149" customWidth="1"/>
    <col min="11528" max="11528" width="23.875" style="149" customWidth="1"/>
    <col min="11529" max="11529" width="13.75" style="149" customWidth="1"/>
    <col min="11530" max="11777" width="9" style="149"/>
    <col min="11778" max="11778" width="28.625" style="149" customWidth="1"/>
    <col min="11779" max="11780" width="3.125" style="149" customWidth="1"/>
    <col min="11781" max="11781" width="23.625" style="149" customWidth="1"/>
    <col min="11782" max="11782" width="10.375" style="149" customWidth="1"/>
    <col min="11783" max="11783" width="7.5" style="149" customWidth="1"/>
    <col min="11784" max="11784" width="23.875" style="149" customWidth="1"/>
    <col min="11785" max="11785" width="13.75" style="149" customWidth="1"/>
    <col min="11786" max="12033" width="9" style="149"/>
    <col min="12034" max="12034" width="28.625" style="149" customWidth="1"/>
    <col min="12035" max="12036" width="3.125" style="149" customWidth="1"/>
    <col min="12037" max="12037" width="23.625" style="149" customWidth="1"/>
    <col min="12038" max="12038" width="10.375" style="149" customWidth="1"/>
    <col min="12039" max="12039" width="7.5" style="149" customWidth="1"/>
    <col min="12040" max="12040" width="23.875" style="149" customWidth="1"/>
    <col min="12041" max="12041" width="13.75" style="149" customWidth="1"/>
    <col min="12042" max="12289" width="9" style="149"/>
    <col min="12290" max="12290" width="28.625" style="149" customWidth="1"/>
    <col min="12291" max="12292" width="3.125" style="149" customWidth="1"/>
    <col min="12293" max="12293" width="23.625" style="149" customWidth="1"/>
    <col min="12294" max="12294" width="10.375" style="149" customWidth="1"/>
    <col min="12295" max="12295" width="7.5" style="149" customWidth="1"/>
    <col min="12296" max="12296" width="23.875" style="149" customWidth="1"/>
    <col min="12297" max="12297" width="13.75" style="149" customWidth="1"/>
    <col min="12298" max="12545" width="9" style="149"/>
    <col min="12546" max="12546" width="28.625" style="149" customWidth="1"/>
    <col min="12547" max="12548" width="3.125" style="149" customWidth="1"/>
    <col min="12549" max="12549" width="23.625" style="149" customWidth="1"/>
    <col min="12550" max="12550" width="10.375" style="149" customWidth="1"/>
    <col min="12551" max="12551" width="7.5" style="149" customWidth="1"/>
    <col min="12552" max="12552" width="23.875" style="149" customWidth="1"/>
    <col min="12553" max="12553" width="13.75" style="149" customWidth="1"/>
    <col min="12554" max="12801" width="9" style="149"/>
    <col min="12802" max="12802" width="28.625" style="149" customWidth="1"/>
    <col min="12803" max="12804" width="3.125" style="149" customWidth="1"/>
    <col min="12805" max="12805" width="23.625" style="149" customWidth="1"/>
    <col min="12806" max="12806" width="10.375" style="149" customWidth="1"/>
    <col min="12807" max="12807" width="7.5" style="149" customWidth="1"/>
    <col min="12808" max="12808" width="23.875" style="149" customWidth="1"/>
    <col min="12809" max="12809" width="13.75" style="149" customWidth="1"/>
    <col min="12810" max="13057" width="9" style="149"/>
    <col min="13058" max="13058" width="28.625" style="149" customWidth="1"/>
    <col min="13059" max="13060" width="3.125" style="149" customWidth="1"/>
    <col min="13061" max="13061" width="23.625" style="149" customWidth="1"/>
    <col min="13062" max="13062" width="10.375" style="149" customWidth="1"/>
    <col min="13063" max="13063" width="7.5" style="149" customWidth="1"/>
    <col min="13064" max="13064" width="23.875" style="149" customWidth="1"/>
    <col min="13065" max="13065" width="13.75" style="149" customWidth="1"/>
    <col min="13066" max="13313" width="9" style="149"/>
    <col min="13314" max="13314" width="28.625" style="149" customWidth="1"/>
    <col min="13315" max="13316" width="3.125" style="149" customWidth="1"/>
    <col min="13317" max="13317" width="23.625" style="149" customWidth="1"/>
    <col min="13318" max="13318" width="10.375" style="149" customWidth="1"/>
    <col min="13319" max="13319" width="7.5" style="149" customWidth="1"/>
    <col min="13320" max="13320" width="23.875" style="149" customWidth="1"/>
    <col min="13321" max="13321" width="13.75" style="149" customWidth="1"/>
    <col min="13322" max="13569" width="9" style="149"/>
    <col min="13570" max="13570" width="28.625" style="149" customWidth="1"/>
    <col min="13571" max="13572" width="3.125" style="149" customWidth="1"/>
    <col min="13573" max="13573" width="23.625" style="149" customWidth="1"/>
    <col min="13574" max="13574" width="10.375" style="149" customWidth="1"/>
    <col min="13575" max="13575" width="7.5" style="149" customWidth="1"/>
    <col min="13576" max="13576" width="23.875" style="149" customWidth="1"/>
    <col min="13577" max="13577" width="13.75" style="149" customWidth="1"/>
    <col min="13578" max="13825" width="9" style="149"/>
    <col min="13826" max="13826" width="28.625" style="149" customWidth="1"/>
    <col min="13827" max="13828" width="3.125" style="149" customWidth="1"/>
    <col min="13829" max="13829" width="23.625" style="149" customWidth="1"/>
    <col min="13830" max="13830" width="10.375" style="149" customWidth="1"/>
    <col min="13831" max="13831" width="7.5" style="149" customWidth="1"/>
    <col min="13832" max="13832" width="23.875" style="149" customWidth="1"/>
    <col min="13833" max="13833" width="13.75" style="149" customWidth="1"/>
    <col min="13834" max="14081" width="9" style="149"/>
    <col min="14082" max="14082" width="28.625" style="149" customWidth="1"/>
    <col min="14083" max="14084" width="3.125" style="149" customWidth="1"/>
    <col min="14085" max="14085" width="23.625" style="149" customWidth="1"/>
    <col min="14086" max="14086" width="10.375" style="149" customWidth="1"/>
    <col min="14087" max="14087" width="7.5" style="149" customWidth="1"/>
    <col min="14088" max="14088" width="23.875" style="149" customWidth="1"/>
    <col min="14089" max="14089" width="13.75" style="149" customWidth="1"/>
    <col min="14090" max="14337" width="9" style="149"/>
    <col min="14338" max="14338" width="28.625" style="149" customWidth="1"/>
    <col min="14339" max="14340" width="3.125" style="149" customWidth="1"/>
    <col min="14341" max="14341" width="23.625" style="149" customWidth="1"/>
    <col min="14342" max="14342" width="10.375" style="149" customWidth="1"/>
    <col min="14343" max="14343" width="7.5" style="149" customWidth="1"/>
    <col min="14344" max="14344" width="23.875" style="149" customWidth="1"/>
    <col min="14345" max="14345" width="13.75" style="149" customWidth="1"/>
    <col min="14346" max="14593" width="9" style="149"/>
    <col min="14594" max="14594" width="28.625" style="149" customWidth="1"/>
    <col min="14595" max="14596" width="3.125" style="149" customWidth="1"/>
    <col min="14597" max="14597" width="23.625" style="149" customWidth="1"/>
    <col min="14598" max="14598" width="10.375" style="149" customWidth="1"/>
    <col min="14599" max="14599" width="7.5" style="149" customWidth="1"/>
    <col min="14600" max="14600" width="23.875" style="149" customWidth="1"/>
    <col min="14601" max="14601" width="13.75" style="149" customWidth="1"/>
    <col min="14602" max="14849" width="9" style="149"/>
    <col min="14850" max="14850" width="28.625" style="149" customWidth="1"/>
    <col min="14851" max="14852" width="3.125" style="149" customWidth="1"/>
    <col min="14853" max="14853" width="23.625" style="149" customWidth="1"/>
    <col min="14854" max="14854" width="10.375" style="149" customWidth="1"/>
    <col min="14855" max="14855" width="7.5" style="149" customWidth="1"/>
    <col min="14856" max="14856" width="23.875" style="149" customWidth="1"/>
    <col min="14857" max="14857" width="13.75" style="149" customWidth="1"/>
    <col min="14858" max="15105" width="9" style="149"/>
    <col min="15106" max="15106" width="28.625" style="149" customWidth="1"/>
    <col min="15107" max="15108" width="3.125" style="149" customWidth="1"/>
    <col min="15109" max="15109" width="23.625" style="149" customWidth="1"/>
    <col min="15110" max="15110" width="10.375" style="149" customWidth="1"/>
    <col min="15111" max="15111" width="7.5" style="149" customWidth="1"/>
    <col min="15112" max="15112" width="23.875" style="149" customWidth="1"/>
    <col min="15113" max="15113" width="13.75" style="149" customWidth="1"/>
    <col min="15114" max="15361" width="9" style="149"/>
    <col min="15362" max="15362" width="28.625" style="149" customWidth="1"/>
    <col min="15363" max="15364" width="3.125" style="149" customWidth="1"/>
    <col min="15365" max="15365" width="23.625" style="149" customWidth="1"/>
    <col min="15366" max="15366" width="10.375" style="149" customWidth="1"/>
    <col min="15367" max="15367" width="7.5" style="149" customWidth="1"/>
    <col min="15368" max="15368" width="23.875" style="149" customWidth="1"/>
    <col min="15369" max="15369" width="13.75" style="149" customWidth="1"/>
    <col min="15370" max="15617" width="9" style="149"/>
    <col min="15618" max="15618" width="28.625" style="149" customWidth="1"/>
    <col min="15619" max="15620" width="3.125" style="149" customWidth="1"/>
    <col min="15621" max="15621" width="23.625" style="149" customWidth="1"/>
    <col min="15622" max="15622" width="10.375" style="149" customWidth="1"/>
    <col min="15623" max="15623" width="7.5" style="149" customWidth="1"/>
    <col min="15624" max="15624" width="23.875" style="149" customWidth="1"/>
    <col min="15625" max="15625" width="13.75" style="149" customWidth="1"/>
    <col min="15626" max="15873" width="9" style="149"/>
    <col min="15874" max="15874" width="28.625" style="149" customWidth="1"/>
    <col min="15875" max="15876" width="3.125" style="149" customWidth="1"/>
    <col min="15877" max="15877" width="23.625" style="149" customWidth="1"/>
    <col min="15878" max="15878" width="10.375" style="149" customWidth="1"/>
    <col min="15879" max="15879" width="7.5" style="149" customWidth="1"/>
    <col min="15880" max="15880" width="23.875" style="149" customWidth="1"/>
    <col min="15881" max="15881" width="13.75" style="149" customWidth="1"/>
    <col min="15882" max="16129" width="9" style="149"/>
    <col min="16130" max="16130" width="28.625" style="149" customWidth="1"/>
    <col min="16131" max="16132" width="3.125" style="149" customWidth="1"/>
    <col min="16133" max="16133" width="23.625" style="149" customWidth="1"/>
    <col min="16134" max="16134" width="10.375" style="149" customWidth="1"/>
    <col min="16135" max="16135" width="7.5" style="149" customWidth="1"/>
    <col min="16136" max="16136" width="23.875" style="149" customWidth="1"/>
    <col min="16137" max="16137" width="13.75" style="149" customWidth="1"/>
    <col min="16138" max="16384" width="9" style="149"/>
  </cols>
  <sheetData>
    <row r="1" spans="2:9" ht="20.100000000000001" customHeight="1">
      <c r="B1" s="148"/>
      <c r="C1" s="103"/>
      <c r="D1" s="103"/>
      <c r="E1" s="103"/>
      <c r="F1" s="103"/>
      <c r="G1" s="103"/>
      <c r="H1" s="103"/>
      <c r="I1" s="103"/>
    </row>
    <row r="2" spans="2:9" ht="20.100000000000001" customHeight="1">
      <c r="B2" s="103" t="s">
        <v>551</v>
      </c>
      <c r="C2" s="103"/>
      <c r="D2" s="103"/>
      <c r="E2" s="103"/>
      <c r="F2" s="103"/>
      <c r="G2" s="103"/>
      <c r="H2" s="1313" t="s">
        <v>286</v>
      </c>
      <c r="I2" s="1313"/>
    </row>
    <row r="3" spans="2:9" ht="20.100000000000001" customHeight="1">
      <c r="B3" s="148"/>
      <c r="C3" s="103"/>
      <c r="D3" s="103"/>
      <c r="E3" s="103"/>
      <c r="F3" s="103"/>
      <c r="G3" s="103"/>
      <c r="H3" s="145"/>
      <c r="I3" s="145"/>
    </row>
    <row r="4" spans="2:9" ht="56.25" customHeight="1">
      <c r="B4" s="1314" t="s">
        <v>552</v>
      </c>
      <c r="C4" s="1315"/>
      <c r="D4" s="1315"/>
      <c r="E4" s="1315"/>
      <c r="F4" s="1315"/>
      <c r="G4" s="1315"/>
      <c r="H4" s="1315"/>
      <c r="I4" s="1315"/>
    </row>
    <row r="5" spans="2:9" ht="20.100000000000001" customHeight="1">
      <c r="B5" s="46"/>
      <c r="C5" s="46"/>
      <c r="D5" s="46"/>
      <c r="E5" s="46"/>
      <c r="F5" s="46"/>
      <c r="G5" s="46"/>
      <c r="H5" s="46"/>
      <c r="I5" s="46"/>
    </row>
    <row r="6" spans="2:9" ht="39.950000000000003" customHeight="1">
      <c r="B6" s="150" t="s">
        <v>553</v>
      </c>
      <c r="C6" s="1316"/>
      <c r="D6" s="1317"/>
      <c r="E6" s="1317"/>
      <c r="F6" s="1317"/>
      <c r="G6" s="1317"/>
      <c r="H6" s="1317"/>
      <c r="I6" s="1318"/>
    </row>
    <row r="7" spans="2:9" ht="39.950000000000003" customHeight="1">
      <c r="B7" s="151" t="s">
        <v>287</v>
      </c>
      <c r="C7" s="1319" t="s">
        <v>288</v>
      </c>
      <c r="D7" s="1320"/>
      <c r="E7" s="1320"/>
      <c r="F7" s="1320"/>
      <c r="G7" s="1320"/>
      <c r="H7" s="1320"/>
      <c r="I7" s="1321"/>
    </row>
    <row r="8" spans="2:9" ht="39.950000000000003" customHeight="1">
      <c r="B8" s="151" t="s">
        <v>554</v>
      </c>
      <c r="C8" s="1319"/>
      <c r="D8" s="1320"/>
      <c r="E8" s="1320"/>
      <c r="F8" s="1320"/>
      <c r="G8" s="1320"/>
      <c r="H8" s="1320"/>
      <c r="I8" s="1321"/>
    </row>
    <row r="9" spans="2:9" ht="84" customHeight="1">
      <c r="B9" s="152" t="s">
        <v>555</v>
      </c>
      <c r="C9" s="1310" t="s">
        <v>556</v>
      </c>
      <c r="D9" s="1311"/>
      <c r="E9" s="1311"/>
      <c r="F9" s="1311"/>
      <c r="G9" s="1311"/>
      <c r="H9" s="1311"/>
      <c r="I9" s="1312"/>
    </row>
    <row r="10" spans="2:9" ht="23.25" customHeight="1">
      <c r="B10" s="153"/>
      <c r="C10" s="154" t="s">
        <v>557</v>
      </c>
      <c r="D10" s="155"/>
      <c r="E10" s="155"/>
      <c r="F10" s="155"/>
      <c r="G10" s="155"/>
      <c r="H10" s="155"/>
      <c r="I10" s="103"/>
    </row>
    <row r="11" spans="2:9">
      <c r="B11" s="1300" t="s">
        <v>558</v>
      </c>
      <c r="C11" s="156"/>
      <c r="D11" s="157"/>
      <c r="E11" s="157"/>
      <c r="F11" s="157"/>
      <c r="G11" s="157"/>
      <c r="H11" s="157"/>
      <c r="I11" s="1302" t="s">
        <v>289</v>
      </c>
    </row>
    <row r="12" spans="2:9" ht="52.5" customHeight="1">
      <c r="B12" s="1301"/>
      <c r="C12" s="158"/>
      <c r="D12" s="144" t="s">
        <v>290</v>
      </c>
      <c r="E12" s="159" t="s">
        <v>291</v>
      </c>
      <c r="F12" s="160" t="s">
        <v>292</v>
      </c>
      <c r="G12" s="104"/>
      <c r="H12" s="103"/>
      <c r="I12" s="1303"/>
    </row>
    <row r="13" spans="2:9" ht="52.5" customHeight="1">
      <c r="B13" s="1301"/>
      <c r="C13" s="158"/>
      <c r="D13" s="144" t="s">
        <v>293</v>
      </c>
      <c r="E13" s="159" t="s">
        <v>294</v>
      </c>
      <c r="F13" s="160" t="s">
        <v>292</v>
      </c>
      <c r="G13" s="104"/>
      <c r="H13" s="161" t="s">
        <v>559</v>
      </c>
      <c r="I13" s="1303"/>
    </row>
    <row r="14" spans="2:9" ht="13.5" customHeight="1">
      <c r="B14" s="1301"/>
      <c r="C14" s="158"/>
      <c r="D14" s="103"/>
      <c r="E14" s="103"/>
      <c r="F14" s="103"/>
      <c r="G14" s="103"/>
      <c r="H14" s="103"/>
      <c r="I14" s="1303"/>
    </row>
    <row r="15" spans="2:9">
      <c r="B15" s="1304" t="s">
        <v>560</v>
      </c>
      <c r="C15" s="156"/>
      <c r="D15" s="157"/>
      <c r="E15" s="157"/>
      <c r="F15" s="157"/>
      <c r="G15" s="157"/>
      <c r="H15" s="105"/>
      <c r="I15" s="1306" t="s">
        <v>289</v>
      </c>
    </row>
    <row r="16" spans="2:9" ht="53.1" customHeight="1">
      <c r="B16" s="1305"/>
      <c r="C16" s="158"/>
      <c r="D16" s="144" t="s">
        <v>290</v>
      </c>
      <c r="E16" s="159" t="s">
        <v>295</v>
      </c>
      <c r="F16" s="160" t="s">
        <v>292</v>
      </c>
      <c r="G16" s="104"/>
      <c r="H16" s="106"/>
      <c r="I16" s="1307"/>
    </row>
    <row r="17" spans="2:9" ht="53.1" customHeight="1">
      <c r="B17" s="1305"/>
      <c r="C17" s="158"/>
      <c r="D17" s="144" t="s">
        <v>293</v>
      </c>
      <c r="E17" s="159" t="s">
        <v>296</v>
      </c>
      <c r="F17" s="160" t="s">
        <v>292</v>
      </c>
      <c r="G17" s="104"/>
      <c r="H17" s="162" t="s">
        <v>561</v>
      </c>
      <c r="I17" s="1307"/>
    </row>
    <row r="18" spans="2:9">
      <c r="B18" s="1305"/>
      <c r="C18" s="158"/>
      <c r="D18" s="103"/>
      <c r="E18" s="103"/>
      <c r="F18" s="103"/>
      <c r="G18" s="103"/>
      <c r="H18" s="106"/>
      <c r="I18" s="1307"/>
    </row>
    <row r="19" spans="2:9">
      <c r="B19" s="1305" t="s">
        <v>562</v>
      </c>
      <c r="C19" s="158"/>
      <c r="D19" s="103"/>
      <c r="E19" s="103"/>
      <c r="F19" s="103"/>
      <c r="G19" s="103"/>
      <c r="H19" s="103"/>
      <c r="I19" s="1307"/>
    </row>
    <row r="20" spans="2:9" ht="52.5" customHeight="1">
      <c r="B20" s="1305"/>
      <c r="C20" s="158"/>
      <c r="D20" s="144" t="s">
        <v>290</v>
      </c>
      <c r="E20" s="159" t="s">
        <v>291</v>
      </c>
      <c r="F20" s="160" t="s">
        <v>292</v>
      </c>
      <c r="G20" s="104"/>
      <c r="H20" s="103"/>
      <c r="I20" s="1307"/>
    </row>
    <row r="21" spans="2:9" ht="52.5" customHeight="1">
      <c r="B21" s="1305"/>
      <c r="C21" s="158"/>
      <c r="D21" s="144" t="s">
        <v>293</v>
      </c>
      <c r="E21" s="159" t="s">
        <v>297</v>
      </c>
      <c r="F21" s="160" t="s">
        <v>292</v>
      </c>
      <c r="G21" s="104"/>
      <c r="H21" s="161" t="s">
        <v>563</v>
      </c>
      <c r="I21" s="1307"/>
    </row>
    <row r="22" spans="2:9">
      <c r="B22" s="1309"/>
      <c r="C22" s="163"/>
      <c r="D22" s="155"/>
      <c r="E22" s="155"/>
      <c r="F22" s="155"/>
      <c r="G22" s="155"/>
      <c r="H22" s="155"/>
      <c r="I22" s="1308"/>
    </row>
    <row r="23" spans="2:9">
      <c r="B23" s="103"/>
      <c r="C23" s="103"/>
      <c r="D23" s="103"/>
      <c r="E23" s="103"/>
      <c r="F23" s="103"/>
      <c r="G23" s="103"/>
      <c r="H23" s="103"/>
      <c r="I23" s="103"/>
    </row>
    <row r="24" spans="2:9" ht="48" customHeight="1">
      <c r="B24" s="1297" t="s">
        <v>564</v>
      </c>
      <c r="C24" s="1298"/>
      <c r="D24" s="1298"/>
      <c r="E24" s="1298"/>
      <c r="F24" s="1298"/>
      <c r="G24" s="1298"/>
      <c r="H24" s="1298"/>
      <c r="I24" s="1298"/>
    </row>
    <row r="25" spans="2:9" ht="17.25" customHeight="1">
      <c r="B25" s="1298" t="s">
        <v>565</v>
      </c>
      <c r="C25" s="1298"/>
      <c r="D25" s="1298"/>
      <c r="E25" s="1298"/>
      <c r="F25" s="1298"/>
      <c r="G25" s="1298"/>
      <c r="H25" s="1298"/>
      <c r="I25" s="1298"/>
    </row>
    <row r="26" spans="2:9" ht="17.25" customHeight="1">
      <c r="B26" s="1298" t="s">
        <v>298</v>
      </c>
      <c r="C26" s="1298"/>
      <c r="D26" s="1298"/>
      <c r="E26" s="1298"/>
      <c r="F26" s="1298"/>
      <c r="G26" s="1298"/>
      <c r="H26" s="1298"/>
      <c r="I26" s="1298"/>
    </row>
    <row r="27" spans="2:9" ht="17.25" customHeight="1">
      <c r="B27" s="1298" t="s">
        <v>299</v>
      </c>
      <c r="C27" s="1298"/>
      <c r="D27" s="1298"/>
      <c r="E27" s="1298"/>
      <c r="F27" s="1298"/>
      <c r="G27" s="1298"/>
      <c r="H27" s="1298"/>
      <c r="I27" s="1298"/>
    </row>
    <row r="28" spans="2:9" ht="17.25" customHeight="1">
      <c r="B28" s="1298" t="s">
        <v>300</v>
      </c>
      <c r="C28" s="1298"/>
      <c r="D28" s="1298"/>
      <c r="E28" s="1298"/>
      <c r="F28" s="1298"/>
      <c r="G28" s="1298"/>
      <c r="H28" s="1298"/>
      <c r="I28" s="1298"/>
    </row>
    <row r="29" spans="2:9" ht="17.25" customHeight="1">
      <c r="B29" s="1298" t="s">
        <v>301</v>
      </c>
      <c r="C29" s="1298"/>
      <c r="D29" s="1298"/>
      <c r="E29" s="1298"/>
      <c r="F29" s="1298"/>
      <c r="G29" s="1298"/>
      <c r="H29" s="1298"/>
      <c r="I29" s="1298"/>
    </row>
    <row r="30" spans="2:9" ht="17.25" customHeight="1">
      <c r="B30" s="1299" t="s">
        <v>566</v>
      </c>
      <c r="C30" s="1299"/>
      <c r="D30" s="1299"/>
      <c r="E30" s="1299"/>
      <c r="F30" s="1299"/>
      <c r="G30" s="1299"/>
      <c r="H30" s="1299"/>
      <c r="I30" s="1299"/>
    </row>
    <row r="31" spans="2:9" ht="17.25" customHeight="1">
      <c r="B31" s="1298" t="s">
        <v>567</v>
      </c>
      <c r="C31" s="1298"/>
      <c r="D31" s="1298"/>
      <c r="E31" s="1298"/>
      <c r="F31" s="1298"/>
      <c r="G31" s="1298"/>
      <c r="H31" s="1298"/>
      <c r="I31" s="1298"/>
    </row>
    <row r="32" spans="2:9" ht="17.25" customHeight="1">
      <c r="B32" s="1298" t="s">
        <v>302</v>
      </c>
      <c r="C32" s="1298"/>
      <c r="D32" s="1298"/>
      <c r="E32" s="1298"/>
      <c r="F32" s="1298"/>
      <c r="G32" s="1298"/>
      <c r="H32" s="1298"/>
      <c r="I32" s="1298"/>
    </row>
    <row r="33" spans="2:9" ht="17.25" customHeight="1">
      <c r="B33" s="137" t="s">
        <v>303</v>
      </c>
      <c r="C33" s="137"/>
      <c r="D33" s="137"/>
      <c r="E33" s="137"/>
      <c r="F33" s="137"/>
      <c r="G33" s="137"/>
      <c r="H33" s="137"/>
      <c r="I33" s="137"/>
    </row>
    <row r="34" spans="2:9" ht="17.25" customHeight="1">
      <c r="B34" s="1298" t="s">
        <v>304</v>
      </c>
      <c r="C34" s="1298"/>
      <c r="D34" s="1298"/>
      <c r="E34" s="1298"/>
      <c r="F34" s="1298"/>
      <c r="G34" s="1298"/>
      <c r="H34" s="1298"/>
      <c r="I34" s="1298"/>
    </row>
    <row r="35" spans="2:9" ht="47.25" customHeight="1">
      <c r="B35" s="1297" t="s">
        <v>568</v>
      </c>
      <c r="C35" s="1298"/>
      <c r="D35" s="1298"/>
      <c r="E35" s="1298"/>
      <c r="F35" s="1298"/>
      <c r="G35" s="1298"/>
      <c r="H35" s="1298"/>
      <c r="I35" s="1298"/>
    </row>
    <row r="36" spans="2:9" ht="51.75" customHeight="1">
      <c r="B36" s="1297" t="s">
        <v>569</v>
      </c>
      <c r="C36" s="1298"/>
      <c r="D36" s="1298"/>
      <c r="E36" s="1298"/>
      <c r="F36" s="1298"/>
      <c r="G36" s="1298"/>
      <c r="H36" s="1298"/>
      <c r="I36" s="1298"/>
    </row>
    <row r="37" spans="2:9" ht="31.5" customHeight="1">
      <c r="B37" s="1297" t="s">
        <v>570</v>
      </c>
      <c r="C37" s="1297"/>
      <c r="D37" s="1297"/>
      <c r="E37" s="1297"/>
      <c r="F37" s="1297"/>
      <c r="G37" s="1297"/>
      <c r="H37" s="1297"/>
      <c r="I37" s="1297"/>
    </row>
    <row r="38" spans="2:9" ht="48" customHeight="1">
      <c r="B38" s="1297" t="s">
        <v>571</v>
      </c>
      <c r="C38" s="1298"/>
      <c r="D38" s="1298"/>
      <c r="E38" s="1298"/>
      <c r="F38" s="1298"/>
      <c r="G38" s="1298"/>
      <c r="H38" s="1298"/>
      <c r="I38" s="1298"/>
    </row>
  </sheetData>
  <mergeCells count="25">
    <mergeCell ref="C9:I9"/>
    <mergeCell ref="H2:I2"/>
    <mergeCell ref="B4:I4"/>
    <mergeCell ref="C6:I6"/>
    <mergeCell ref="C7:I7"/>
    <mergeCell ref="C8:I8"/>
    <mergeCell ref="B30:I30"/>
    <mergeCell ref="B11:B14"/>
    <mergeCell ref="I11:I14"/>
    <mergeCell ref="B15:B18"/>
    <mergeCell ref="I15:I22"/>
    <mergeCell ref="B19:B22"/>
    <mergeCell ref="B24:I24"/>
    <mergeCell ref="B25:I25"/>
    <mergeCell ref="B26:I26"/>
    <mergeCell ref="B27:I27"/>
    <mergeCell ref="B28:I28"/>
    <mergeCell ref="B29:I29"/>
    <mergeCell ref="B38:I38"/>
    <mergeCell ref="B31:I31"/>
    <mergeCell ref="B32:I32"/>
    <mergeCell ref="B34:I34"/>
    <mergeCell ref="B35:I35"/>
    <mergeCell ref="B36:I36"/>
    <mergeCell ref="B37:I37"/>
  </mergeCells>
  <phoneticPr fontId="10"/>
  <printOptions horizontalCentered="1"/>
  <pageMargins left="0.70866141732283472" right="0.70866141732283472" top="0.74803149606299213" bottom="0.74803149606299213" header="0.31496062992125984" footer="0.31496062992125984"/>
  <pageSetup paperSize="9" scale="64"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C76AC-562C-409E-AD3F-76279817EFE5}">
  <sheetPr>
    <tabColor rgb="FFFFC000"/>
    <pageSetUpPr fitToPage="1"/>
  </sheetPr>
  <dimension ref="A1:I29"/>
  <sheetViews>
    <sheetView view="pageBreakPreview" zoomScale="96" zoomScaleNormal="100" zoomScaleSheetLayoutView="96" workbookViewId="0"/>
  </sheetViews>
  <sheetFormatPr defaultColWidth="9" defaultRowHeight="13.5"/>
  <cols>
    <col min="1" max="1" width="4.375" style="5" customWidth="1"/>
    <col min="2" max="2" width="19.875" style="3" customWidth="1"/>
    <col min="3" max="7" width="8.25" style="3" customWidth="1"/>
    <col min="8" max="9" width="12.75" style="3" customWidth="1"/>
    <col min="10" max="10" width="6.75" style="3" customWidth="1"/>
    <col min="11" max="11" width="2.75" style="3" customWidth="1"/>
    <col min="12" max="16384" width="9" style="3"/>
  </cols>
  <sheetData>
    <row r="1" spans="1:9">
      <c r="A1" s="164" t="s">
        <v>580</v>
      </c>
    </row>
    <row r="2" spans="1:9" ht="34.5" customHeight="1">
      <c r="A2" s="1322" t="s">
        <v>305</v>
      </c>
      <c r="B2" s="1323"/>
      <c r="C2" s="1323"/>
      <c r="D2" s="1323"/>
      <c r="E2" s="1323"/>
      <c r="F2" s="1323"/>
      <c r="G2" s="1323"/>
      <c r="H2" s="1323"/>
      <c r="I2" s="1323"/>
    </row>
    <row r="3" spans="1:9" ht="91.5" customHeight="1">
      <c r="A3" s="165"/>
      <c r="B3" s="165" t="s">
        <v>306</v>
      </c>
      <c r="C3" s="166" t="s">
        <v>307</v>
      </c>
      <c r="D3" s="166" t="s">
        <v>308</v>
      </c>
      <c r="E3" s="167" t="s">
        <v>581</v>
      </c>
      <c r="F3" s="167" t="s">
        <v>582</v>
      </c>
      <c r="G3" s="167" t="s">
        <v>583</v>
      </c>
      <c r="H3" s="165" t="s">
        <v>309</v>
      </c>
      <c r="I3" s="165" t="s">
        <v>310</v>
      </c>
    </row>
    <row r="4" spans="1:9" ht="31.5" customHeight="1">
      <c r="A4" s="165">
        <v>1</v>
      </c>
      <c r="B4" s="168"/>
      <c r="C4" s="165"/>
      <c r="D4" s="165"/>
      <c r="E4" s="165"/>
      <c r="F4" s="165"/>
      <c r="G4" s="165"/>
      <c r="H4" s="165"/>
      <c r="I4" s="165"/>
    </row>
    <row r="5" spans="1:9" ht="31.5" customHeight="1">
      <c r="A5" s="165">
        <v>2</v>
      </c>
      <c r="B5" s="168"/>
      <c r="C5" s="165"/>
      <c r="D5" s="165"/>
      <c r="E5" s="165"/>
      <c r="F5" s="165"/>
      <c r="G5" s="165"/>
      <c r="H5" s="165"/>
      <c r="I5" s="165"/>
    </row>
    <row r="6" spans="1:9" ht="31.5" customHeight="1">
      <c r="A6" s="165">
        <v>3</v>
      </c>
      <c r="B6" s="168"/>
      <c r="C6" s="165"/>
      <c r="D6" s="165"/>
      <c r="E6" s="165"/>
      <c r="F6" s="165"/>
      <c r="G6" s="165"/>
      <c r="H6" s="165"/>
      <c r="I6" s="165"/>
    </row>
    <row r="7" spans="1:9" ht="31.5" customHeight="1">
      <c r="A7" s="165">
        <v>4</v>
      </c>
      <c r="B7" s="168"/>
      <c r="C7" s="165"/>
      <c r="D7" s="165"/>
      <c r="E7" s="165"/>
      <c r="F7" s="165"/>
      <c r="G7" s="165"/>
      <c r="H7" s="165"/>
      <c r="I7" s="165"/>
    </row>
    <row r="8" spans="1:9" ht="31.5" customHeight="1">
      <c r="A8" s="165">
        <v>5</v>
      </c>
      <c r="B8" s="168"/>
      <c r="C8" s="165"/>
      <c r="D8" s="165"/>
      <c r="E8" s="165"/>
      <c r="F8" s="165"/>
      <c r="G8" s="165"/>
      <c r="H8" s="165"/>
      <c r="I8" s="165"/>
    </row>
    <row r="9" spans="1:9" ht="31.5" customHeight="1">
      <c r="A9" s="165">
        <v>6</v>
      </c>
      <c r="B9" s="168"/>
      <c r="C9" s="165"/>
      <c r="D9" s="165"/>
      <c r="E9" s="165"/>
      <c r="F9" s="165"/>
      <c r="G9" s="165"/>
      <c r="H9" s="165"/>
      <c r="I9" s="165"/>
    </row>
    <row r="10" spans="1:9" ht="31.5" customHeight="1">
      <c r="A10" s="165">
        <v>7</v>
      </c>
      <c r="B10" s="168"/>
      <c r="C10" s="165"/>
      <c r="D10" s="165"/>
      <c r="E10" s="165"/>
      <c r="F10" s="165"/>
      <c r="G10" s="165"/>
      <c r="H10" s="165"/>
      <c r="I10" s="165"/>
    </row>
    <row r="11" spans="1:9" ht="31.5" customHeight="1">
      <c r="A11" s="165">
        <v>8</v>
      </c>
      <c r="B11" s="168"/>
      <c r="C11" s="165"/>
      <c r="D11" s="165"/>
      <c r="E11" s="165"/>
      <c r="F11" s="165"/>
      <c r="G11" s="165"/>
      <c r="H11" s="165"/>
      <c r="I11" s="165"/>
    </row>
    <row r="12" spans="1:9" ht="31.5" customHeight="1">
      <c r="A12" s="165">
        <v>9</v>
      </c>
      <c r="B12" s="168"/>
      <c r="C12" s="165"/>
      <c r="D12" s="165"/>
      <c r="E12" s="165"/>
      <c r="F12" s="165"/>
      <c r="G12" s="165"/>
      <c r="H12" s="165"/>
      <c r="I12" s="165"/>
    </row>
    <row r="13" spans="1:9" ht="31.5" customHeight="1">
      <c r="A13" s="165">
        <v>10</v>
      </c>
      <c r="B13" s="168"/>
      <c r="C13" s="165"/>
      <c r="D13" s="165"/>
      <c r="E13" s="165"/>
      <c r="F13" s="165"/>
      <c r="G13" s="165"/>
      <c r="H13" s="165"/>
      <c r="I13" s="165"/>
    </row>
    <row r="14" spans="1:9" ht="31.5" customHeight="1">
      <c r="A14" s="165">
        <v>11</v>
      </c>
      <c r="B14" s="168"/>
      <c r="C14" s="165"/>
      <c r="D14" s="165"/>
      <c r="E14" s="165"/>
      <c r="F14" s="165"/>
      <c r="G14" s="165"/>
      <c r="H14" s="165"/>
      <c r="I14" s="165"/>
    </row>
    <row r="15" spans="1:9" ht="31.5" customHeight="1">
      <c r="A15" s="165">
        <v>12</v>
      </c>
      <c r="B15" s="168"/>
      <c r="C15" s="165"/>
      <c r="D15" s="165"/>
      <c r="E15" s="165"/>
      <c r="F15" s="165"/>
      <c r="G15" s="165"/>
      <c r="H15" s="165"/>
      <c r="I15" s="165"/>
    </row>
    <row r="16" spans="1:9" ht="31.5" customHeight="1">
      <c r="A16" s="165">
        <v>13</v>
      </c>
      <c r="B16" s="168"/>
      <c r="C16" s="165"/>
      <c r="D16" s="165"/>
      <c r="E16" s="165"/>
      <c r="F16" s="165"/>
      <c r="G16" s="165"/>
      <c r="H16" s="165"/>
      <c r="I16" s="165"/>
    </row>
    <row r="17" spans="1:9" ht="31.5" customHeight="1">
      <c r="A17" s="165">
        <v>14</v>
      </c>
      <c r="B17" s="168"/>
      <c r="C17" s="165"/>
      <c r="D17" s="165"/>
      <c r="E17" s="165"/>
      <c r="F17" s="165"/>
      <c r="G17" s="165"/>
      <c r="H17" s="165"/>
      <c r="I17" s="165"/>
    </row>
    <row r="18" spans="1:9" ht="31.5" customHeight="1">
      <c r="A18" s="165">
        <v>15</v>
      </c>
      <c r="B18" s="168"/>
      <c r="C18" s="165"/>
      <c r="D18" s="165"/>
      <c r="E18" s="165"/>
      <c r="F18" s="165"/>
      <c r="G18" s="165"/>
      <c r="H18" s="165"/>
      <c r="I18" s="165"/>
    </row>
    <row r="19" spans="1:9" ht="31.5" customHeight="1">
      <c r="A19" s="165">
        <v>16</v>
      </c>
      <c r="B19" s="168"/>
      <c r="C19" s="165"/>
      <c r="D19" s="165"/>
      <c r="E19" s="165"/>
      <c r="F19" s="165"/>
      <c r="G19" s="165"/>
      <c r="H19" s="165"/>
      <c r="I19" s="165"/>
    </row>
    <row r="20" spans="1:9" ht="31.5" customHeight="1">
      <c r="A20" s="165">
        <v>17</v>
      </c>
      <c r="B20" s="168"/>
      <c r="C20" s="165"/>
      <c r="D20" s="165"/>
      <c r="E20" s="165"/>
      <c r="F20" s="165"/>
      <c r="G20" s="165"/>
      <c r="H20" s="165"/>
      <c r="I20" s="165"/>
    </row>
    <row r="21" spans="1:9" ht="31.5" customHeight="1">
      <c r="A21" s="165">
        <v>18</v>
      </c>
      <c r="B21" s="168"/>
      <c r="C21" s="165"/>
      <c r="D21" s="165"/>
      <c r="E21" s="165"/>
      <c r="F21" s="165"/>
      <c r="G21" s="165"/>
      <c r="H21" s="165"/>
      <c r="I21" s="165"/>
    </row>
    <row r="22" spans="1:9" ht="31.5" customHeight="1">
      <c r="A22" s="165">
        <v>19</v>
      </c>
      <c r="B22" s="168"/>
      <c r="C22" s="165"/>
      <c r="D22" s="165"/>
      <c r="E22" s="165"/>
      <c r="F22" s="165"/>
      <c r="G22" s="165"/>
      <c r="H22" s="165"/>
      <c r="I22" s="165"/>
    </row>
    <row r="23" spans="1:9" ht="31.5" customHeight="1" thickBot="1">
      <c r="A23" s="165">
        <v>20</v>
      </c>
      <c r="B23" s="168"/>
      <c r="C23" s="165"/>
      <c r="D23" s="165"/>
      <c r="E23" s="165"/>
      <c r="F23" s="165"/>
      <c r="G23" s="165"/>
      <c r="H23" s="165"/>
      <c r="I23" s="165"/>
    </row>
    <row r="24" spans="1:9" ht="29.25" customHeight="1" thickBot="1">
      <c r="A24" s="165"/>
      <c r="B24" s="169" t="s">
        <v>284</v>
      </c>
      <c r="C24" s="4">
        <f t="shared" ref="C24:H24" si="0">COUNTA(C4:C23)</f>
        <v>0</v>
      </c>
      <c r="D24" s="4">
        <f t="shared" si="0"/>
        <v>0</v>
      </c>
      <c r="E24" s="4">
        <f t="shared" si="0"/>
        <v>0</v>
      </c>
      <c r="F24" s="4">
        <f t="shared" si="0"/>
        <v>0</v>
      </c>
      <c r="G24" s="4">
        <f t="shared" si="0"/>
        <v>0</v>
      </c>
      <c r="H24" s="4">
        <f t="shared" si="0"/>
        <v>0</v>
      </c>
      <c r="I24" s="4"/>
    </row>
    <row r="25" spans="1:9" ht="9" customHeight="1"/>
    <row r="26" spans="1:9">
      <c r="A26" s="6" t="s">
        <v>584</v>
      </c>
    </row>
    <row r="27" spans="1:9">
      <c r="A27" s="6" t="s">
        <v>585</v>
      </c>
    </row>
    <row r="28" spans="1:9">
      <c r="A28" s="7" t="s">
        <v>311</v>
      </c>
    </row>
    <row r="29" spans="1:9">
      <c r="A29" s="8"/>
    </row>
  </sheetData>
  <mergeCells count="1">
    <mergeCell ref="A2:I2"/>
  </mergeCells>
  <phoneticPr fontId="10"/>
  <dataValidations count="1">
    <dataValidation type="list" allowBlank="1" showInputMessage="1" showErrorMessage="1" sqref="C4:H23" xr:uid="{1A49F47D-5363-4179-8028-CA7218168097}">
      <formula1>"○"</formula1>
    </dataValidation>
  </dataValidations>
  <printOptions horizontalCentered="1" verticalCentered="1"/>
  <pageMargins left="0.59055118110236227" right="0" top="0" bottom="0" header="0.31496062992125984" footer="0.31496062992125984"/>
  <pageSetup paperSize="9" scale="96"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DAFC1-E3CF-4C69-8AF0-EF2F6B00FE7C}">
  <sheetPr>
    <tabColor rgb="FFFFC000"/>
  </sheetPr>
  <dimension ref="A1:AM50"/>
  <sheetViews>
    <sheetView view="pageBreakPreview" zoomScaleSheetLayoutView="100" workbookViewId="0"/>
  </sheetViews>
  <sheetFormatPr defaultColWidth="8.625" defaultRowHeight="21" customHeight="1"/>
  <cols>
    <col min="1" max="1" width="7.875" style="66" customWidth="1"/>
    <col min="2" max="23" width="2.625" style="66" customWidth="1"/>
    <col min="24" max="24" width="5.5" style="66" customWidth="1"/>
    <col min="25" max="25" width="4.375" style="66" customWidth="1"/>
    <col min="26" max="37" width="2.625" style="66" customWidth="1"/>
    <col min="38" max="38" width="2.5" style="66" customWidth="1"/>
    <col min="39" max="39" width="9" style="66" customWidth="1"/>
    <col min="40" max="40" width="2.5" style="66" customWidth="1"/>
    <col min="41" max="16384" width="8.625" style="66"/>
  </cols>
  <sheetData>
    <row r="1" spans="1:39" s="79" customFormat="1" ht="20.100000000000001" customHeight="1">
      <c r="B1" s="1354" t="s">
        <v>572</v>
      </c>
      <c r="C1" s="1354"/>
      <c r="D1" s="1354"/>
      <c r="E1" s="1354"/>
      <c r="F1" s="1354"/>
      <c r="G1" s="1354"/>
    </row>
    <row r="2" spans="1:39" s="79" customFormat="1" ht="20.100000000000001" customHeight="1">
      <c r="AA2" s="1355" t="s">
        <v>312</v>
      </c>
      <c r="AB2" s="1355"/>
      <c r="AC2" s="1355"/>
      <c r="AD2" s="1355"/>
      <c r="AE2" s="1355"/>
      <c r="AF2" s="1355"/>
      <c r="AG2" s="1355"/>
      <c r="AH2" s="1355"/>
      <c r="AI2" s="1355"/>
      <c r="AJ2" s="1355"/>
    </row>
    <row r="3" spans="1:39" s="79" customFormat="1" ht="20.100000000000001" customHeight="1"/>
    <row r="4" spans="1:39" ht="21" customHeight="1">
      <c r="B4" s="1356" t="s">
        <v>313</v>
      </c>
      <c r="C4" s="1356"/>
      <c r="D4" s="1356"/>
      <c r="E4" s="1356"/>
      <c r="F4" s="1356"/>
      <c r="G4" s="1356"/>
      <c r="H4" s="1356"/>
      <c r="I4" s="1356"/>
      <c r="J4" s="1356"/>
      <c r="K4" s="1356"/>
      <c r="L4" s="1356"/>
      <c r="M4" s="1356"/>
      <c r="N4" s="1356"/>
      <c r="O4" s="1356"/>
      <c r="P4" s="1356"/>
      <c r="Q4" s="1356"/>
      <c r="R4" s="1356"/>
      <c r="S4" s="1356"/>
      <c r="T4" s="1356"/>
      <c r="U4" s="1356"/>
      <c r="V4" s="1356"/>
      <c r="W4" s="1356"/>
      <c r="X4" s="1356"/>
      <c r="Y4" s="1356"/>
      <c r="Z4" s="1356"/>
      <c r="AA4" s="1356"/>
      <c r="AB4" s="1356"/>
      <c r="AC4" s="1356"/>
      <c r="AD4" s="1356"/>
      <c r="AE4" s="1356"/>
      <c r="AF4" s="1356"/>
      <c r="AG4" s="1356"/>
      <c r="AH4" s="1356"/>
      <c r="AI4" s="1356"/>
      <c r="AJ4" s="1356"/>
    </row>
    <row r="5" spans="1:39" s="77" customFormat="1" ht="18" customHeight="1">
      <c r="A5" s="78"/>
      <c r="B5" s="78"/>
      <c r="C5" s="78"/>
      <c r="D5" s="78"/>
      <c r="E5" s="78"/>
      <c r="F5" s="78"/>
      <c r="G5" s="78"/>
      <c r="H5" s="78"/>
    </row>
    <row r="6" spans="1:39" s="77" customFormat="1" ht="29.25" customHeight="1">
      <c r="A6" s="78"/>
      <c r="B6" s="1350" t="s">
        <v>314</v>
      </c>
      <c r="C6" s="1350"/>
      <c r="D6" s="1350"/>
      <c r="E6" s="1350"/>
      <c r="F6" s="1350"/>
      <c r="G6" s="1350"/>
      <c r="H6" s="1350"/>
      <c r="I6" s="1350"/>
      <c r="J6" s="1350"/>
      <c r="K6" s="1350"/>
      <c r="L6" s="1346"/>
      <c r="M6" s="1346"/>
      <c r="N6" s="1346"/>
      <c r="O6" s="1346"/>
      <c r="P6" s="1346"/>
      <c r="Q6" s="1346"/>
      <c r="R6" s="1346"/>
      <c r="S6" s="1346"/>
      <c r="T6" s="1346"/>
      <c r="U6" s="1346"/>
      <c r="V6" s="1346"/>
      <c r="W6" s="1346"/>
      <c r="X6" s="1346"/>
      <c r="Y6" s="1346"/>
      <c r="Z6" s="1346"/>
      <c r="AA6" s="1346"/>
      <c r="AB6" s="1346"/>
      <c r="AC6" s="1346"/>
      <c r="AD6" s="1346"/>
      <c r="AE6" s="1346"/>
      <c r="AF6" s="1346"/>
      <c r="AG6" s="1346"/>
      <c r="AH6" s="1346"/>
      <c r="AI6" s="1346"/>
      <c r="AJ6" s="1346"/>
    </row>
    <row r="7" spans="1:39" s="77" customFormat="1" ht="31.5" customHeight="1">
      <c r="A7" s="78"/>
      <c r="B7" s="1350" t="s">
        <v>315</v>
      </c>
      <c r="C7" s="1350"/>
      <c r="D7" s="1350"/>
      <c r="E7" s="1350"/>
      <c r="F7" s="1350"/>
      <c r="G7" s="1350"/>
      <c r="H7" s="1350"/>
      <c r="I7" s="1350"/>
      <c r="J7" s="1350"/>
      <c r="K7" s="1350"/>
      <c r="L7" s="1351"/>
      <c r="M7" s="1351"/>
      <c r="N7" s="1351"/>
      <c r="O7" s="1351"/>
      <c r="P7" s="1351"/>
      <c r="Q7" s="1351"/>
      <c r="R7" s="1351"/>
      <c r="S7" s="1351"/>
      <c r="T7" s="1351"/>
      <c r="U7" s="1351"/>
      <c r="V7" s="1351"/>
      <c r="W7" s="1351"/>
      <c r="X7" s="1351"/>
      <c r="Y7" s="1351"/>
      <c r="Z7" s="1352" t="s">
        <v>316</v>
      </c>
      <c r="AA7" s="1352"/>
      <c r="AB7" s="1352"/>
      <c r="AC7" s="1352"/>
      <c r="AD7" s="1352"/>
      <c r="AE7" s="1352"/>
      <c r="AF7" s="1352"/>
      <c r="AG7" s="1353" t="s">
        <v>317</v>
      </c>
      <c r="AH7" s="1353"/>
      <c r="AI7" s="1353"/>
      <c r="AJ7" s="1353"/>
    </row>
    <row r="8" spans="1:39" s="77" customFormat="1" ht="29.25" customHeight="1">
      <c r="B8" s="1345" t="s">
        <v>318</v>
      </c>
      <c r="C8" s="1345"/>
      <c r="D8" s="1345"/>
      <c r="E8" s="1345"/>
      <c r="F8" s="1345"/>
      <c r="G8" s="1345"/>
      <c r="H8" s="1345"/>
      <c r="I8" s="1345"/>
      <c r="J8" s="1345"/>
      <c r="K8" s="1345"/>
      <c r="L8" s="1346" t="s">
        <v>319</v>
      </c>
      <c r="M8" s="1346"/>
      <c r="N8" s="1346"/>
      <c r="O8" s="1346"/>
      <c r="P8" s="1346"/>
      <c r="Q8" s="1346"/>
      <c r="R8" s="1346"/>
      <c r="S8" s="1346"/>
      <c r="T8" s="1346"/>
      <c r="U8" s="1346"/>
      <c r="V8" s="1346"/>
      <c r="W8" s="1346"/>
      <c r="X8" s="1346"/>
      <c r="Y8" s="1346"/>
      <c r="Z8" s="1346"/>
      <c r="AA8" s="1346"/>
      <c r="AB8" s="1346"/>
      <c r="AC8" s="1346"/>
      <c r="AD8" s="1346"/>
      <c r="AE8" s="1346"/>
      <c r="AF8" s="1346"/>
      <c r="AG8" s="1346"/>
      <c r="AH8" s="1346"/>
      <c r="AI8" s="1346"/>
      <c r="AJ8" s="1346"/>
    </row>
    <row r="9" spans="1:39" ht="9.75" customHeight="1"/>
    <row r="10" spans="1:39" ht="21" customHeight="1">
      <c r="B10" s="1331" t="s">
        <v>320</v>
      </c>
      <c r="C10" s="1331"/>
      <c r="D10" s="1331"/>
      <c r="E10" s="1331"/>
      <c r="F10" s="1331"/>
      <c r="G10" s="1331"/>
      <c r="H10" s="1331"/>
      <c r="I10" s="1331"/>
      <c r="J10" s="1331"/>
      <c r="K10" s="1331"/>
      <c r="L10" s="1331"/>
      <c r="M10" s="1331"/>
      <c r="N10" s="1331"/>
      <c r="O10" s="1331"/>
      <c r="P10" s="1331"/>
      <c r="Q10" s="1331"/>
      <c r="R10" s="1331"/>
      <c r="S10" s="1331"/>
      <c r="T10" s="1331"/>
      <c r="U10" s="1331"/>
      <c r="V10" s="1331"/>
      <c r="W10" s="1331"/>
      <c r="X10" s="1331"/>
      <c r="Y10" s="1331"/>
      <c r="Z10" s="1331"/>
      <c r="AA10" s="1331"/>
      <c r="AB10" s="1331"/>
      <c r="AC10" s="1331"/>
      <c r="AD10" s="1331"/>
      <c r="AE10" s="1331"/>
      <c r="AF10" s="1331"/>
      <c r="AG10" s="1331"/>
      <c r="AH10" s="1331"/>
      <c r="AI10" s="1331"/>
      <c r="AJ10" s="1331"/>
    </row>
    <row r="11" spans="1:39" ht="21" customHeight="1">
      <c r="B11" s="1347" t="s">
        <v>321</v>
      </c>
      <c r="C11" s="1347"/>
      <c r="D11" s="1347"/>
      <c r="E11" s="1347"/>
      <c r="F11" s="1347"/>
      <c r="G11" s="1347"/>
      <c r="H11" s="1347"/>
      <c r="I11" s="1347"/>
      <c r="J11" s="1347"/>
      <c r="K11" s="1347"/>
      <c r="L11" s="1347"/>
      <c r="M11" s="1347"/>
      <c r="N11" s="1347"/>
      <c r="O11" s="1347"/>
      <c r="P11" s="1347"/>
      <c r="Q11" s="1347"/>
      <c r="R11" s="1347"/>
      <c r="S11" s="1348"/>
      <c r="T11" s="1348"/>
      <c r="U11" s="1348"/>
      <c r="V11" s="1348"/>
      <c r="W11" s="1348"/>
      <c r="X11" s="1348"/>
      <c r="Y11" s="1348"/>
      <c r="Z11" s="1348"/>
      <c r="AA11" s="1348"/>
      <c r="AB11" s="1348"/>
      <c r="AC11" s="84" t="s">
        <v>322</v>
      </c>
      <c r="AD11" s="85"/>
      <c r="AE11" s="1349"/>
      <c r="AF11" s="1349"/>
      <c r="AG11" s="1349"/>
      <c r="AH11" s="1349"/>
      <c r="AI11" s="1349"/>
      <c r="AJ11" s="1349"/>
      <c r="AM11" s="76"/>
    </row>
    <row r="12" spans="1:39" ht="21" customHeight="1" thickBot="1">
      <c r="B12" s="75"/>
      <c r="C12" s="1343" t="s">
        <v>323</v>
      </c>
      <c r="D12" s="1343"/>
      <c r="E12" s="1343"/>
      <c r="F12" s="1343"/>
      <c r="G12" s="1343"/>
      <c r="H12" s="1343"/>
      <c r="I12" s="1343"/>
      <c r="J12" s="1343"/>
      <c r="K12" s="1343"/>
      <c r="L12" s="1343"/>
      <c r="M12" s="1343"/>
      <c r="N12" s="1343"/>
      <c r="O12" s="1343"/>
      <c r="P12" s="1343"/>
      <c r="Q12" s="1343"/>
      <c r="R12" s="1343"/>
      <c r="S12" s="1333">
        <f>ROUNDUP(S11*50%,1)</f>
        <v>0</v>
      </c>
      <c r="T12" s="1333"/>
      <c r="U12" s="1333"/>
      <c r="V12" s="1333"/>
      <c r="W12" s="1333"/>
      <c r="X12" s="1333"/>
      <c r="Y12" s="1333"/>
      <c r="Z12" s="1333"/>
      <c r="AA12" s="1333"/>
      <c r="AB12" s="1333"/>
      <c r="AC12" s="86" t="s">
        <v>322</v>
      </c>
      <c r="AD12" s="86"/>
      <c r="AE12" s="1334"/>
      <c r="AF12" s="1334"/>
      <c r="AG12" s="1334"/>
      <c r="AH12" s="1334"/>
      <c r="AI12" s="1334"/>
      <c r="AJ12" s="1334"/>
    </row>
    <row r="13" spans="1:39" ht="21" customHeight="1" thickTop="1">
      <c r="B13" s="1335" t="s">
        <v>324</v>
      </c>
      <c r="C13" s="1335"/>
      <c r="D13" s="1335"/>
      <c r="E13" s="1335"/>
      <c r="F13" s="1335"/>
      <c r="G13" s="1335"/>
      <c r="H13" s="1335"/>
      <c r="I13" s="1335"/>
      <c r="J13" s="1335"/>
      <c r="K13" s="1335"/>
      <c r="L13" s="1335"/>
      <c r="M13" s="1335"/>
      <c r="N13" s="1335"/>
      <c r="O13" s="1335"/>
      <c r="P13" s="1335"/>
      <c r="Q13" s="1335"/>
      <c r="R13" s="1335"/>
      <c r="S13" s="1344" t="e">
        <f>ROUNDUP(AE25/L25,1)</f>
        <v>#DIV/0!</v>
      </c>
      <c r="T13" s="1344"/>
      <c r="U13" s="1344"/>
      <c r="V13" s="1344"/>
      <c r="W13" s="1344"/>
      <c r="X13" s="1344"/>
      <c r="Y13" s="1344"/>
      <c r="Z13" s="1344"/>
      <c r="AA13" s="1344"/>
      <c r="AB13" s="1344"/>
      <c r="AC13" s="74" t="s">
        <v>322</v>
      </c>
      <c r="AD13" s="74"/>
      <c r="AE13" s="1337" t="s">
        <v>325</v>
      </c>
      <c r="AF13" s="1337"/>
      <c r="AG13" s="1337"/>
      <c r="AH13" s="1337"/>
      <c r="AI13" s="1337"/>
      <c r="AJ13" s="1337"/>
    </row>
    <row r="14" spans="1:39" ht="21" customHeight="1">
      <c r="B14" s="1341" t="s">
        <v>326</v>
      </c>
      <c r="C14" s="1341"/>
      <c r="D14" s="1341"/>
      <c r="E14" s="1341"/>
      <c r="F14" s="1341"/>
      <c r="G14" s="1341"/>
      <c r="H14" s="1341"/>
      <c r="I14" s="1341"/>
      <c r="J14" s="1341"/>
      <c r="K14" s="1341"/>
      <c r="L14" s="1341" t="s">
        <v>327</v>
      </c>
      <c r="M14" s="1341"/>
      <c r="N14" s="1341"/>
      <c r="O14" s="1341"/>
      <c r="P14" s="1341"/>
      <c r="Q14" s="1341"/>
      <c r="R14" s="1341"/>
      <c r="S14" s="1341"/>
      <c r="T14" s="1341"/>
      <c r="U14" s="1341"/>
      <c r="V14" s="1341"/>
      <c r="W14" s="1341"/>
      <c r="X14" s="1341"/>
      <c r="Y14" s="1341" t="s">
        <v>328</v>
      </c>
      <c r="Z14" s="1341"/>
      <c r="AA14" s="1341"/>
      <c r="AB14" s="1341"/>
      <c r="AC14" s="1341"/>
      <c r="AD14" s="1341"/>
      <c r="AE14" s="1341" t="s">
        <v>329</v>
      </c>
      <c r="AF14" s="1341"/>
      <c r="AG14" s="1341"/>
      <c r="AH14" s="1341"/>
      <c r="AI14" s="1341"/>
      <c r="AJ14" s="1341"/>
    </row>
    <row r="15" spans="1:39" ht="21" customHeight="1">
      <c r="B15" s="87">
        <v>1</v>
      </c>
      <c r="C15" s="1326"/>
      <c r="D15" s="1326"/>
      <c r="E15" s="1326"/>
      <c r="F15" s="1326"/>
      <c r="G15" s="1326"/>
      <c r="H15" s="1326"/>
      <c r="I15" s="1326"/>
      <c r="J15" s="1326"/>
      <c r="K15" s="1326"/>
      <c r="L15" s="1326"/>
      <c r="M15" s="1326"/>
      <c r="N15" s="1326"/>
      <c r="O15" s="1326"/>
      <c r="P15" s="1326"/>
      <c r="Q15" s="1326"/>
      <c r="R15" s="1326"/>
      <c r="S15" s="1326"/>
      <c r="T15" s="1326"/>
      <c r="U15" s="1326"/>
      <c r="V15" s="1326"/>
      <c r="W15" s="1326"/>
      <c r="X15" s="1326"/>
      <c r="Y15" s="1326"/>
      <c r="Z15" s="1326"/>
      <c r="AA15" s="1326"/>
      <c r="AB15" s="1326"/>
      <c r="AC15" s="1326"/>
      <c r="AD15" s="1326"/>
      <c r="AE15" s="1326"/>
      <c r="AF15" s="1326"/>
      <c r="AG15" s="1326"/>
      <c r="AH15" s="1326"/>
      <c r="AI15" s="1326"/>
      <c r="AJ15" s="1326"/>
    </row>
    <row r="16" spans="1:39" ht="21" customHeight="1">
      <c r="B16" s="87">
        <v>2</v>
      </c>
      <c r="C16" s="1326"/>
      <c r="D16" s="1326"/>
      <c r="E16" s="1326"/>
      <c r="F16" s="1326"/>
      <c r="G16" s="1326"/>
      <c r="H16" s="1326"/>
      <c r="I16" s="1326"/>
      <c r="J16" s="1326"/>
      <c r="K16" s="1326"/>
      <c r="L16" s="1326"/>
      <c r="M16" s="1326"/>
      <c r="N16" s="1326"/>
      <c r="O16" s="1326"/>
      <c r="P16" s="1326"/>
      <c r="Q16" s="1326"/>
      <c r="R16" s="1326"/>
      <c r="S16" s="1326"/>
      <c r="T16" s="1326"/>
      <c r="U16" s="1326"/>
      <c r="V16" s="1326"/>
      <c r="W16" s="1326"/>
      <c r="X16" s="1326"/>
      <c r="Y16" s="1326"/>
      <c r="Z16" s="1326"/>
      <c r="AA16" s="1326"/>
      <c r="AB16" s="1326"/>
      <c r="AC16" s="1326"/>
      <c r="AD16" s="1326"/>
      <c r="AE16" s="1326"/>
      <c r="AF16" s="1326"/>
      <c r="AG16" s="1326"/>
      <c r="AH16" s="1326"/>
      <c r="AI16" s="1326"/>
      <c r="AJ16" s="1326"/>
    </row>
    <row r="17" spans="2:36" ht="21" customHeight="1">
      <c r="B17" s="87">
        <v>3</v>
      </c>
      <c r="C17" s="1326"/>
      <c r="D17" s="1326"/>
      <c r="E17" s="1326"/>
      <c r="F17" s="1326"/>
      <c r="G17" s="1326"/>
      <c r="H17" s="1326"/>
      <c r="I17" s="1326"/>
      <c r="J17" s="1326"/>
      <c r="K17" s="1326"/>
      <c r="L17" s="1326"/>
      <c r="M17" s="1326"/>
      <c r="N17" s="1326"/>
      <c r="O17" s="1326"/>
      <c r="P17" s="1326"/>
      <c r="Q17" s="1326"/>
      <c r="R17" s="1326"/>
      <c r="S17" s="1326"/>
      <c r="T17" s="1326"/>
      <c r="U17" s="1326"/>
      <c r="V17" s="1326"/>
      <c r="W17" s="1326"/>
      <c r="X17" s="1326"/>
      <c r="Y17" s="1326"/>
      <c r="Z17" s="1326"/>
      <c r="AA17" s="1326"/>
      <c r="AB17" s="1326"/>
      <c r="AC17" s="1326"/>
      <c r="AD17" s="1326"/>
      <c r="AE17" s="1326"/>
      <c r="AF17" s="1326"/>
      <c r="AG17" s="1326"/>
      <c r="AH17" s="1326"/>
      <c r="AI17" s="1326"/>
      <c r="AJ17" s="1326"/>
    </row>
    <row r="18" spans="2:36" ht="21" customHeight="1">
      <c r="B18" s="87">
        <v>4</v>
      </c>
      <c r="C18" s="1326"/>
      <c r="D18" s="1326"/>
      <c r="E18" s="1326"/>
      <c r="F18" s="1326"/>
      <c r="G18" s="1326"/>
      <c r="H18" s="1326"/>
      <c r="I18" s="1326"/>
      <c r="J18" s="1326"/>
      <c r="K18" s="1326"/>
      <c r="L18" s="1326"/>
      <c r="M18" s="1326"/>
      <c r="N18" s="1326"/>
      <c r="O18" s="1326"/>
      <c r="P18" s="1326"/>
      <c r="Q18" s="1326"/>
      <c r="R18" s="1326"/>
      <c r="S18" s="1326"/>
      <c r="T18" s="1326"/>
      <c r="U18" s="1326"/>
      <c r="V18" s="1326"/>
      <c r="W18" s="1326"/>
      <c r="X18" s="1326"/>
      <c r="Y18" s="1326"/>
      <c r="Z18" s="1326"/>
      <c r="AA18" s="1326"/>
      <c r="AB18" s="1326"/>
      <c r="AC18" s="1326"/>
      <c r="AD18" s="1326"/>
      <c r="AE18" s="1326"/>
      <c r="AF18" s="1326"/>
      <c r="AG18" s="1326"/>
      <c r="AH18" s="1326"/>
      <c r="AI18" s="1326"/>
      <c r="AJ18" s="1326"/>
    </row>
    <row r="19" spans="2:36" ht="21" customHeight="1">
      <c r="B19" s="87">
        <v>5</v>
      </c>
      <c r="C19" s="1326"/>
      <c r="D19" s="1326"/>
      <c r="E19" s="1326"/>
      <c r="F19" s="1326"/>
      <c r="G19" s="1326"/>
      <c r="H19" s="1326"/>
      <c r="I19" s="1326"/>
      <c r="J19" s="1326"/>
      <c r="K19" s="1326"/>
      <c r="L19" s="1326"/>
      <c r="M19" s="1326"/>
      <c r="N19" s="1326"/>
      <c r="O19" s="1326"/>
      <c r="P19" s="1326"/>
      <c r="Q19" s="1326"/>
      <c r="R19" s="1326"/>
      <c r="S19" s="1326"/>
      <c r="T19" s="1326"/>
      <c r="U19" s="1326"/>
      <c r="V19" s="1326"/>
      <c r="W19" s="1326"/>
      <c r="X19" s="1326"/>
      <c r="Y19" s="1326"/>
      <c r="Z19" s="1326"/>
      <c r="AA19" s="1326"/>
      <c r="AB19" s="1326"/>
      <c r="AC19" s="1326"/>
      <c r="AD19" s="1326"/>
      <c r="AE19" s="1326"/>
      <c r="AF19" s="1326"/>
      <c r="AG19" s="1326"/>
      <c r="AH19" s="1326"/>
      <c r="AI19" s="1326"/>
      <c r="AJ19" s="1326"/>
    </row>
    <row r="20" spans="2:36" ht="21" customHeight="1">
      <c r="B20" s="87">
        <v>6</v>
      </c>
      <c r="C20" s="1326"/>
      <c r="D20" s="1326"/>
      <c r="E20" s="1326"/>
      <c r="F20" s="1326"/>
      <c r="G20" s="1326"/>
      <c r="H20" s="1326"/>
      <c r="I20" s="1326"/>
      <c r="J20" s="1326"/>
      <c r="K20" s="1326"/>
      <c r="L20" s="1326"/>
      <c r="M20" s="1326"/>
      <c r="N20" s="1326"/>
      <c r="O20" s="1326"/>
      <c r="P20" s="1326"/>
      <c r="Q20" s="1326"/>
      <c r="R20" s="1326"/>
      <c r="S20" s="1326"/>
      <c r="T20" s="1326"/>
      <c r="U20" s="1326"/>
      <c r="V20" s="1326"/>
      <c r="W20" s="1326"/>
      <c r="X20" s="1326"/>
      <c r="Y20" s="1326"/>
      <c r="Z20" s="1326"/>
      <c r="AA20" s="1326"/>
      <c r="AB20" s="1326"/>
      <c r="AC20" s="1326"/>
      <c r="AD20" s="1326"/>
      <c r="AE20" s="1326"/>
      <c r="AF20" s="1326"/>
      <c r="AG20" s="1326"/>
      <c r="AH20" s="1326"/>
      <c r="AI20" s="1326"/>
      <c r="AJ20" s="1326"/>
    </row>
    <row r="21" spans="2:36" ht="21" customHeight="1">
      <c r="B21" s="87">
        <v>7</v>
      </c>
      <c r="C21" s="1326"/>
      <c r="D21" s="1326"/>
      <c r="E21" s="1326"/>
      <c r="F21" s="1326"/>
      <c r="G21" s="1326"/>
      <c r="H21" s="1326"/>
      <c r="I21" s="1326"/>
      <c r="J21" s="1326"/>
      <c r="K21" s="1326"/>
      <c r="L21" s="1326"/>
      <c r="M21" s="1326"/>
      <c r="N21" s="1326"/>
      <c r="O21" s="1326"/>
      <c r="P21" s="1326"/>
      <c r="Q21" s="1326"/>
      <c r="R21" s="1326"/>
      <c r="S21" s="1326"/>
      <c r="T21" s="1326"/>
      <c r="U21" s="1326"/>
      <c r="V21" s="1326"/>
      <c r="W21" s="1326"/>
      <c r="X21" s="1326"/>
      <c r="Y21" s="1326"/>
      <c r="Z21" s="1326"/>
      <c r="AA21" s="1326"/>
      <c r="AB21" s="1326"/>
      <c r="AC21" s="1326"/>
      <c r="AD21" s="1326"/>
      <c r="AE21" s="1326"/>
      <c r="AF21" s="1326"/>
      <c r="AG21" s="1326"/>
      <c r="AH21" s="1326"/>
      <c r="AI21" s="1326"/>
      <c r="AJ21" s="1326"/>
    </row>
    <row r="22" spans="2:36" ht="21" customHeight="1">
      <c r="B22" s="87">
        <v>8</v>
      </c>
      <c r="C22" s="1326"/>
      <c r="D22" s="1326"/>
      <c r="E22" s="1326"/>
      <c r="F22" s="1326"/>
      <c r="G22" s="1326"/>
      <c r="H22" s="1326"/>
      <c r="I22" s="1326"/>
      <c r="J22" s="1326"/>
      <c r="K22" s="1326"/>
      <c r="L22" s="1326"/>
      <c r="M22" s="1326"/>
      <c r="N22" s="1326"/>
      <c r="O22" s="1326"/>
      <c r="P22" s="1326"/>
      <c r="Q22" s="1326"/>
      <c r="R22" s="1326"/>
      <c r="S22" s="1326"/>
      <c r="T22" s="1326"/>
      <c r="U22" s="1326"/>
      <c r="V22" s="1326"/>
      <c r="W22" s="1326"/>
      <c r="X22" s="1326"/>
      <c r="Y22" s="1326"/>
      <c r="Z22" s="1326"/>
      <c r="AA22" s="1326"/>
      <c r="AB22" s="1326"/>
      <c r="AC22" s="1326"/>
      <c r="AD22" s="1326"/>
      <c r="AE22" s="1326"/>
      <c r="AF22" s="1326"/>
      <c r="AG22" s="1326"/>
      <c r="AH22" s="1326"/>
      <c r="AI22" s="1326"/>
      <c r="AJ22" s="1326"/>
    </row>
    <row r="23" spans="2:36" ht="21" customHeight="1">
      <c r="B23" s="87">
        <v>9</v>
      </c>
      <c r="C23" s="1326"/>
      <c r="D23" s="1326"/>
      <c r="E23" s="1326"/>
      <c r="F23" s="1326"/>
      <c r="G23" s="1326"/>
      <c r="H23" s="1326"/>
      <c r="I23" s="1326"/>
      <c r="J23" s="1326"/>
      <c r="K23" s="1326"/>
      <c r="L23" s="1326"/>
      <c r="M23" s="1326"/>
      <c r="N23" s="1326"/>
      <c r="O23" s="1326"/>
      <c r="P23" s="1326"/>
      <c r="Q23" s="1326"/>
      <c r="R23" s="1326"/>
      <c r="S23" s="1326"/>
      <c r="T23" s="1326"/>
      <c r="U23" s="1326"/>
      <c r="V23" s="1326"/>
      <c r="W23" s="1326"/>
      <c r="X23" s="1326"/>
      <c r="Y23" s="1326"/>
      <c r="Z23" s="1326"/>
      <c r="AA23" s="1326"/>
      <c r="AB23" s="1326"/>
      <c r="AC23" s="1326"/>
      <c r="AD23" s="1326"/>
      <c r="AE23" s="1326"/>
      <c r="AF23" s="1326"/>
      <c r="AG23" s="1326"/>
      <c r="AH23" s="1326"/>
      <c r="AI23" s="1326"/>
      <c r="AJ23" s="1326"/>
    </row>
    <row r="24" spans="2:36" ht="21" customHeight="1">
      <c r="B24" s="87">
        <v>10</v>
      </c>
      <c r="C24" s="1326"/>
      <c r="D24" s="1326"/>
      <c r="E24" s="1326"/>
      <c r="F24" s="1326"/>
      <c r="G24" s="1326"/>
      <c r="H24" s="1326"/>
      <c r="I24" s="1326"/>
      <c r="J24" s="1326"/>
      <c r="K24" s="1326"/>
      <c r="L24" s="1326"/>
      <c r="M24" s="1326"/>
      <c r="N24" s="1326"/>
      <c r="O24" s="1326"/>
      <c r="P24" s="1326"/>
      <c r="Q24" s="1326"/>
      <c r="R24" s="1326"/>
      <c r="S24" s="1326"/>
      <c r="T24" s="1326"/>
      <c r="U24" s="1326"/>
      <c r="V24" s="1326"/>
      <c r="W24" s="1326"/>
      <c r="X24" s="1326"/>
      <c r="Y24" s="1326"/>
      <c r="Z24" s="1326"/>
      <c r="AA24" s="1326"/>
      <c r="AB24" s="1326"/>
      <c r="AC24" s="1326"/>
      <c r="AD24" s="1326"/>
      <c r="AE24" s="1326"/>
      <c r="AF24" s="1326"/>
      <c r="AG24" s="1326"/>
      <c r="AH24" s="1326"/>
      <c r="AI24" s="1326"/>
      <c r="AJ24" s="1326"/>
    </row>
    <row r="25" spans="2:36" ht="21" customHeight="1">
      <c r="B25" s="1338" t="s">
        <v>330</v>
      </c>
      <c r="C25" s="1338"/>
      <c r="D25" s="1338"/>
      <c r="E25" s="1338"/>
      <c r="F25" s="1338"/>
      <c r="G25" s="1338"/>
      <c r="H25" s="1338"/>
      <c r="I25" s="1338"/>
      <c r="J25" s="1338"/>
      <c r="K25" s="1338"/>
      <c r="L25" s="1339"/>
      <c r="M25" s="1339"/>
      <c r="N25" s="1339"/>
      <c r="O25" s="1339"/>
      <c r="P25" s="1339"/>
      <c r="Q25" s="1340" t="s">
        <v>331</v>
      </c>
      <c r="R25" s="1340"/>
      <c r="S25" s="1341" t="s">
        <v>332</v>
      </c>
      <c r="T25" s="1341"/>
      <c r="U25" s="1341"/>
      <c r="V25" s="1341"/>
      <c r="W25" s="1341"/>
      <c r="X25" s="1341"/>
      <c r="Y25" s="1341"/>
      <c r="Z25" s="1341"/>
      <c r="AA25" s="1341"/>
      <c r="AB25" s="1341"/>
      <c r="AC25" s="1341"/>
      <c r="AD25" s="1341"/>
      <c r="AE25" s="1342">
        <f>SUM(AE15:AJ24)</f>
        <v>0</v>
      </c>
      <c r="AF25" s="1342"/>
      <c r="AG25" s="1342"/>
      <c r="AH25" s="1342"/>
      <c r="AI25" s="1342"/>
      <c r="AJ25" s="1342"/>
    </row>
    <row r="26" spans="2:36" ht="9" customHeight="1">
      <c r="B26" s="71"/>
      <c r="C26" s="70"/>
      <c r="D26" s="70"/>
      <c r="E26" s="70"/>
      <c r="F26" s="70"/>
      <c r="G26" s="70"/>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row>
    <row r="27" spans="2:36" ht="21" customHeight="1">
      <c r="B27" s="1331" t="s">
        <v>333</v>
      </c>
      <c r="C27" s="1331"/>
      <c r="D27" s="1331"/>
      <c r="E27" s="1331"/>
      <c r="F27" s="1331"/>
      <c r="G27" s="1331"/>
      <c r="H27" s="1331"/>
      <c r="I27" s="1331"/>
      <c r="J27" s="1331"/>
      <c r="K27" s="1331"/>
      <c r="L27" s="1331"/>
      <c r="M27" s="1331"/>
      <c r="N27" s="1331"/>
      <c r="O27" s="1331"/>
      <c r="P27" s="1331"/>
      <c r="Q27" s="1331"/>
      <c r="R27" s="1331"/>
      <c r="S27" s="1331"/>
      <c r="T27" s="1331"/>
      <c r="U27" s="1331"/>
      <c r="V27" s="1331"/>
      <c r="W27" s="1331"/>
      <c r="X27" s="1331"/>
      <c r="Y27" s="1331"/>
      <c r="Z27" s="1331"/>
      <c r="AA27" s="1331"/>
      <c r="AB27" s="1331"/>
      <c r="AC27" s="1331"/>
      <c r="AD27" s="1331"/>
      <c r="AE27" s="1331"/>
      <c r="AF27" s="1331"/>
      <c r="AG27" s="1331"/>
      <c r="AH27" s="1331"/>
      <c r="AI27" s="1331"/>
      <c r="AJ27" s="1331"/>
    </row>
    <row r="28" spans="2:36" ht="21" customHeight="1" thickBot="1">
      <c r="B28" s="1332" t="s">
        <v>334</v>
      </c>
      <c r="C28" s="1332"/>
      <c r="D28" s="1332"/>
      <c r="E28" s="1332"/>
      <c r="F28" s="1332"/>
      <c r="G28" s="1332"/>
      <c r="H28" s="1332"/>
      <c r="I28" s="1332"/>
      <c r="J28" s="1332"/>
      <c r="K28" s="1332"/>
      <c r="L28" s="1332"/>
      <c r="M28" s="1332"/>
      <c r="N28" s="1332"/>
      <c r="O28" s="1332"/>
      <c r="P28" s="1332"/>
      <c r="Q28" s="1332"/>
      <c r="R28" s="1332"/>
      <c r="S28" s="1333">
        <f>ROUNDUP(S11/40,1)</f>
        <v>0</v>
      </c>
      <c r="T28" s="1333"/>
      <c r="U28" s="1333"/>
      <c r="V28" s="1333"/>
      <c r="W28" s="1333"/>
      <c r="X28" s="1333"/>
      <c r="Y28" s="1333"/>
      <c r="Z28" s="1333"/>
      <c r="AA28" s="1333"/>
      <c r="AB28" s="1333"/>
      <c r="AC28" s="88" t="s">
        <v>322</v>
      </c>
      <c r="AD28" s="89"/>
      <c r="AE28" s="1334"/>
      <c r="AF28" s="1334"/>
      <c r="AG28" s="1334"/>
      <c r="AH28" s="1334"/>
      <c r="AI28" s="1334"/>
      <c r="AJ28" s="1334"/>
    </row>
    <row r="29" spans="2:36" ht="21" customHeight="1" thickTop="1">
      <c r="B29" s="1335" t="s">
        <v>335</v>
      </c>
      <c r="C29" s="1335"/>
      <c r="D29" s="1335"/>
      <c r="E29" s="1335"/>
      <c r="F29" s="1335"/>
      <c r="G29" s="1335"/>
      <c r="H29" s="1335"/>
      <c r="I29" s="1335"/>
      <c r="J29" s="1335"/>
      <c r="K29" s="1335"/>
      <c r="L29" s="1335"/>
      <c r="M29" s="1335"/>
      <c r="N29" s="1335"/>
      <c r="O29" s="1335"/>
      <c r="P29" s="1335"/>
      <c r="Q29" s="1335"/>
      <c r="R29" s="1335"/>
      <c r="S29" s="1336"/>
      <c r="T29" s="1336"/>
      <c r="U29" s="1336"/>
      <c r="V29" s="1336"/>
      <c r="W29" s="1336"/>
      <c r="X29" s="1336"/>
      <c r="Y29" s="1336"/>
      <c r="Z29" s="1336"/>
      <c r="AA29" s="1336"/>
      <c r="AB29" s="1336"/>
      <c r="AC29" s="73" t="s">
        <v>322</v>
      </c>
      <c r="AD29" s="72"/>
      <c r="AE29" s="1337" t="s">
        <v>336</v>
      </c>
      <c r="AF29" s="1337"/>
      <c r="AG29" s="1337"/>
      <c r="AH29" s="1337"/>
      <c r="AI29" s="1337"/>
      <c r="AJ29" s="1337"/>
    </row>
    <row r="30" spans="2:36" ht="21" customHeight="1">
      <c r="B30" s="1330" t="s">
        <v>337</v>
      </c>
      <c r="C30" s="1330"/>
      <c r="D30" s="1330"/>
      <c r="E30" s="1330"/>
      <c r="F30" s="1330"/>
      <c r="G30" s="1330"/>
      <c r="H30" s="1330"/>
      <c r="I30" s="1330"/>
      <c r="J30" s="1330"/>
      <c r="K30" s="1330"/>
      <c r="L30" s="1330"/>
      <c r="M30" s="1330"/>
      <c r="N30" s="1330"/>
      <c r="O30" s="1330"/>
      <c r="P30" s="1330"/>
      <c r="Q30" s="1330"/>
      <c r="R30" s="1330"/>
      <c r="S30" s="1330" t="s">
        <v>338</v>
      </c>
      <c r="T30" s="1330"/>
      <c r="U30" s="1330"/>
      <c r="V30" s="1330"/>
      <c r="W30" s="1330"/>
      <c r="X30" s="1330"/>
      <c r="Y30" s="1330"/>
      <c r="Z30" s="1330"/>
      <c r="AA30" s="1330"/>
      <c r="AB30" s="1330"/>
      <c r="AC30" s="1330"/>
      <c r="AD30" s="1330"/>
      <c r="AE30" s="1330"/>
      <c r="AF30" s="1330"/>
      <c r="AG30" s="1330"/>
      <c r="AH30" s="1330"/>
      <c r="AI30" s="1330"/>
      <c r="AJ30" s="1330"/>
    </row>
    <row r="31" spans="2:36" ht="21" customHeight="1">
      <c r="B31" s="87">
        <v>1</v>
      </c>
      <c r="C31" s="1326"/>
      <c r="D31" s="1326"/>
      <c r="E31" s="1326"/>
      <c r="F31" s="1326"/>
      <c r="G31" s="1326"/>
      <c r="H31" s="1326"/>
      <c r="I31" s="1326"/>
      <c r="J31" s="1326"/>
      <c r="K31" s="1326"/>
      <c r="L31" s="1326"/>
      <c r="M31" s="1326"/>
      <c r="N31" s="1326"/>
      <c r="O31" s="1326"/>
      <c r="P31" s="1326"/>
      <c r="Q31" s="1326"/>
      <c r="R31" s="1326"/>
      <c r="S31" s="1326"/>
      <c r="T31" s="1326"/>
      <c r="U31" s="1326"/>
      <c r="V31" s="1326"/>
      <c r="W31" s="1326"/>
      <c r="X31" s="1326"/>
      <c r="Y31" s="1326"/>
      <c r="Z31" s="1326"/>
      <c r="AA31" s="1326"/>
      <c r="AB31" s="1326"/>
      <c r="AC31" s="1326"/>
      <c r="AD31" s="1326"/>
      <c r="AE31" s="1326"/>
      <c r="AF31" s="1326"/>
      <c r="AG31" s="1326"/>
      <c r="AH31" s="1326"/>
      <c r="AI31" s="1326"/>
      <c r="AJ31" s="1326"/>
    </row>
    <row r="32" spans="2:36" ht="21" customHeight="1">
      <c r="B32" s="87">
        <v>2</v>
      </c>
      <c r="C32" s="1326"/>
      <c r="D32" s="1326"/>
      <c r="E32" s="1326"/>
      <c r="F32" s="1326"/>
      <c r="G32" s="1326"/>
      <c r="H32" s="1326"/>
      <c r="I32" s="1326"/>
      <c r="J32" s="1326"/>
      <c r="K32" s="1326"/>
      <c r="L32" s="1326"/>
      <c r="M32" s="1326"/>
      <c r="N32" s="1326"/>
      <c r="O32" s="1326"/>
      <c r="P32" s="1326"/>
      <c r="Q32" s="1326"/>
      <c r="R32" s="1326"/>
      <c r="S32" s="1326"/>
      <c r="T32" s="1326"/>
      <c r="U32" s="1326"/>
      <c r="V32" s="1326"/>
      <c r="W32" s="1326"/>
      <c r="X32" s="1326"/>
      <c r="Y32" s="1326"/>
      <c r="Z32" s="1326"/>
      <c r="AA32" s="1326"/>
      <c r="AB32" s="1326"/>
      <c r="AC32" s="1326"/>
      <c r="AD32" s="1326"/>
      <c r="AE32" s="1326"/>
      <c r="AF32" s="1326"/>
      <c r="AG32" s="1326"/>
      <c r="AH32" s="1326"/>
      <c r="AI32" s="1326"/>
      <c r="AJ32" s="1326"/>
    </row>
    <row r="33" spans="2:38" ht="21" customHeight="1">
      <c r="B33" s="87">
        <v>3</v>
      </c>
      <c r="C33" s="1326"/>
      <c r="D33" s="1326"/>
      <c r="E33" s="1326"/>
      <c r="F33" s="1326"/>
      <c r="G33" s="1326"/>
      <c r="H33" s="1326"/>
      <c r="I33" s="1326"/>
      <c r="J33" s="1326"/>
      <c r="K33" s="1326"/>
      <c r="L33" s="1326"/>
      <c r="M33" s="1326"/>
      <c r="N33" s="1326"/>
      <c r="O33" s="1326"/>
      <c r="P33" s="1326"/>
      <c r="Q33" s="1326"/>
      <c r="R33" s="1326"/>
      <c r="S33" s="1326"/>
      <c r="T33" s="1326"/>
      <c r="U33" s="1326"/>
      <c r="V33" s="1326"/>
      <c r="W33" s="1326"/>
      <c r="X33" s="1326"/>
      <c r="Y33" s="1326"/>
      <c r="Z33" s="1326"/>
      <c r="AA33" s="1326"/>
      <c r="AB33" s="1326"/>
      <c r="AC33" s="1326"/>
      <c r="AD33" s="1326"/>
      <c r="AE33" s="1326"/>
      <c r="AF33" s="1326"/>
      <c r="AG33" s="1326"/>
      <c r="AH33" s="1326"/>
      <c r="AI33" s="1326"/>
      <c r="AJ33" s="1326"/>
    </row>
    <row r="34" spans="2:38" ht="8.25" customHeight="1">
      <c r="B34" s="71"/>
      <c r="C34" s="70"/>
      <c r="D34" s="70"/>
      <c r="E34" s="70"/>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row>
    <row r="35" spans="2:38" ht="22.5" customHeight="1">
      <c r="B35" s="1327" t="s">
        <v>339</v>
      </c>
      <c r="C35" s="1327"/>
      <c r="D35" s="1327"/>
      <c r="E35" s="1327"/>
      <c r="F35" s="1327"/>
      <c r="G35" s="1327"/>
      <c r="H35" s="1328" t="s">
        <v>340</v>
      </c>
      <c r="I35" s="1328"/>
      <c r="J35" s="1328"/>
      <c r="K35" s="1328"/>
      <c r="L35" s="1328"/>
      <c r="M35" s="1328"/>
      <c r="N35" s="1328"/>
      <c r="O35" s="1328"/>
      <c r="P35" s="1328"/>
      <c r="Q35" s="1328"/>
      <c r="R35" s="1328"/>
      <c r="S35" s="1328"/>
      <c r="T35" s="1328"/>
      <c r="U35" s="1328"/>
      <c r="V35" s="1328"/>
      <c r="W35" s="1328"/>
      <c r="X35" s="1328"/>
      <c r="Y35" s="1328"/>
      <c r="Z35" s="1328"/>
      <c r="AA35" s="1328"/>
      <c r="AB35" s="1328"/>
      <c r="AC35" s="1328"/>
      <c r="AD35" s="1328"/>
      <c r="AE35" s="1328"/>
      <c r="AF35" s="1328"/>
      <c r="AG35" s="1328"/>
      <c r="AH35" s="1328"/>
      <c r="AI35" s="1328"/>
      <c r="AJ35" s="1328"/>
    </row>
    <row r="36" spans="2:38" ht="8.25" customHeight="1">
      <c r="B36" s="71"/>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row>
    <row r="37" spans="2:38" ht="18.75" customHeight="1">
      <c r="B37" s="1329" t="s">
        <v>341</v>
      </c>
      <c r="C37" s="1329"/>
      <c r="D37" s="1329"/>
      <c r="E37" s="1329"/>
      <c r="F37" s="1329"/>
      <c r="G37" s="1329"/>
      <c r="H37" s="1329"/>
      <c r="I37" s="1329"/>
      <c r="J37" s="1329"/>
      <c r="K37" s="1329"/>
      <c r="L37" s="1329"/>
      <c r="M37" s="1329"/>
      <c r="N37" s="1329"/>
      <c r="O37" s="1329"/>
      <c r="P37" s="1329"/>
      <c r="Q37" s="1329"/>
      <c r="R37" s="1329"/>
      <c r="S37" s="1329"/>
      <c r="T37" s="1329"/>
      <c r="U37" s="1329"/>
      <c r="V37" s="1329"/>
      <c r="W37" s="1329"/>
      <c r="X37" s="1329"/>
      <c r="Y37" s="1329"/>
      <c r="Z37" s="1329"/>
      <c r="AA37" s="1329"/>
      <c r="AB37" s="1329"/>
      <c r="AC37" s="1329"/>
      <c r="AD37" s="1329"/>
      <c r="AE37" s="1329"/>
      <c r="AF37" s="1329"/>
      <c r="AG37" s="1329"/>
      <c r="AH37" s="1329"/>
      <c r="AI37" s="1329"/>
      <c r="AJ37" s="1329"/>
      <c r="AK37" s="1329"/>
      <c r="AL37" s="69"/>
    </row>
    <row r="38" spans="2:38" ht="18.75" customHeight="1">
      <c r="B38" s="1329"/>
      <c r="C38" s="1329"/>
      <c r="D38" s="1329"/>
      <c r="E38" s="1329"/>
      <c r="F38" s="1329"/>
      <c r="G38" s="1329"/>
      <c r="H38" s="1329"/>
      <c r="I38" s="1329"/>
      <c r="J38" s="1329"/>
      <c r="K38" s="1329"/>
      <c r="L38" s="1329"/>
      <c r="M38" s="1329"/>
      <c r="N38" s="1329"/>
      <c r="O38" s="1329"/>
      <c r="P38" s="1329"/>
      <c r="Q38" s="1329"/>
      <c r="R38" s="1329"/>
      <c r="S38" s="1329"/>
      <c r="T38" s="1329"/>
      <c r="U38" s="1329"/>
      <c r="V38" s="1329"/>
      <c r="W38" s="1329"/>
      <c r="X38" s="1329"/>
      <c r="Y38" s="1329"/>
      <c r="Z38" s="1329"/>
      <c r="AA38" s="1329"/>
      <c r="AB38" s="1329"/>
      <c r="AC38" s="1329"/>
      <c r="AD38" s="1329"/>
      <c r="AE38" s="1329"/>
      <c r="AF38" s="1329"/>
      <c r="AG38" s="1329"/>
      <c r="AH38" s="1329"/>
      <c r="AI38" s="1329"/>
      <c r="AJ38" s="1329"/>
      <c r="AK38" s="1329"/>
      <c r="AL38" s="69"/>
    </row>
    <row r="39" spans="2:38" ht="18.75" customHeight="1">
      <c r="B39" s="1329"/>
      <c r="C39" s="1329"/>
      <c r="D39" s="1329"/>
      <c r="E39" s="1329"/>
      <c r="F39" s="1329"/>
      <c r="G39" s="1329"/>
      <c r="H39" s="1329"/>
      <c r="I39" s="1329"/>
      <c r="J39" s="1329"/>
      <c r="K39" s="1329"/>
      <c r="L39" s="1329"/>
      <c r="M39" s="1329"/>
      <c r="N39" s="1329"/>
      <c r="O39" s="1329"/>
      <c r="P39" s="1329"/>
      <c r="Q39" s="1329"/>
      <c r="R39" s="1329"/>
      <c r="S39" s="1329"/>
      <c r="T39" s="1329"/>
      <c r="U39" s="1329"/>
      <c r="V39" s="1329"/>
      <c r="W39" s="1329"/>
      <c r="X39" s="1329"/>
      <c r="Y39" s="1329"/>
      <c r="Z39" s="1329"/>
      <c r="AA39" s="1329"/>
      <c r="AB39" s="1329"/>
      <c r="AC39" s="1329"/>
      <c r="AD39" s="1329"/>
      <c r="AE39" s="1329"/>
      <c r="AF39" s="1329"/>
      <c r="AG39" s="1329"/>
      <c r="AH39" s="1329"/>
      <c r="AI39" s="1329"/>
      <c r="AJ39" s="1329"/>
      <c r="AK39" s="1329"/>
      <c r="AL39" s="69"/>
    </row>
    <row r="40" spans="2:38" ht="18.75" customHeight="1">
      <c r="B40" s="1329"/>
      <c r="C40" s="1329"/>
      <c r="D40" s="1329"/>
      <c r="E40" s="1329"/>
      <c r="F40" s="1329"/>
      <c r="G40" s="1329"/>
      <c r="H40" s="1329"/>
      <c r="I40" s="1329"/>
      <c r="J40" s="1329"/>
      <c r="K40" s="1329"/>
      <c r="L40" s="1329"/>
      <c r="M40" s="1329"/>
      <c r="N40" s="1329"/>
      <c r="O40" s="1329"/>
      <c r="P40" s="1329"/>
      <c r="Q40" s="1329"/>
      <c r="R40" s="1329"/>
      <c r="S40" s="1329"/>
      <c r="T40" s="1329"/>
      <c r="U40" s="1329"/>
      <c r="V40" s="1329"/>
      <c r="W40" s="1329"/>
      <c r="X40" s="1329"/>
      <c r="Y40" s="1329"/>
      <c r="Z40" s="1329"/>
      <c r="AA40" s="1329"/>
      <c r="AB40" s="1329"/>
      <c r="AC40" s="1329"/>
      <c r="AD40" s="1329"/>
      <c r="AE40" s="1329"/>
      <c r="AF40" s="1329"/>
      <c r="AG40" s="1329"/>
      <c r="AH40" s="1329"/>
      <c r="AI40" s="1329"/>
      <c r="AJ40" s="1329"/>
      <c r="AK40" s="1329"/>
      <c r="AL40" s="69"/>
    </row>
    <row r="41" spans="2:38" ht="80.25" customHeight="1">
      <c r="B41" s="1329"/>
      <c r="C41" s="1329"/>
      <c r="D41" s="1329"/>
      <c r="E41" s="1329"/>
      <c r="F41" s="1329"/>
      <c r="G41" s="1329"/>
      <c r="H41" s="1329"/>
      <c r="I41" s="1329"/>
      <c r="J41" s="1329"/>
      <c r="K41" s="1329"/>
      <c r="L41" s="1329"/>
      <c r="M41" s="1329"/>
      <c r="N41" s="1329"/>
      <c r="O41" s="1329"/>
      <c r="P41" s="1329"/>
      <c r="Q41" s="1329"/>
      <c r="R41" s="1329"/>
      <c r="S41" s="1329"/>
      <c r="T41" s="1329"/>
      <c r="U41" s="1329"/>
      <c r="V41" s="1329"/>
      <c r="W41" s="1329"/>
      <c r="X41" s="1329"/>
      <c r="Y41" s="1329"/>
      <c r="Z41" s="1329"/>
      <c r="AA41" s="1329"/>
      <c r="AB41" s="1329"/>
      <c r="AC41" s="1329"/>
      <c r="AD41" s="1329"/>
      <c r="AE41" s="1329"/>
      <c r="AF41" s="1329"/>
      <c r="AG41" s="1329"/>
      <c r="AH41" s="1329"/>
      <c r="AI41" s="1329"/>
      <c r="AJ41" s="1329"/>
      <c r="AK41" s="1329"/>
      <c r="AL41" s="69"/>
    </row>
    <row r="42" spans="2:38" ht="15" customHeight="1">
      <c r="B42" s="1324" t="s">
        <v>342</v>
      </c>
      <c r="C42" s="1324"/>
      <c r="D42" s="1324"/>
      <c r="E42" s="1324"/>
      <c r="F42" s="1324"/>
      <c r="G42" s="1324"/>
      <c r="H42" s="1324"/>
      <c r="I42" s="1324"/>
      <c r="J42" s="1324"/>
      <c r="K42" s="1324"/>
      <c r="L42" s="1324"/>
      <c r="M42" s="1324"/>
      <c r="N42" s="1324"/>
      <c r="O42" s="1324"/>
      <c r="P42" s="1324"/>
      <c r="Q42" s="1324"/>
      <c r="R42" s="1324"/>
      <c r="S42" s="1324"/>
      <c r="T42" s="1324"/>
      <c r="U42" s="1324"/>
      <c r="V42" s="1324"/>
      <c r="W42" s="1324"/>
      <c r="X42" s="1324"/>
      <c r="Y42" s="1324"/>
      <c r="Z42" s="1324"/>
      <c r="AA42" s="1324"/>
      <c r="AB42" s="1324"/>
      <c r="AC42" s="1324"/>
      <c r="AD42" s="1324"/>
      <c r="AE42" s="1324"/>
      <c r="AF42" s="1324"/>
      <c r="AG42" s="1324"/>
      <c r="AH42" s="1324"/>
      <c r="AI42" s="1324"/>
      <c r="AJ42" s="1324"/>
      <c r="AK42" s="1324"/>
      <c r="AL42" s="69"/>
    </row>
    <row r="43" spans="2:38" ht="15" customHeight="1">
      <c r="B43" s="1324"/>
      <c r="C43" s="1324"/>
      <c r="D43" s="1324"/>
      <c r="E43" s="1324"/>
      <c r="F43" s="1324"/>
      <c r="G43" s="1324"/>
      <c r="H43" s="1324"/>
      <c r="I43" s="1324"/>
      <c r="J43" s="1324"/>
      <c r="K43" s="1324"/>
      <c r="L43" s="1324"/>
      <c r="M43" s="1324"/>
      <c r="N43" s="1324"/>
      <c r="O43" s="1324"/>
      <c r="P43" s="1324"/>
      <c r="Q43" s="1324"/>
      <c r="R43" s="1324"/>
      <c r="S43" s="1324"/>
      <c r="T43" s="1324"/>
      <c r="U43" s="1324"/>
      <c r="V43" s="1324"/>
      <c r="W43" s="1324"/>
      <c r="X43" s="1324"/>
      <c r="Y43" s="1324"/>
      <c r="Z43" s="1324"/>
      <c r="AA43" s="1324"/>
      <c r="AB43" s="1324"/>
      <c r="AC43" s="1324"/>
      <c r="AD43" s="1324"/>
      <c r="AE43" s="1324"/>
      <c r="AF43" s="1324"/>
      <c r="AG43" s="1324"/>
      <c r="AH43" s="1324"/>
      <c r="AI43" s="1324"/>
      <c r="AJ43" s="1324"/>
      <c r="AK43" s="1324"/>
      <c r="AL43" s="69"/>
    </row>
    <row r="44" spans="2:38" ht="15" customHeight="1">
      <c r="B44" s="1324"/>
      <c r="C44" s="1324"/>
      <c r="D44" s="1324"/>
      <c r="E44" s="1324"/>
      <c r="F44" s="1324"/>
      <c r="G44" s="1324"/>
      <c r="H44" s="1324"/>
      <c r="I44" s="1324"/>
      <c r="J44" s="1324"/>
      <c r="K44" s="1324"/>
      <c r="L44" s="1324"/>
      <c r="M44" s="1324"/>
      <c r="N44" s="1324"/>
      <c r="O44" s="1324"/>
      <c r="P44" s="1324"/>
      <c r="Q44" s="1324"/>
      <c r="R44" s="1324"/>
      <c r="S44" s="1324"/>
      <c r="T44" s="1324"/>
      <c r="U44" s="1324"/>
      <c r="V44" s="1324"/>
      <c r="W44" s="1324"/>
      <c r="X44" s="1324"/>
      <c r="Y44" s="1324"/>
      <c r="Z44" s="1324"/>
      <c r="AA44" s="1324"/>
      <c r="AB44" s="1324"/>
      <c r="AC44" s="1324"/>
      <c r="AD44" s="1324"/>
      <c r="AE44" s="1324"/>
      <c r="AF44" s="1324"/>
      <c r="AG44" s="1324"/>
      <c r="AH44" s="1324"/>
      <c r="AI44" s="1324"/>
      <c r="AJ44" s="1324"/>
      <c r="AK44" s="1324"/>
      <c r="AL44" s="69"/>
    </row>
    <row r="45" spans="2:38" ht="15" customHeight="1">
      <c r="B45" s="1324"/>
      <c r="C45" s="1324"/>
      <c r="D45" s="1324"/>
      <c r="E45" s="1324"/>
      <c r="F45" s="1324"/>
      <c r="G45" s="1324"/>
      <c r="H45" s="1324"/>
      <c r="I45" s="1324"/>
      <c r="J45" s="1324"/>
      <c r="K45" s="1324"/>
      <c r="L45" s="1324"/>
      <c r="M45" s="1324"/>
      <c r="N45" s="1324"/>
      <c r="O45" s="1324"/>
      <c r="P45" s="1324"/>
      <c r="Q45" s="1324"/>
      <c r="R45" s="1324"/>
      <c r="S45" s="1324"/>
      <c r="T45" s="1324"/>
      <c r="U45" s="1324"/>
      <c r="V45" s="1324"/>
      <c r="W45" s="1324"/>
      <c r="X45" s="1324"/>
      <c r="Y45" s="1324"/>
      <c r="Z45" s="1324"/>
      <c r="AA45" s="1324"/>
      <c r="AB45" s="1324"/>
      <c r="AC45" s="1324"/>
      <c r="AD45" s="1324"/>
      <c r="AE45" s="1324"/>
      <c r="AF45" s="1324"/>
      <c r="AG45" s="1324"/>
      <c r="AH45" s="1324"/>
      <c r="AI45" s="1324"/>
      <c r="AJ45" s="1324"/>
      <c r="AK45" s="1324"/>
      <c r="AL45" s="69"/>
    </row>
    <row r="46" spans="2:38" ht="37.5" customHeight="1">
      <c r="B46" s="1324"/>
      <c r="C46" s="1324"/>
      <c r="D46" s="1324"/>
      <c r="E46" s="1324"/>
      <c r="F46" s="1324"/>
      <c r="G46" s="1324"/>
      <c r="H46" s="1324"/>
      <c r="I46" s="1324"/>
      <c r="J46" s="1324"/>
      <c r="K46" s="1324"/>
      <c r="L46" s="1324"/>
      <c r="M46" s="1324"/>
      <c r="N46" s="1324"/>
      <c r="O46" s="1324"/>
      <c r="P46" s="1324"/>
      <c r="Q46" s="1324"/>
      <c r="R46" s="1324"/>
      <c r="S46" s="1324"/>
      <c r="T46" s="1324"/>
      <c r="U46" s="1324"/>
      <c r="V46" s="1324"/>
      <c r="W46" s="1324"/>
      <c r="X46" s="1324"/>
      <c r="Y46" s="1324"/>
      <c r="Z46" s="1324"/>
      <c r="AA46" s="1324"/>
      <c r="AB46" s="1324"/>
      <c r="AC46" s="1324"/>
      <c r="AD46" s="1324"/>
      <c r="AE46" s="1324"/>
      <c r="AF46" s="1324"/>
      <c r="AG46" s="1324"/>
      <c r="AH46" s="1324"/>
      <c r="AI46" s="1324"/>
      <c r="AJ46" s="1324"/>
      <c r="AK46" s="1324"/>
      <c r="AL46" s="69"/>
    </row>
    <row r="47" spans="2:38" s="67" customFormat="1" ht="36.75" customHeight="1">
      <c r="B47" s="1324" t="s">
        <v>343</v>
      </c>
      <c r="C47" s="1324"/>
      <c r="D47" s="1324"/>
      <c r="E47" s="1324"/>
      <c r="F47" s="1324"/>
      <c r="G47" s="1324"/>
      <c r="H47" s="1324"/>
      <c r="I47" s="1324"/>
      <c r="J47" s="1324"/>
      <c r="K47" s="1324"/>
      <c r="L47" s="1324"/>
      <c r="M47" s="1324"/>
      <c r="N47" s="1324"/>
      <c r="O47" s="1324"/>
      <c r="P47" s="1324"/>
      <c r="Q47" s="1324"/>
      <c r="R47" s="1324"/>
      <c r="S47" s="1324"/>
      <c r="T47" s="1324"/>
      <c r="U47" s="1324"/>
      <c r="V47" s="1324"/>
      <c r="W47" s="1324"/>
      <c r="X47" s="1324"/>
      <c r="Y47" s="1324"/>
      <c r="Z47" s="1324"/>
      <c r="AA47" s="1324"/>
      <c r="AB47" s="1324"/>
      <c r="AC47" s="1324"/>
      <c r="AD47" s="1324"/>
      <c r="AE47" s="1324"/>
      <c r="AF47" s="1324"/>
      <c r="AG47" s="1324"/>
      <c r="AH47" s="1324"/>
      <c r="AI47" s="1324"/>
      <c r="AJ47" s="1324"/>
      <c r="AK47" s="1324"/>
    </row>
    <row r="48" spans="2:38" s="67" customFormat="1" ht="36" customHeight="1">
      <c r="B48" s="1325" t="s">
        <v>644</v>
      </c>
      <c r="C48" s="1325"/>
      <c r="D48" s="1325"/>
      <c r="E48" s="1325"/>
      <c r="F48" s="1325"/>
      <c r="G48" s="1325"/>
      <c r="H48" s="1325"/>
      <c r="I48" s="1325"/>
      <c r="J48" s="1325"/>
      <c r="K48" s="1325"/>
      <c r="L48" s="1325"/>
      <c r="M48" s="1325"/>
      <c r="N48" s="1325"/>
      <c r="O48" s="1325"/>
      <c r="P48" s="1325"/>
      <c r="Q48" s="1325"/>
      <c r="R48" s="1325"/>
      <c r="S48" s="1325"/>
      <c r="T48" s="1325"/>
      <c r="U48" s="1325"/>
      <c r="V48" s="1325"/>
      <c r="W48" s="1325"/>
      <c r="X48" s="1325"/>
      <c r="Y48" s="1325"/>
      <c r="Z48" s="1325"/>
      <c r="AA48" s="1325"/>
      <c r="AB48" s="1325"/>
      <c r="AC48" s="1325"/>
      <c r="AD48" s="1325"/>
      <c r="AE48" s="1325"/>
      <c r="AF48" s="1325"/>
      <c r="AG48" s="1325"/>
      <c r="AH48" s="1325"/>
      <c r="AI48" s="1325"/>
      <c r="AJ48" s="1325"/>
      <c r="AK48" s="1325"/>
    </row>
    <row r="49" spans="2:37" s="67" customFormat="1" ht="21" customHeight="1">
      <c r="B49" s="67" t="s">
        <v>344</v>
      </c>
      <c r="AK49" s="68"/>
    </row>
    <row r="50" spans="2:37" s="67" customFormat="1" ht="21" customHeight="1">
      <c r="B50" s="67" t="s">
        <v>344</v>
      </c>
      <c r="AK50" s="68"/>
    </row>
  </sheetData>
  <protectedRanges>
    <protectedRange sqref="L7:Y7 AG7:AJ7 L6:AJ6 L8:AJ8" name="範囲1"/>
  </protectedRanges>
  <mergeCells count="91">
    <mergeCell ref="B7:K7"/>
    <mergeCell ref="L7:Y7"/>
    <mergeCell ref="Z7:AF7"/>
    <mergeCell ref="AG7:AJ7"/>
    <mergeCell ref="B1:G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0"/>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0FC6D-0103-411A-8B06-40FD35C2B745}">
  <sheetPr>
    <tabColor rgb="FFFFC000"/>
  </sheetPr>
  <dimension ref="A1:AM50"/>
  <sheetViews>
    <sheetView view="pageBreakPreview" zoomScaleSheetLayoutView="100" workbookViewId="0"/>
  </sheetViews>
  <sheetFormatPr defaultColWidth="8.625" defaultRowHeight="21" customHeight="1"/>
  <cols>
    <col min="1" max="1" width="7.875" style="79" customWidth="1"/>
    <col min="2" max="23" width="2.625" style="79" customWidth="1"/>
    <col min="24" max="24" width="5.5" style="79" customWidth="1"/>
    <col min="25" max="25" width="4.375" style="79" customWidth="1"/>
    <col min="26" max="37" width="2.625" style="79" customWidth="1"/>
    <col min="38" max="38" width="2.5" style="79" customWidth="1"/>
    <col min="39" max="39" width="9" style="79" customWidth="1"/>
    <col min="40" max="40" width="2.5" style="79" customWidth="1"/>
    <col min="41" max="16384" width="8.625" style="79"/>
  </cols>
  <sheetData>
    <row r="1" spans="1:39" ht="20.100000000000001" customHeight="1">
      <c r="B1" s="1354" t="s">
        <v>573</v>
      </c>
      <c r="C1" s="1354"/>
      <c r="D1" s="1354"/>
      <c r="E1" s="1354"/>
      <c r="F1" s="1354"/>
      <c r="G1" s="1354"/>
      <c r="H1" s="1354"/>
    </row>
    <row r="2" spans="1:39" ht="20.100000000000001" customHeight="1">
      <c r="AA2" s="1355" t="s">
        <v>312</v>
      </c>
      <c r="AB2" s="1355"/>
      <c r="AC2" s="1355"/>
      <c r="AD2" s="1355"/>
      <c r="AE2" s="1355"/>
      <c r="AF2" s="1355"/>
      <c r="AG2" s="1355"/>
      <c r="AH2" s="1355"/>
      <c r="AI2" s="1355"/>
      <c r="AJ2" s="1355"/>
    </row>
    <row r="3" spans="1:39" ht="20.100000000000001" customHeight="1"/>
    <row r="4" spans="1:39" ht="20.100000000000001" customHeight="1">
      <c r="A4" s="66"/>
      <c r="B4" s="1356" t="s">
        <v>345</v>
      </c>
      <c r="C4" s="1356"/>
      <c r="D4" s="1356"/>
      <c r="E4" s="1356"/>
      <c r="F4" s="1356"/>
      <c r="G4" s="1356"/>
      <c r="H4" s="1356"/>
      <c r="I4" s="1356"/>
      <c r="J4" s="1356"/>
      <c r="K4" s="1356"/>
      <c r="L4" s="1356"/>
      <c r="M4" s="1356"/>
      <c r="N4" s="1356"/>
      <c r="O4" s="1356"/>
      <c r="P4" s="1356"/>
      <c r="Q4" s="1356"/>
      <c r="R4" s="1356"/>
      <c r="S4" s="1356"/>
      <c r="T4" s="1356"/>
      <c r="U4" s="1356"/>
      <c r="V4" s="1356"/>
      <c r="W4" s="1356"/>
      <c r="X4" s="1356"/>
      <c r="Y4" s="1356"/>
      <c r="Z4" s="1356"/>
      <c r="AA4" s="1356"/>
      <c r="AB4" s="1356"/>
      <c r="AC4" s="1356"/>
      <c r="AD4" s="1356"/>
      <c r="AE4" s="1356"/>
      <c r="AF4" s="1356"/>
      <c r="AG4" s="1356"/>
      <c r="AH4" s="1356"/>
      <c r="AI4" s="1356"/>
      <c r="AJ4" s="1356"/>
      <c r="AK4" s="66"/>
    </row>
    <row r="5" spans="1:39" s="44" customFormat="1" ht="20.100000000000001" customHeight="1">
      <c r="A5" s="78"/>
      <c r="B5" s="78"/>
      <c r="C5" s="78"/>
      <c r="D5" s="78"/>
      <c r="E5" s="78"/>
      <c r="F5" s="78"/>
      <c r="G5" s="78"/>
      <c r="H5" s="78"/>
      <c r="I5" s="77"/>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row>
    <row r="6" spans="1:39" s="44" customFormat="1" ht="29.25" customHeight="1">
      <c r="A6" s="78"/>
      <c r="B6" s="1350" t="s">
        <v>314</v>
      </c>
      <c r="C6" s="1350"/>
      <c r="D6" s="1350"/>
      <c r="E6" s="1350"/>
      <c r="F6" s="1350"/>
      <c r="G6" s="1350"/>
      <c r="H6" s="1350"/>
      <c r="I6" s="1350"/>
      <c r="J6" s="1350"/>
      <c r="K6" s="1350"/>
      <c r="L6" s="1346"/>
      <c r="M6" s="1346"/>
      <c r="N6" s="1346"/>
      <c r="O6" s="1346"/>
      <c r="P6" s="1346"/>
      <c r="Q6" s="1346"/>
      <c r="R6" s="1346"/>
      <c r="S6" s="1346"/>
      <c r="T6" s="1346"/>
      <c r="U6" s="1346"/>
      <c r="V6" s="1346"/>
      <c r="W6" s="1346"/>
      <c r="X6" s="1346"/>
      <c r="Y6" s="1346"/>
      <c r="Z6" s="1346"/>
      <c r="AA6" s="1346"/>
      <c r="AB6" s="1346"/>
      <c r="AC6" s="1346"/>
      <c r="AD6" s="1346"/>
      <c r="AE6" s="1346"/>
      <c r="AF6" s="1346"/>
      <c r="AG6" s="1346"/>
      <c r="AH6" s="1346"/>
      <c r="AI6" s="1346"/>
      <c r="AJ6" s="1346"/>
      <c r="AK6" s="77"/>
    </row>
    <row r="7" spans="1:39" s="44" customFormat="1" ht="31.5" customHeight="1">
      <c r="A7" s="78"/>
      <c r="B7" s="1350" t="s">
        <v>315</v>
      </c>
      <c r="C7" s="1350"/>
      <c r="D7" s="1350"/>
      <c r="E7" s="1350"/>
      <c r="F7" s="1350"/>
      <c r="G7" s="1350"/>
      <c r="H7" s="1350"/>
      <c r="I7" s="1350"/>
      <c r="J7" s="1350"/>
      <c r="K7" s="1350"/>
      <c r="L7" s="1351"/>
      <c r="M7" s="1351"/>
      <c r="N7" s="1351"/>
      <c r="O7" s="1351"/>
      <c r="P7" s="1351"/>
      <c r="Q7" s="1351"/>
      <c r="R7" s="1351"/>
      <c r="S7" s="1351"/>
      <c r="T7" s="1351"/>
      <c r="U7" s="1351"/>
      <c r="V7" s="1351"/>
      <c r="W7" s="1351"/>
      <c r="X7" s="1351"/>
      <c r="Y7" s="1351"/>
      <c r="Z7" s="1352" t="s">
        <v>316</v>
      </c>
      <c r="AA7" s="1352"/>
      <c r="AB7" s="1352"/>
      <c r="AC7" s="1352"/>
      <c r="AD7" s="1352"/>
      <c r="AE7" s="1352"/>
      <c r="AF7" s="1352"/>
      <c r="AG7" s="1353" t="s">
        <v>346</v>
      </c>
      <c r="AH7" s="1353"/>
      <c r="AI7" s="1353"/>
      <c r="AJ7" s="1353"/>
      <c r="AK7" s="77"/>
    </row>
    <row r="8" spans="1:39" s="44" customFormat="1" ht="29.25" customHeight="1">
      <c r="A8" s="77"/>
      <c r="B8" s="1345" t="s">
        <v>318</v>
      </c>
      <c r="C8" s="1345"/>
      <c r="D8" s="1345"/>
      <c r="E8" s="1345"/>
      <c r="F8" s="1345"/>
      <c r="G8" s="1345"/>
      <c r="H8" s="1345"/>
      <c r="I8" s="1345"/>
      <c r="J8" s="1345"/>
      <c r="K8" s="1345"/>
      <c r="L8" s="1346" t="s">
        <v>319</v>
      </c>
      <c r="M8" s="1346"/>
      <c r="N8" s="1346"/>
      <c r="O8" s="1346"/>
      <c r="P8" s="1346"/>
      <c r="Q8" s="1346"/>
      <c r="R8" s="1346"/>
      <c r="S8" s="1346"/>
      <c r="T8" s="1346"/>
      <c r="U8" s="1346"/>
      <c r="V8" s="1346"/>
      <c r="W8" s="1346"/>
      <c r="X8" s="1346"/>
      <c r="Y8" s="1346"/>
      <c r="Z8" s="1346"/>
      <c r="AA8" s="1346"/>
      <c r="AB8" s="1346"/>
      <c r="AC8" s="1346"/>
      <c r="AD8" s="1346"/>
      <c r="AE8" s="1346"/>
      <c r="AF8" s="1346"/>
      <c r="AG8" s="1346"/>
      <c r="AH8" s="1346"/>
      <c r="AI8" s="1346"/>
      <c r="AJ8" s="1346"/>
      <c r="AK8" s="77"/>
    </row>
    <row r="9" spans="1:39" ht="9.75" customHeight="1">
      <c r="A9" s="66"/>
      <c r="B9" s="66"/>
      <c r="C9" s="66"/>
      <c r="D9" s="66"/>
      <c r="E9" s="66"/>
      <c r="F9" s="66"/>
      <c r="G9" s="66"/>
      <c r="H9" s="66"/>
      <c r="I9" s="66"/>
      <c r="J9" s="66"/>
      <c r="K9" s="66"/>
      <c r="L9" s="66"/>
      <c r="M9" s="66"/>
      <c r="N9" s="66"/>
      <c r="O9" s="66"/>
      <c r="P9" s="66"/>
      <c r="Q9" s="66"/>
      <c r="R9" s="66"/>
      <c r="S9" s="66"/>
      <c r="T9" s="66"/>
      <c r="U9" s="66"/>
      <c r="V9" s="66"/>
      <c r="W9" s="66"/>
      <c r="X9" s="66"/>
      <c r="Y9" s="66"/>
      <c r="Z9" s="66"/>
      <c r="AA9" s="66"/>
      <c r="AB9" s="66"/>
      <c r="AC9" s="66"/>
      <c r="AD9" s="66"/>
      <c r="AE9" s="66"/>
      <c r="AF9" s="66"/>
      <c r="AG9" s="66"/>
      <c r="AH9" s="66"/>
      <c r="AI9" s="66"/>
      <c r="AJ9" s="66"/>
      <c r="AK9" s="66"/>
    </row>
    <row r="10" spans="1:39" ht="21" customHeight="1">
      <c r="A10" s="66"/>
      <c r="B10" s="1331" t="s">
        <v>320</v>
      </c>
      <c r="C10" s="1331"/>
      <c r="D10" s="1331"/>
      <c r="E10" s="1331"/>
      <c r="F10" s="1331"/>
      <c r="G10" s="1331"/>
      <c r="H10" s="1331"/>
      <c r="I10" s="1331"/>
      <c r="J10" s="1331"/>
      <c r="K10" s="1331"/>
      <c r="L10" s="1331"/>
      <c r="M10" s="1331"/>
      <c r="N10" s="1331"/>
      <c r="O10" s="1331"/>
      <c r="P10" s="1331"/>
      <c r="Q10" s="1331"/>
      <c r="R10" s="1331"/>
      <c r="S10" s="1331"/>
      <c r="T10" s="1331"/>
      <c r="U10" s="1331"/>
      <c r="V10" s="1331"/>
      <c r="W10" s="1331"/>
      <c r="X10" s="1331"/>
      <c r="Y10" s="1331"/>
      <c r="Z10" s="1331"/>
      <c r="AA10" s="1331"/>
      <c r="AB10" s="1331"/>
      <c r="AC10" s="1331"/>
      <c r="AD10" s="1331"/>
      <c r="AE10" s="1331"/>
      <c r="AF10" s="1331"/>
      <c r="AG10" s="1331"/>
      <c r="AH10" s="1331"/>
      <c r="AI10" s="1331"/>
      <c r="AJ10" s="1331"/>
      <c r="AK10" s="66"/>
    </row>
    <row r="11" spans="1:39" ht="21" customHeight="1">
      <c r="A11" s="66"/>
      <c r="B11" s="1347" t="s">
        <v>321</v>
      </c>
      <c r="C11" s="1347"/>
      <c r="D11" s="1347"/>
      <c r="E11" s="1347"/>
      <c r="F11" s="1347"/>
      <c r="G11" s="1347"/>
      <c r="H11" s="1347"/>
      <c r="I11" s="1347"/>
      <c r="J11" s="1347"/>
      <c r="K11" s="1347"/>
      <c r="L11" s="1347"/>
      <c r="M11" s="1347"/>
      <c r="N11" s="1347"/>
      <c r="O11" s="1347"/>
      <c r="P11" s="1347"/>
      <c r="Q11" s="1347"/>
      <c r="R11" s="1347"/>
      <c r="S11" s="1348"/>
      <c r="T11" s="1348"/>
      <c r="U11" s="1348"/>
      <c r="V11" s="1348"/>
      <c r="W11" s="1348"/>
      <c r="X11" s="1348"/>
      <c r="Y11" s="1348"/>
      <c r="Z11" s="1348"/>
      <c r="AA11" s="1348"/>
      <c r="AB11" s="1348"/>
      <c r="AC11" s="84" t="s">
        <v>322</v>
      </c>
      <c r="AD11" s="85"/>
      <c r="AE11" s="1349"/>
      <c r="AF11" s="1349"/>
      <c r="AG11" s="1349"/>
      <c r="AH11" s="1349"/>
      <c r="AI11" s="1349"/>
      <c r="AJ11" s="1349"/>
      <c r="AK11" s="66"/>
      <c r="AM11" s="83"/>
    </row>
    <row r="12" spans="1:39" ht="21" customHeight="1" thickBot="1">
      <c r="A12" s="66"/>
      <c r="B12" s="75"/>
      <c r="C12" s="1343" t="s">
        <v>347</v>
      </c>
      <c r="D12" s="1343"/>
      <c r="E12" s="1343"/>
      <c r="F12" s="1343"/>
      <c r="G12" s="1343"/>
      <c r="H12" s="1343"/>
      <c r="I12" s="1343"/>
      <c r="J12" s="1343"/>
      <c r="K12" s="1343"/>
      <c r="L12" s="1343"/>
      <c r="M12" s="1343"/>
      <c r="N12" s="1343"/>
      <c r="O12" s="1343"/>
      <c r="P12" s="1343"/>
      <c r="Q12" s="1343"/>
      <c r="R12" s="1343"/>
      <c r="S12" s="1333">
        <f>ROUNDUP(S11*30%,1)</f>
        <v>0</v>
      </c>
      <c r="T12" s="1333"/>
      <c r="U12" s="1333"/>
      <c r="V12" s="1333"/>
      <c r="W12" s="1333"/>
      <c r="X12" s="1333"/>
      <c r="Y12" s="1333"/>
      <c r="Z12" s="1333"/>
      <c r="AA12" s="1333"/>
      <c r="AB12" s="1333"/>
      <c r="AC12" s="86" t="s">
        <v>322</v>
      </c>
      <c r="AD12" s="86"/>
      <c r="AE12" s="1334"/>
      <c r="AF12" s="1334"/>
      <c r="AG12" s="1334"/>
      <c r="AH12" s="1334"/>
      <c r="AI12" s="1334"/>
      <c r="AJ12" s="1334"/>
      <c r="AK12" s="66"/>
    </row>
    <row r="13" spans="1:39" ht="21" customHeight="1" thickTop="1">
      <c r="A13" s="66"/>
      <c r="B13" s="1335" t="s">
        <v>324</v>
      </c>
      <c r="C13" s="1335"/>
      <c r="D13" s="1335"/>
      <c r="E13" s="1335"/>
      <c r="F13" s="1335"/>
      <c r="G13" s="1335"/>
      <c r="H13" s="1335"/>
      <c r="I13" s="1335"/>
      <c r="J13" s="1335"/>
      <c r="K13" s="1335"/>
      <c r="L13" s="1335"/>
      <c r="M13" s="1335"/>
      <c r="N13" s="1335"/>
      <c r="O13" s="1335"/>
      <c r="P13" s="1335"/>
      <c r="Q13" s="1335"/>
      <c r="R13" s="1335"/>
      <c r="S13" s="1344" t="e">
        <f>ROUNDUP(AE25/L25,1)</f>
        <v>#DIV/0!</v>
      </c>
      <c r="T13" s="1344"/>
      <c r="U13" s="1344"/>
      <c r="V13" s="1344"/>
      <c r="W13" s="1344"/>
      <c r="X13" s="1344"/>
      <c r="Y13" s="1344"/>
      <c r="Z13" s="1344"/>
      <c r="AA13" s="1344"/>
      <c r="AB13" s="1344"/>
      <c r="AC13" s="74" t="s">
        <v>322</v>
      </c>
      <c r="AD13" s="74"/>
      <c r="AE13" s="1337" t="s">
        <v>325</v>
      </c>
      <c r="AF13" s="1337"/>
      <c r="AG13" s="1337"/>
      <c r="AH13" s="1337"/>
      <c r="AI13" s="1337"/>
      <c r="AJ13" s="1337"/>
      <c r="AK13" s="66"/>
    </row>
    <row r="14" spans="1:39" ht="21" customHeight="1">
      <c r="A14" s="66"/>
      <c r="B14" s="1341" t="s">
        <v>326</v>
      </c>
      <c r="C14" s="1341"/>
      <c r="D14" s="1341"/>
      <c r="E14" s="1341"/>
      <c r="F14" s="1341"/>
      <c r="G14" s="1341"/>
      <c r="H14" s="1341"/>
      <c r="I14" s="1341"/>
      <c r="J14" s="1341"/>
      <c r="K14" s="1341"/>
      <c r="L14" s="1341" t="s">
        <v>327</v>
      </c>
      <c r="M14" s="1341"/>
      <c r="N14" s="1341"/>
      <c r="O14" s="1341"/>
      <c r="P14" s="1341"/>
      <c r="Q14" s="1341"/>
      <c r="R14" s="1341"/>
      <c r="S14" s="1341"/>
      <c r="T14" s="1341"/>
      <c r="U14" s="1341"/>
      <c r="V14" s="1341"/>
      <c r="W14" s="1341"/>
      <c r="X14" s="1341"/>
      <c r="Y14" s="1341" t="s">
        <v>328</v>
      </c>
      <c r="Z14" s="1341"/>
      <c r="AA14" s="1341"/>
      <c r="AB14" s="1341"/>
      <c r="AC14" s="1341"/>
      <c r="AD14" s="1341"/>
      <c r="AE14" s="1341" t="s">
        <v>329</v>
      </c>
      <c r="AF14" s="1341"/>
      <c r="AG14" s="1341"/>
      <c r="AH14" s="1341"/>
      <c r="AI14" s="1341"/>
      <c r="AJ14" s="1341"/>
      <c r="AK14" s="66"/>
    </row>
    <row r="15" spans="1:39" ht="21" customHeight="1">
      <c r="A15" s="66"/>
      <c r="B15" s="87">
        <v>1</v>
      </c>
      <c r="C15" s="1326"/>
      <c r="D15" s="1326"/>
      <c r="E15" s="1326"/>
      <c r="F15" s="1326"/>
      <c r="G15" s="1326"/>
      <c r="H15" s="1326"/>
      <c r="I15" s="1326"/>
      <c r="J15" s="1326"/>
      <c r="K15" s="1326"/>
      <c r="L15" s="1326"/>
      <c r="M15" s="1326"/>
      <c r="N15" s="1326"/>
      <c r="O15" s="1326"/>
      <c r="P15" s="1326"/>
      <c r="Q15" s="1326"/>
      <c r="R15" s="1326"/>
      <c r="S15" s="1326"/>
      <c r="T15" s="1326"/>
      <c r="U15" s="1326"/>
      <c r="V15" s="1326"/>
      <c r="W15" s="1326"/>
      <c r="X15" s="1326"/>
      <c r="Y15" s="1326"/>
      <c r="Z15" s="1326"/>
      <c r="AA15" s="1326"/>
      <c r="AB15" s="1326"/>
      <c r="AC15" s="1326"/>
      <c r="AD15" s="1326"/>
      <c r="AE15" s="1326"/>
      <c r="AF15" s="1326"/>
      <c r="AG15" s="1326"/>
      <c r="AH15" s="1326"/>
      <c r="AI15" s="1326"/>
      <c r="AJ15" s="1326"/>
      <c r="AK15" s="66"/>
    </row>
    <row r="16" spans="1:39" ht="21" customHeight="1">
      <c r="A16" s="66"/>
      <c r="B16" s="87">
        <v>2</v>
      </c>
      <c r="C16" s="1326"/>
      <c r="D16" s="1326"/>
      <c r="E16" s="1326"/>
      <c r="F16" s="1326"/>
      <c r="G16" s="1326"/>
      <c r="H16" s="1326"/>
      <c r="I16" s="1326"/>
      <c r="J16" s="1326"/>
      <c r="K16" s="1326"/>
      <c r="L16" s="1326"/>
      <c r="M16" s="1326"/>
      <c r="N16" s="1326"/>
      <c r="O16" s="1326"/>
      <c r="P16" s="1326"/>
      <c r="Q16" s="1326"/>
      <c r="R16" s="1326"/>
      <c r="S16" s="1326"/>
      <c r="T16" s="1326"/>
      <c r="U16" s="1326"/>
      <c r="V16" s="1326"/>
      <c r="W16" s="1326"/>
      <c r="X16" s="1326"/>
      <c r="Y16" s="1326"/>
      <c r="Z16" s="1326"/>
      <c r="AA16" s="1326"/>
      <c r="AB16" s="1326"/>
      <c r="AC16" s="1326"/>
      <c r="AD16" s="1326"/>
      <c r="AE16" s="1326"/>
      <c r="AF16" s="1326"/>
      <c r="AG16" s="1326"/>
      <c r="AH16" s="1326"/>
      <c r="AI16" s="1326"/>
      <c r="AJ16" s="1326"/>
      <c r="AK16" s="66"/>
    </row>
    <row r="17" spans="1:37" ht="21" customHeight="1">
      <c r="A17" s="66"/>
      <c r="B17" s="87">
        <v>3</v>
      </c>
      <c r="C17" s="1326"/>
      <c r="D17" s="1326"/>
      <c r="E17" s="1326"/>
      <c r="F17" s="1326"/>
      <c r="G17" s="1326"/>
      <c r="H17" s="1326"/>
      <c r="I17" s="1326"/>
      <c r="J17" s="1326"/>
      <c r="K17" s="1326"/>
      <c r="L17" s="1326"/>
      <c r="M17" s="1326"/>
      <c r="N17" s="1326"/>
      <c r="O17" s="1326"/>
      <c r="P17" s="1326"/>
      <c r="Q17" s="1326"/>
      <c r="R17" s="1326"/>
      <c r="S17" s="1326"/>
      <c r="T17" s="1326"/>
      <c r="U17" s="1326"/>
      <c r="V17" s="1326"/>
      <c r="W17" s="1326"/>
      <c r="X17" s="1326"/>
      <c r="Y17" s="1326"/>
      <c r="Z17" s="1326"/>
      <c r="AA17" s="1326"/>
      <c r="AB17" s="1326"/>
      <c r="AC17" s="1326"/>
      <c r="AD17" s="1326"/>
      <c r="AE17" s="1326"/>
      <c r="AF17" s="1326"/>
      <c r="AG17" s="1326"/>
      <c r="AH17" s="1326"/>
      <c r="AI17" s="1326"/>
      <c r="AJ17" s="1326"/>
      <c r="AK17" s="66"/>
    </row>
    <row r="18" spans="1:37" ht="21" customHeight="1">
      <c r="A18" s="66"/>
      <c r="B18" s="87">
        <v>4</v>
      </c>
      <c r="C18" s="1326"/>
      <c r="D18" s="1326"/>
      <c r="E18" s="1326"/>
      <c r="F18" s="1326"/>
      <c r="G18" s="1326"/>
      <c r="H18" s="1326"/>
      <c r="I18" s="1326"/>
      <c r="J18" s="1326"/>
      <c r="K18" s="1326"/>
      <c r="L18" s="1326"/>
      <c r="M18" s="1326"/>
      <c r="N18" s="1326"/>
      <c r="O18" s="1326"/>
      <c r="P18" s="1326"/>
      <c r="Q18" s="1326"/>
      <c r="R18" s="1326"/>
      <c r="S18" s="1326"/>
      <c r="T18" s="1326"/>
      <c r="U18" s="1326"/>
      <c r="V18" s="1326"/>
      <c r="W18" s="1326"/>
      <c r="X18" s="1326"/>
      <c r="Y18" s="1326"/>
      <c r="Z18" s="1326"/>
      <c r="AA18" s="1326"/>
      <c r="AB18" s="1326"/>
      <c r="AC18" s="1326"/>
      <c r="AD18" s="1326"/>
      <c r="AE18" s="1326"/>
      <c r="AF18" s="1326"/>
      <c r="AG18" s="1326"/>
      <c r="AH18" s="1326"/>
      <c r="AI18" s="1326"/>
      <c r="AJ18" s="1326"/>
      <c r="AK18" s="66"/>
    </row>
    <row r="19" spans="1:37" ht="21" customHeight="1">
      <c r="A19" s="66"/>
      <c r="B19" s="87">
        <v>5</v>
      </c>
      <c r="C19" s="1326"/>
      <c r="D19" s="1326"/>
      <c r="E19" s="1326"/>
      <c r="F19" s="1326"/>
      <c r="G19" s="1326"/>
      <c r="H19" s="1326"/>
      <c r="I19" s="1326"/>
      <c r="J19" s="1326"/>
      <c r="K19" s="1326"/>
      <c r="L19" s="1326"/>
      <c r="M19" s="1326"/>
      <c r="N19" s="1326"/>
      <c r="O19" s="1326"/>
      <c r="P19" s="1326"/>
      <c r="Q19" s="1326"/>
      <c r="R19" s="1326"/>
      <c r="S19" s="1326"/>
      <c r="T19" s="1326"/>
      <c r="U19" s="1326"/>
      <c r="V19" s="1326"/>
      <c r="W19" s="1326"/>
      <c r="X19" s="1326"/>
      <c r="Y19" s="1326"/>
      <c r="Z19" s="1326"/>
      <c r="AA19" s="1326"/>
      <c r="AB19" s="1326"/>
      <c r="AC19" s="1326"/>
      <c r="AD19" s="1326"/>
      <c r="AE19" s="1326"/>
      <c r="AF19" s="1326"/>
      <c r="AG19" s="1326"/>
      <c r="AH19" s="1326"/>
      <c r="AI19" s="1326"/>
      <c r="AJ19" s="1326"/>
      <c r="AK19" s="66"/>
    </row>
    <row r="20" spans="1:37" ht="21" customHeight="1">
      <c r="A20" s="66"/>
      <c r="B20" s="87">
        <v>6</v>
      </c>
      <c r="C20" s="1326"/>
      <c r="D20" s="1326"/>
      <c r="E20" s="1326"/>
      <c r="F20" s="1326"/>
      <c r="G20" s="1326"/>
      <c r="H20" s="1326"/>
      <c r="I20" s="1326"/>
      <c r="J20" s="1326"/>
      <c r="K20" s="1326"/>
      <c r="L20" s="1326"/>
      <c r="M20" s="1326"/>
      <c r="N20" s="1326"/>
      <c r="O20" s="1326"/>
      <c r="P20" s="1326"/>
      <c r="Q20" s="1326"/>
      <c r="R20" s="1326"/>
      <c r="S20" s="1326"/>
      <c r="T20" s="1326"/>
      <c r="U20" s="1326"/>
      <c r="V20" s="1326"/>
      <c r="W20" s="1326"/>
      <c r="X20" s="1326"/>
      <c r="Y20" s="1326"/>
      <c r="Z20" s="1326"/>
      <c r="AA20" s="1326"/>
      <c r="AB20" s="1326"/>
      <c r="AC20" s="1326"/>
      <c r="AD20" s="1326"/>
      <c r="AE20" s="1326"/>
      <c r="AF20" s="1326"/>
      <c r="AG20" s="1326"/>
      <c r="AH20" s="1326"/>
      <c r="AI20" s="1326"/>
      <c r="AJ20" s="1326"/>
      <c r="AK20" s="66"/>
    </row>
    <row r="21" spans="1:37" ht="21" customHeight="1">
      <c r="A21" s="66"/>
      <c r="B21" s="87">
        <v>7</v>
      </c>
      <c r="C21" s="1326"/>
      <c r="D21" s="1326"/>
      <c r="E21" s="1326"/>
      <c r="F21" s="1326"/>
      <c r="G21" s="1326"/>
      <c r="H21" s="1326"/>
      <c r="I21" s="1326"/>
      <c r="J21" s="1326"/>
      <c r="K21" s="1326"/>
      <c r="L21" s="1326"/>
      <c r="M21" s="1326"/>
      <c r="N21" s="1326"/>
      <c r="O21" s="1326"/>
      <c r="P21" s="1326"/>
      <c r="Q21" s="1326"/>
      <c r="R21" s="1326"/>
      <c r="S21" s="1326"/>
      <c r="T21" s="1326"/>
      <c r="U21" s="1326"/>
      <c r="V21" s="1326"/>
      <c r="W21" s="1326"/>
      <c r="X21" s="1326"/>
      <c r="Y21" s="1326"/>
      <c r="Z21" s="1326"/>
      <c r="AA21" s="1326"/>
      <c r="AB21" s="1326"/>
      <c r="AC21" s="1326"/>
      <c r="AD21" s="1326"/>
      <c r="AE21" s="1326"/>
      <c r="AF21" s="1326"/>
      <c r="AG21" s="1326"/>
      <c r="AH21" s="1326"/>
      <c r="AI21" s="1326"/>
      <c r="AJ21" s="1326"/>
      <c r="AK21" s="66"/>
    </row>
    <row r="22" spans="1:37" ht="21" customHeight="1">
      <c r="A22" s="66"/>
      <c r="B22" s="87">
        <v>8</v>
      </c>
      <c r="C22" s="1326"/>
      <c r="D22" s="1326"/>
      <c r="E22" s="1326"/>
      <c r="F22" s="1326"/>
      <c r="G22" s="1326"/>
      <c r="H22" s="1326"/>
      <c r="I22" s="1326"/>
      <c r="J22" s="1326"/>
      <c r="K22" s="1326"/>
      <c r="L22" s="1326"/>
      <c r="M22" s="1326"/>
      <c r="N22" s="1326"/>
      <c r="O22" s="1326"/>
      <c r="P22" s="1326"/>
      <c r="Q22" s="1326"/>
      <c r="R22" s="1326"/>
      <c r="S22" s="1326"/>
      <c r="T22" s="1326"/>
      <c r="U22" s="1326"/>
      <c r="V22" s="1326"/>
      <c r="W22" s="1326"/>
      <c r="X22" s="1326"/>
      <c r="Y22" s="1326"/>
      <c r="Z22" s="1326"/>
      <c r="AA22" s="1326"/>
      <c r="AB22" s="1326"/>
      <c r="AC22" s="1326"/>
      <c r="AD22" s="1326"/>
      <c r="AE22" s="1326"/>
      <c r="AF22" s="1326"/>
      <c r="AG22" s="1326"/>
      <c r="AH22" s="1326"/>
      <c r="AI22" s="1326"/>
      <c r="AJ22" s="1326"/>
      <c r="AK22" s="66"/>
    </row>
    <row r="23" spans="1:37" ht="21" customHeight="1">
      <c r="A23" s="66"/>
      <c r="B23" s="87">
        <v>9</v>
      </c>
      <c r="C23" s="1326"/>
      <c r="D23" s="1326"/>
      <c r="E23" s="1326"/>
      <c r="F23" s="1326"/>
      <c r="G23" s="1326"/>
      <c r="H23" s="1326"/>
      <c r="I23" s="1326"/>
      <c r="J23" s="1326"/>
      <c r="K23" s="1326"/>
      <c r="L23" s="1326"/>
      <c r="M23" s="1326"/>
      <c r="N23" s="1326"/>
      <c r="O23" s="1326"/>
      <c r="P23" s="1326"/>
      <c r="Q23" s="1326"/>
      <c r="R23" s="1326"/>
      <c r="S23" s="1326"/>
      <c r="T23" s="1326"/>
      <c r="U23" s="1326"/>
      <c r="V23" s="1326"/>
      <c r="W23" s="1326"/>
      <c r="X23" s="1326"/>
      <c r="Y23" s="1326"/>
      <c r="Z23" s="1326"/>
      <c r="AA23" s="1326"/>
      <c r="AB23" s="1326"/>
      <c r="AC23" s="1326"/>
      <c r="AD23" s="1326"/>
      <c r="AE23" s="1326"/>
      <c r="AF23" s="1326"/>
      <c r="AG23" s="1326"/>
      <c r="AH23" s="1326"/>
      <c r="AI23" s="1326"/>
      <c r="AJ23" s="1326"/>
      <c r="AK23" s="66"/>
    </row>
    <row r="24" spans="1:37" ht="21" customHeight="1">
      <c r="A24" s="66"/>
      <c r="B24" s="87">
        <v>10</v>
      </c>
      <c r="C24" s="1326"/>
      <c r="D24" s="1326"/>
      <c r="E24" s="1326"/>
      <c r="F24" s="1326"/>
      <c r="G24" s="1326"/>
      <c r="H24" s="1326"/>
      <c r="I24" s="1326"/>
      <c r="J24" s="1326"/>
      <c r="K24" s="1326"/>
      <c r="L24" s="1326"/>
      <c r="M24" s="1326"/>
      <c r="N24" s="1326"/>
      <c r="O24" s="1326"/>
      <c r="P24" s="1326"/>
      <c r="Q24" s="1326"/>
      <c r="R24" s="1326"/>
      <c r="S24" s="1326"/>
      <c r="T24" s="1326"/>
      <c r="U24" s="1326"/>
      <c r="V24" s="1326"/>
      <c r="W24" s="1326"/>
      <c r="X24" s="1326"/>
      <c r="Y24" s="1326"/>
      <c r="Z24" s="1326"/>
      <c r="AA24" s="1326"/>
      <c r="AB24" s="1326"/>
      <c r="AC24" s="1326"/>
      <c r="AD24" s="1326"/>
      <c r="AE24" s="1326"/>
      <c r="AF24" s="1326"/>
      <c r="AG24" s="1326"/>
      <c r="AH24" s="1326"/>
      <c r="AI24" s="1326"/>
      <c r="AJ24" s="1326"/>
      <c r="AK24" s="66"/>
    </row>
    <row r="25" spans="1:37" ht="21" customHeight="1">
      <c r="A25" s="66"/>
      <c r="B25" s="1338" t="s">
        <v>330</v>
      </c>
      <c r="C25" s="1338"/>
      <c r="D25" s="1338"/>
      <c r="E25" s="1338"/>
      <c r="F25" s="1338"/>
      <c r="G25" s="1338"/>
      <c r="H25" s="1338"/>
      <c r="I25" s="1338"/>
      <c r="J25" s="1338"/>
      <c r="K25" s="1338"/>
      <c r="L25" s="1339"/>
      <c r="M25" s="1339"/>
      <c r="N25" s="1339"/>
      <c r="O25" s="1339"/>
      <c r="P25" s="1339"/>
      <c r="Q25" s="1340" t="s">
        <v>331</v>
      </c>
      <c r="R25" s="1340"/>
      <c r="S25" s="1341" t="s">
        <v>332</v>
      </c>
      <c r="T25" s="1341"/>
      <c r="U25" s="1341"/>
      <c r="V25" s="1341"/>
      <c r="W25" s="1341"/>
      <c r="X25" s="1341"/>
      <c r="Y25" s="1341"/>
      <c r="Z25" s="1341"/>
      <c r="AA25" s="1341"/>
      <c r="AB25" s="1341"/>
      <c r="AC25" s="1341"/>
      <c r="AD25" s="1341"/>
      <c r="AE25" s="1342">
        <f>SUM(AE15:AJ24)</f>
        <v>0</v>
      </c>
      <c r="AF25" s="1342"/>
      <c r="AG25" s="1342"/>
      <c r="AH25" s="1342"/>
      <c r="AI25" s="1342"/>
      <c r="AJ25" s="1342"/>
      <c r="AK25" s="66"/>
    </row>
    <row r="26" spans="1:37" ht="9" customHeight="1">
      <c r="A26" s="66"/>
      <c r="B26" s="71"/>
      <c r="C26" s="70"/>
      <c r="D26" s="70"/>
      <c r="E26" s="70"/>
      <c r="F26" s="70"/>
      <c r="G26" s="70"/>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66"/>
    </row>
    <row r="27" spans="1:37" ht="21" customHeight="1">
      <c r="A27" s="66"/>
      <c r="B27" s="1331" t="s">
        <v>333</v>
      </c>
      <c r="C27" s="1331"/>
      <c r="D27" s="1331"/>
      <c r="E27" s="1331"/>
      <c r="F27" s="1331"/>
      <c r="G27" s="1331"/>
      <c r="H27" s="1331"/>
      <c r="I27" s="1331"/>
      <c r="J27" s="1331"/>
      <c r="K27" s="1331"/>
      <c r="L27" s="1331"/>
      <c r="M27" s="1331"/>
      <c r="N27" s="1331"/>
      <c r="O27" s="1331"/>
      <c r="P27" s="1331"/>
      <c r="Q27" s="1331"/>
      <c r="R27" s="1331"/>
      <c r="S27" s="1331"/>
      <c r="T27" s="1331"/>
      <c r="U27" s="1331"/>
      <c r="V27" s="1331"/>
      <c r="W27" s="1331"/>
      <c r="X27" s="1331"/>
      <c r="Y27" s="1331"/>
      <c r="Z27" s="1331"/>
      <c r="AA27" s="1331"/>
      <c r="AB27" s="1331"/>
      <c r="AC27" s="1331"/>
      <c r="AD27" s="1331"/>
      <c r="AE27" s="1331"/>
      <c r="AF27" s="1331"/>
      <c r="AG27" s="1331"/>
      <c r="AH27" s="1331"/>
      <c r="AI27" s="1331"/>
      <c r="AJ27" s="1331"/>
      <c r="AK27" s="66"/>
    </row>
    <row r="28" spans="1:37" ht="21" customHeight="1" thickBot="1">
      <c r="A28" s="66"/>
      <c r="B28" s="1332" t="s">
        <v>348</v>
      </c>
      <c r="C28" s="1332"/>
      <c r="D28" s="1332"/>
      <c r="E28" s="1332"/>
      <c r="F28" s="1332"/>
      <c r="G28" s="1332"/>
      <c r="H28" s="1332"/>
      <c r="I28" s="1332"/>
      <c r="J28" s="1332"/>
      <c r="K28" s="1332"/>
      <c r="L28" s="1332"/>
      <c r="M28" s="1332"/>
      <c r="N28" s="1332"/>
      <c r="O28" s="1332"/>
      <c r="P28" s="1332"/>
      <c r="Q28" s="1332"/>
      <c r="R28" s="1332"/>
      <c r="S28" s="1333">
        <f>ROUNDUP(S11/50,1)</f>
        <v>0</v>
      </c>
      <c r="T28" s="1333"/>
      <c r="U28" s="1333"/>
      <c r="V28" s="1333"/>
      <c r="W28" s="1333"/>
      <c r="X28" s="1333"/>
      <c r="Y28" s="1333"/>
      <c r="Z28" s="1333"/>
      <c r="AA28" s="1333"/>
      <c r="AB28" s="1333"/>
      <c r="AC28" s="88" t="s">
        <v>322</v>
      </c>
      <c r="AD28" s="89"/>
      <c r="AE28" s="1334"/>
      <c r="AF28" s="1334"/>
      <c r="AG28" s="1334"/>
      <c r="AH28" s="1334"/>
      <c r="AI28" s="1334"/>
      <c r="AJ28" s="1334"/>
      <c r="AK28" s="66"/>
    </row>
    <row r="29" spans="1:37" ht="21" customHeight="1" thickTop="1">
      <c r="A29" s="66"/>
      <c r="B29" s="1335" t="s">
        <v>335</v>
      </c>
      <c r="C29" s="1335"/>
      <c r="D29" s="1335"/>
      <c r="E29" s="1335"/>
      <c r="F29" s="1335"/>
      <c r="G29" s="1335"/>
      <c r="H29" s="1335"/>
      <c r="I29" s="1335"/>
      <c r="J29" s="1335"/>
      <c r="K29" s="1335"/>
      <c r="L29" s="1335"/>
      <c r="M29" s="1335"/>
      <c r="N29" s="1335"/>
      <c r="O29" s="1335"/>
      <c r="P29" s="1335"/>
      <c r="Q29" s="1335"/>
      <c r="R29" s="1335"/>
      <c r="S29" s="1336"/>
      <c r="T29" s="1336"/>
      <c r="U29" s="1336"/>
      <c r="V29" s="1336"/>
      <c r="W29" s="1336"/>
      <c r="X29" s="1336"/>
      <c r="Y29" s="1336"/>
      <c r="Z29" s="1336"/>
      <c r="AA29" s="1336"/>
      <c r="AB29" s="1336"/>
      <c r="AC29" s="73" t="s">
        <v>322</v>
      </c>
      <c r="AD29" s="72"/>
      <c r="AE29" s="1337" t="s">
        <v>349</v>
      </c>
      <c r="AF29" s="1337"/>
      <c r="AG29" s="1337"/>
      <c r="AH29" s="1337"/>
      <c r="AI29" s="1337"/>
      <c r="AJ29" s="1337"/>
      <c r="AK29" s="66"/>
    </row>
    <row r="30" spans="1:37" ht="21" customHeight="1">
      <c r="A30" s="66"/>
      <c r="B30" s="1330" t="s">
        <v>337</v>
      </c>
      <c r="C30" s="1330"/>
      <c r="D30" s="1330"/>
      <c r="E30" s="1330"/>
      <c r="F30" s="1330"/>
      <c r="G30" s="1330"/>
      <c r="H30" s="1330"/>
      <c r="I30" s="1330"/>
      <c r="J30" s="1330"/>
      <c r="K30" s="1330"/>
      <c r="L30" s="1330"/>
      <c r="M30" s="1330"/>
      <c r="N30" s="1330"/>
      <c r="O30" s="1330"/>
      <c r="P30" s="1330"/>
      <c r="Q30" s="1330"/>
      <c r="R30" s="1330"/>
      <c r="S30" s="1330" t="s">
        <v>338</v>
      </c>
      <c r="T30" s="1330"/>
      <c r="U30" s="1330"/>
      <c r="V30" s="1330"/>
      <c r="W30" s="1330"/>
      <c r="X30" s="1330"/>
      <c r="Y30" s="1330"/>
      <c r="Z30" s="1330"/>
      <c r="AA30" s="1330"/>
      <c r="AB30" s="1330"/>
      <c r="AC30" s="1330"/>
      <c r="AD30" s="1330"/>
      <c r="AE30" s="1330"/>
      <c r="AF30" s="1330"/>
      <c r="AG30" s="1330"/>
      <c r="AH30" s="1330"/>
      <c r="AI30" s="1330"/>
      <c r="AJ30" s="1330"/>
      <c r="AK30" s="66"/>
    </row>
    <row r="31" spans="1:37" ht="21" customHeight="1">
      <c r="A31" s="66"/>
      <c r="B31" s="87">
        <v>1</v>
      </c>
      <c r="C31" s="1326"/>
      <c r="D31" s="1326"/>
      <c r="E31" s="1326"/>
      <c r="F31" s="1326"/>
      <c r="G31" s="1326"/>
      <c r="H31" s="1326"/>
      <c r="I31" s="1326"/>
      <c r="J31" s="1326"/>
      <c r="K31" s="1326"/>
      <c r="L31" s="1326"/>
      <c r="M31" s="1326"/>
      <c r="N31" s="1326"/>
      <c r="O31" s="1326"/>
      <c r="P31" s="1326"/>
      <c r="Q31" s="1326"/>
      <c r="R31" s="1326"/>
      <c r="S31" s="1326"/>
      <c r="T31" s="1326"/>
      <c r="U31" s="1326"/>
      <c r="V31" s="1326"/>
      <c r="W31" s="1326"/>
      <c r="X31" s="1326"/>
      <c r="Y31" s="1326"/>
      <c r="Z31" s="1326"/>
      <c r="AA31" s="1326"/>
      <c r="AB31" s="1326"/>
      <c r="AC31" s="1326"/>
      <c r="AD31" s="1326"/>
      <c r="AE31" s="1326"/>
      <c r="AF31" s="1326"/>
      <c r="AG31" s="1326"/>
      <c r="AH31" s="1326"/>
      <c r="AI31" s="1326"/>
      <c r="AJ31" s="1326"/>
      <c r="AK31" s="66"/>
    </row>
    <row r="32" spans="1:37" ht="21" customHeight="1">
      <c r="A32" s="66"/>
      <c r="B32" s="87">
        <v>2</v>
      </c>
      <c r="C32" s="1326"/>
      <c r="D32" s="1326"/>
      <c r="E32" s="1326"/>
      <c r="F32" s="1326"/>
      <c r="G32" s="1326"/>
      <c r="H32" s="1326"/>
      <c r="I32" s="1326"/>
      <c r="J32" s="1326"/>
      <c r="K32" s="1326"/>
      <c r="L32" s="1326"/>
      <c r="M32" s="1326"/>
      <c r="N32" s="1326"/>
      <c r="O32" s="1326"/>
      <c r="P32" s="1326"/>
      <c r="Q32" s="1326"/>
      <c r="R32" s="1326"/>
      <c r="S32" s="1326"/>
      <c r="T32" s="1326"/>
      <c r="U32" s="1326"/>
      <c r="V32" s="1326"/>
      <c r="W32" s="1326"/>
      <c r="X32" s="1326"/>
      <c r="Y32" s="1326"/>
      <c r="Z32" s="1326"/>
      <c r="AA32" s="1326"/>
      <c r="AB32" s="1326"/>
      <c r="AC32" s="1326"/>
      <c r="AD32" s="1326"/>
      <c r="AE32" s="1326"/>
      <c r="AF32" s="1326"/>
      <c r="AG32" s="1326"/>
      <c r="AH32" s="1326"/>
      <c r="AI32" s="1326"/>
      <c r="AJ32" s="1326"/>
      <c r="AK32" s="66"/>
    </row>
    <row r="33" spans="1:38" ht="21" customHeight="1">
      <c r="A33" s="66"/>
      <c r="B33" s="87">
        <v>3</v>
      </c>
      <c r="C33" s="1326"/>
      <c r="D33" s="1326"/>
      <c r="E33" s="1326"/>
      <c r="F33" s="1326"/>
      <c r="G33" s="1326"/>
      <c r="H33" s="1326"/>
      <c r="I33" s="1326"/>
      <c r="J33" s="1326"/>
      <c r="K33" s="1326"/>
      <c r="L33" s="1326"/>
      <c r="M33" s="1326"/>
      <c r="N33" s="1326"/>
      <c r="O33" s="1326"/>
      <c r="P33" s="1326"/>
      <c r="Q33" s="1326"/>
      <c r="R33" s="1326"/>
      <c r="S33" s="1326"/>
      <c r="T33" s="1326"/>
      <c r="U33" s="1326"/>
      <c r="V33" s="1326"/>
      <c r="W33" s="1326"/>
      <c r="X33" s="1326"/>
      <c r="Y33" s="1326"/>
      <c r="Z33" s="1326"/>
      <c r="AA33" s="1326"/>
      <c r="AB33" s="1326"/>
      <c r="AC33" s="1326"/>
      <c r="AD33" s="1326"/>
      <c r="AE33" s="1326"/>
      <c r="AF33" s="1326"/>
      <c r="AG33" s="1326"/>
      <c r="AH33" s="1326"/>
      <c r="AI33" s="1326"/>
      <c r="AJ33" s="1326"/>
      <c r="AK33" s="66"/>
    </row>
    <row r="34" spans="1:38" ht="8.25" customHeight="1">
      <c r="A34" s="66"/>
      <c r="B34" s="71"/>
      <c r="C34" s="70"/>
      <c r="D34" s="70"/>
      <c r="E34" s="70"/>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6"/>
    </row>
    <row r="35" spans="1:38" ht="22.5" customHeight="1">
      <c r="A35" s="66"/>
      <c r="B35" s="1327" t="s">
        <v>339</v>
      </c>
      <c r="C35" s="1327"/>
      <c r="D35" s="1327"/>
      <c r="E35" s="1327"/>
      <c r="F35" s="1327"/>
      <c r="G35" s="1327"/>
      <c r="H35" s="1328" t="s">
        <v>340</v>
      </c>
      <c r="I35" s="1328"/>
      <c r="J35" s="1328"/>
      <c r="K35" s="1328"/>
      <c r="L35" s="1328"/>
      <c r="M35" s="1328"/>
      <c r="N35" s="1328"/>
      <c r="O35" s="1328"/>
      <c r="P35" s="1328"/>
      <c r="Q35" s="1328"/>
      <c r="R35" s="1328"/>
      <c r="S35" s="1328"/>
      <c r="T35" s="1328"/>
      <c r="U35" s="1328"/>
      <c r="V35" s="1328"/>
      <c r="W35" s="1328"/>
      <c r="X35" s="1328"/>
      <c r="Y35" s="1328"/>
      <c r="Z35" s="1328"/>
      <c r="AA35" s="1328"/>
      <c r="AB35" s="1328"/>
      <c r="AC35" s="1328"/>
      <c r="AD35" s="1328"/>
      <c r="AE35" s="1328"/>
      <c r="AF35" s="1328"/>
      <c r="AG35" s="1328"/>
      <c r="AH35" s="1328"/>
      <c r="AI35" s="1328"/>
      <c r="AJ35" s="1328"/>
      <c r="AK35" s="66"/>
    </row>
    <row r="36" spans="1:38" ht="8.25" customHeight="1">
      <c r="A36" s="66"/>
      <c r="B36" s="71"/>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66"/>
    </row>
    <row r="37" spans="1:38" ht="18.75" customHeight="1">
      <c r="A37" s="66"/>
      <c r="B37" s="1329" t="s">
        <v>341</v>
      </c>
      <c r="C37" s="1329"/>
      <c r="D37" s="1329"/>
      <c r="E37" s="1329"/>
      <c r="F37" s="1329"/>
      <c r="G37" s="1329"/>
      <c r="H37" s="1329"/>
      <c r="I37" s="1329"/>
      <c r="J37" s="1329"/>
      <c r="K37" s="1329"/>
      <c r="L37" s="1329"/>
      <c r="M37" s="1329"/>
      <c r="N37" s="1329"/>
      <c r="O37" s="1329"/>
      <c r="P37" s="1329"/>
      <c r="Q37" s="1329"/>
      <c r="R37" s="1329"/>
      <c r="S37" s="1329"/>
      <c r="T37" s="1329"/>
      <c r="U37" s="1329"/>
      <c r="V37" s="1329"/>
      <c r="W37" s="1329"/>
      <c r="X37" s="1329"/>
      <c r="Y37" s="1329"/>
      <c r="Z37" s="1329"/>
      <c r="AA37" s="1329"/>
      <c r="AB37" s="1329"/>
      <c r="AC37" s="1329"/>
      <c r="AD37" s="1329"/>
      <c r="AE37" s="1329"/>
      <c r="AF37" s="1329"/>
      <c r="AG37" s="1329"/>
      <c r="AH37" s="1329"/>
      <c r="AI37" s="1329"/>
      <c r="AJ37" s="1329"/>
      <c r="AK37" s="1329"/>
      <c r="AL37" s="82"/>
    </row>
    <row r="38" spans="1:38" ht="18.75" customHeight="1">
      <c r="A38" s="66"/>
      <c r="B38" s="1329"/>
      <c r="C38" s="1329"/>
      <c r="D38" s="1329"/>
      <c r="E38" s="1329"/>
      <c r="F38" s="1329"/>
      <c r="G38" s="1329"/>
      <c r="H38" s="1329"/>
      <c r="I38" s="1329"/>
      <c r="J38" s="1329"/>
      <c r="K38" s="1329"/>
      <c r="L38" s="1329"/>
      <c r="M38" s="1329"/>
      <c r="N38" s="1329"/>
      <c r="O38" s="1329"/>
      <c r="P38" s="1329"/>
      <c r="Q38" s="1329"/>
      <c r="R38" s="1329"/>
      <c r="S38" s="1329"/>
      <c r="T38" s="1329"/>
      <c r="U38" s="1329"/>
      <c r="V38" s="1329"/>
      <c r="W38" s="1329"/>
      <c r="X38" s="1329"/>
      <c r="Y38" s="1329"/>
      <c r="Z38" s="1329"/>
      <c r="AA38" s="1329"/>
      <c r="AB38" s="1329"/>
      <c r="AC38" s="1329"/>
      <c r="AD38" s="1329"/>
      <c r="AE38" s="1329"/>
      <c r="AF38" s="1329"/>
      <c r="AG38" s="1329"/>
      <c r="AH38" s="1329"/>
      <c r="AI38" s="1329"/>
      <c r="AJ38" s="1329"/>
      <c r="AK38" s="1329"/>
      <c r="AL38" s="82"/>
    </row>
    <row r="39" spans="1:38" ht="18.75" customHeight="1">
      <c r="A39" s="66"/>
      <c r="B39" s="1329"/>
      <c r="C39" s="1329"/>
      <c r="D39" s="1329"/>
      <c r="E39" s="1329"/>
      <c r="F39" s="1329"/>
      <c r="G39" s="1329"/>
      <c r="H39" s="1329"/>
      <c r="I39" s="1329"/>
      <c r="J39" s="1329"/>
      <c r="K39" s="1329"/>
      <c r="L39" s="1329"/>
      <c r="M39" s="1329"/>
      <c r="N39" s="1329"/>
      <c r="O39" s="1329"/>
      <c r="P39" s="1329"/>
      <c r="Q39" s="1329"/>
      <c r="R39" s="1329"/>
      <c r="S39" s="1329"/>
      <c r="T39" s="1329"/>
      <c r="U39" s="1329"/>
      <c r="V39" s="1329"/>
      <c r="W39" s="1329"/>
      <c r="X39" s="1329"/>
      <c r="Y39" s="1329"/>
      <c r="Z39" s="1329"/>
      <c r="AA39" s="1329"/>
      <c r="AB39" s="1329"/>
      <c r="AC39" s="1329"/>
      <c r="AD39" s="1329"/>
      <c r="AE39" s="1329"/>
      <c r="AF39" s="1329"/>
      <c r="AG39" s="1329"/>
      <c r="AH39" s="1329"/>
      <c r="AI39" s="1329"/>
      <c r="AJ39" s="1329"/>
      <c r="AK39" s="1329"/>
      <c r="AL39" s="82"/>
    </row>
    <row r="40" spans="1:38" ht="18.75" customHeight="1">
      <c r="A40" s="66"/>
      <c r="B40" s="1329"/>
      <c r="C40" s="1329"/>
      <c r="D40" s="1329"/>
      <c r="E40" s="1329"/>
      <c r="F40" s="1329"/>
      <c r="G40" s="1329"/>
      <c r="H40" s="1329"/>
      <c r="I40" s="1329"/>
      <c r="J40" s="1329"/>
      <c r="K40" s="1329"/>
      <c r="L40" s="1329"/>
      <c r="M40" s="1329"/>
      <c r="N40" s="1329"/>
      <c r="O40" s="1329"/>
      <c r="P40" s="1329"/>
      <c r="Q40" s="1329"/>
      <c r="R40" s="1329"/>
      <c r="S40" s="1329"/>
      <c r="T40" s="1329"/>
      <c r="U40" s="1329"/>
      <c r="V40" s="1329"/>
      <c r="W40" s="1329"/>
      <c r="X40" s="1329"/>
      <c r="Y40" s="1329"/>
      <c r="Z40" s="1329"/>
      <c r="AA40" s="1329"/>
      <c r="AB40" s="1329"/>
      <c r="AC40" s="1329"/>
      <c r="AD40" s="1329"/>
      <c r="AE40" s="1329"/>
      <c r="AF40" s="1329"/>
      <c r="AG40" s="1329"/>
      <c r="AH40" s="1329"/>
      <c r="AI40" s="1329"/>
      <c r="AJ40" s="1329"/>
      <c r="AK40" s="1329"/>
      <c r="AL40" s="82"/>
    </row>
    <row r="41" spans="1:38" ht="81.75" customHeight="1">
      <c r="A41" s="66"/>
      <c r="B41" s="1329"/>
      <c r="C41" s="1329"/>
      <c r="D41" s="1329"/>
      <c r="E41" s="1329"/>
      <c r="F41" s="1329"/>
      <c r="G41" s="1329"/>
      <c r="H41" s="1329"/>
      <c r="I41" s="1329"/>
      <c r="J41" s="1329"/>
      <c r="K41" s="1329"/>
      <c r="L41" s="1329"/>
      <c r="M41" s="1329"/>
      <c r="N41" s="1329"/>
      <c r="O41" s="1329"/>
      <c r="P41" s="1329"/>
      <c r="Q41" s="1329"/>
      <c r="R41" s="1329"/>
      <c r="S41" s="1329"/>
      <c r="T41" s="1329"/>
      <c r="U41" s="1329"/>
      <c r="V41" s="1329"/>
      <c r="W41" s="1329"/>
      <c r="X41" s="1329"/>
      <c r="Y41" s="1329"/>
      <c r="Z41" s="1329"/>
      <c r="AA41" s="1329"/>
      <c r="AB41" s="1329"/>
      <c r="AC41" s="1329"/>
      <c r="AD41" s="1329"/>
      <c r="AE41" s="1329"/>
      <c r="AF41" s="1329"/>
      <c r="AG41" s="1329"/>
      <c r="AH41" s="1329"/>
      <c r="AI41" s="1329"/>
      <c r="AJ41" s="1329"/>
      <c r="AK41" s="1329"/>
      <c r="AL41" s="82"/>
    </row>
    <row r="42" spans="1:38" ht="15" customHeight="1">
      <c r="A42" s="66"/>
      <c r="B42" s="1324" t="s">
        <v>342</v>
      </c>
      <c r="C42" s="1324"/>
      <c r="D42" s="1324"/>
      <c r="E42" s="1324"/>
      <c r="F42" s="1324"/>
      <c r="G42" s="1324"/>
      <c r="H42" s="1324"/>
      <c r="I42" s="1324"/>
      <c r="J42" s="1324"/>
      <c r="K42" s="1324"/>
      <c r="L42" s="1324"/>
      <c r="M42" s="1324"/>
      <c r="N42" s="1324"/>
      <c r="O42" s="1324"/>
      <c r="P42" s="1324"/>
      <c r="Q42" s="1324"/>
      <c r="R42" s="1324"/>
      <c r="S42" s="1324"/>
      <c r="T42" s="1324"/>
      <c r="U42" s="1324"/>
      <c r="V42" s="1324"/>
      <c r="W42" s="1324"/>
      <c r="X42" s="1324"/>
      <c r="Y42" s="1324"/>
      <c r="Z42" s="1324"/>
      <c r="AA42" s="1324"/>
      <c r="AB42" s="1324"/>
      <c r="AC42" s="1324"/>
      <c r="AD42" s="1324"/>
      <c r="AE42" s="1324"/>
      <c r="AF42" s="1324"/>
      <c r="AG42" s="1324"/>
      <c r="AH42" s="1324"/>
      <c r="AI42" s="1324"/>
      <c r="AJ42" s="1324"/>
      <c r="AK42" s="1324"/>
      <c r="AL42" s="82"/>
    </row>
    <row r="43" spans="1:38" ht="15" customHeight="1">
      <c r="A43" s="66"/>
      <c r="B43" s="1324"/>
      <c r="C43" s="1324"/>
      <c r="D43" s="1324"/>
      <c r="E43" s="1324"/>
      <c r="F43" s="1324"/>
      <c r="G43" s="1324"/>
      <c r="H43" s="1324"/>
      <c r="I43" s="1324"/>
      <c r="J43" s="1324"/>
      <c r="K43" s="1324"/>
      <c r="L43" s="1324"/>
      <c r="M43" s="1324"/>
      <c r="N43" s="1324"/>
      <c r="O43" s="1324"/>
      <c r="P43" s="1324"/>
      <c r="Q43" s="1324"/>
      <c r="R43" s="1324"/>
      <c r="S43" s="1324"/>
      <c r="T43" s="1324"/>
      <c r="U43" s="1324"/>
      <c r="V43" s="1324"/>
      <c r="W43" s="1324"/>
      <c r="X43" s="1324"/>
      <c r="Y43" s="1324"/>
      <c r="Z43" s="1324"/>
      <c r="AA43" s="1324"/>
      <c r="AB43" s="1324"/>
      <c r="AC43" s="1324"/>
      <c r="AD43" s="1324"/>
      <c r="AE43" s="1324"/>
      <c r="AF43" s="1324"/>
      <c r="AG43" s="1324"/>
      <c r="AH43" s="1324"/>
      <c r="AI43" s="1324"/>
      <c r="AJ43" s="1324"/>
      <c r="AK43" s="1324"/>
      <c r="AL43" s="82"/>
    </row>
    <row r="44" spans="1:38" ht="15" customHeight="1">
      <c r="A44" s="66"/>
      <c r="B44" s="1324"/>
      <c r="C44" s="1324"/>
      <c r="D44" s="1324"/>
      <c r="E44" s="1324"/>
      <c r="F44" s="1324"/>
      <c r="G44" s="1324"/>
      <c r="H44" s="1324"/>
      <c r="I44" s="1324"/>
      <c r="J44" s="1324"/>
      <c r="K44" s="1324"/>
      <c r="L44" s="1324"/>
      <c r="M44" s="1324"/>
      <c r="N44" s="1324"/>
      <c r="O44" s="1324"/>
      <c r="P44" s="1324"/>
      <c r="Q44" s="1324"/>
      <c r="R44" s="1324"/>
      <c r="S44" s="1324"/>
      <c r="T44" s="1324"/>
      <c r="U44" s="1324"/>
      <c r="V44" s="1324"/>
      <c r="W44" s="1324"/>
      <c r="X44" s="1324"/>
      <c r="Y44" s="1324"/>
      <c r="Z44" s="1324"/>
      <c r="AA44" s="1324"/>
      <c r="AB44" s="1324"/>
      <c r="AC44" s="1324"/>
      <c r="AD44" s="1324"/>
      <c r="AE44" s="1324"/>
      <c r="AF44" s="1324"/>
      <c r="AG44" s="1324"/>
      <c r="AH44" s="1324"/>
      <c r="AI44" s="1324"/>
      <c r="AJ44" s="1324"/>
      <c r="AK44" s="1324"/>
      <c r="AL44" s="82"/>
    </row>
    <row r="45" spans="1:38" ht="15" customHeight="1">
      <c r="A45" s="66"/>
      <c r="B45" s="1324"/>
      <c r="C45" s="1324"/>
      <c r="D45" s="1324"/>
      <c r="E45" s="1324"/>
      <c r="F45" s="1324"/>
      <c r="G45" s="1324"/>
      <c r="H45" s="1324"/>
      <c r="I45" s="1324"/>
      <c r="J45" s="1324"/>
      <c r="K45" s="1324"/>
      <c r="L45" s="1324"/>
      <c r="M45" s="1324"/>
      <c r="N45" s="1324"/>
      <c r="O45" s="1324"/>
      <c r="P45" s="1324"/>
      <c r="Q45" s="1324"/>
      <c r="R45" s="1324"/>
      <c r="S45" s="1324"/>
      <c r="T45" s="1324"/>
      <c r="U45" s="1324"/>
      <c r="V45" s="1324"/>
      <c r="W45" s="1324"/>
      <c r="X45" s="1324"/>
      <c r="Y45" s="1324"/>
      <c r="Z45" s="1324"/>
      <c r="AA45" s="1324"/>
      <c r="AB45" s="1324"/>
      <c r="AC45" s="1324"/>
      <c r="AD45" s="1324"/>
      <c r="AE45" s="1324"/>
      <c r="AF45" s="1324"/>
      <c r="AG45" s="1324"/>
      <c r="AH45" s="1324"/>
      <c r="AI45" s="1324"/>
      <c r="AJ45" s="1324"/>
      <c r="AK45" s="1324"/>
      <c r="AL45" s="82"/>
    </row>
    <row r="46" spans="1:38" ht="36" customHeight="1">
      <c r="A46" s="66"/>
      <c r="B46" s="1324"/>
      <c r="C46" s="1324"/>
      <c r="D46" s="1324"/>
      <c r="E46" s="1324"/>
      <c r="F46" s="1324"/>
      <c r="G46" s="1324"/>
      <c r="H46" s="1324"/>
      <c r="I46" s="1324"/>
      <c r="J46" s="1324"/>
      <c r="K46" s="1324"/>
      <c r="L46" s="1324"/>
      <c r="M46" s="1324"/>
      <c r="N46" s="1324"/>
      <c r="O46" s="1324"/>
      <c r="P46" s="1324"/>
      <c r="Q46" s="1324"/>
      <c r="R46" s="1324"/>
      <c r="S46" s="1324"/>
      <c r="T46" s="1324"/>
      <c r="U46" s="1324"/>
      <c r="V46" s="1324"/>
      <c r="W46" s="1324"/>
      <c r="X46" s="1324"/>
      <c r="Y46" s="1324"/>
      <c r="Z46" s="1324"/>
      <c r="AA46" s="1324"/>
      <c r="AB46" s="1324"/>
      <c r="AC46" s="1324"/>
      <c r="AD46" s="1324"/>
      <c r="AE46" s="1324"/>
      <c r="AF46" s="1324"/>
      <c r="AG46" s="1324"/>
      <c r="AH46" s="1324"/>
      <c r="AI46" s="1324"/>
      <c r="AJ46" s="1324"/>
      <c r="AK46" s="1324"/>
      <c r="AL46" s="82"/>
    </row>
    <row r="47" spans="1:38" s="80" customFormat="1" ht="32.25" customHeight="1">
      <c r="A47" s="67"/>
      <c r="B47" s="1324" t="s">
        <v>343</v>
      </c>
      <c r="C47" s="1324"/>
      <c r="D47" s="1324"/>
      <c r="E47" s="1324"/>
      <c r="F47" s="1324"/>
      <c r="G47" s="1324"/>
      <c r="H47" s="1324"/>
      <c r="I47" s="1324"/>
      <c r="J47" s="1324"/>
      <c r="K47" s="1324"/>
      <c r="L47" s="1324"/>
      <c r="M47" s="1324"/>
      <c r="N47" s="1324"/>
      <c r="O47" s="1324"/>
      <c r="P47" s="1324"/>
      <c r="Q47" s="1324"/>
      <c r="R47" s="1324"/>
      <c r="S47" s="1324"/>
      <c r="T47" s="1324"/>
      <c r="U47" s="1324"/>
      <c r="V47" s="1324"/>
      <c r="W47" s="1324"/>
      <c r="X47" s="1324"/>
      <c r="Y47" s="1324"/>
      <c r="Z47" s="1324"/>
      <c r="AA47" s="1324"/>
      <c r="AB47" s="1324"/>
      <c r="AC47" s="1324"/>
      <c r="AD47" s="1324"/>
      <c r="AE47" s="1324"/>
      <c r="AF47" s="1324"/>
      <c r="AG47" s="1324"/>
      <c r="AH47" s="1324"/>
      <c r="AI47" s="1324"/>
      <c r="AJ47" s="1324"/>
      <c r="AK47" s="1324"/>
    </row>
    <row r="48" spans="1:38" s="80" customFormat="1" ht="36" customHeight="1">
      <c r="A48" s="67"/>
      <c r="B48" s="1325" t="s">
        <v>644</v>
      </c>
      <c r="C48" s="1325"/>
      <c r="D48" s="1325"/>
      <c r="E48" s="1325"/>
      <c r="F48" s="1325"/>
      <c r="G48" s="1325"/>
      <c r="H48" s="1325"/>
      <c r="I48" s="1325"/>
      <c r="J48" s="1325"/>
      <c r="K48" s="1325"/>
      <c r="L48" s="1325"/>
      <c r="M48" s="1325"/>
      <c r="N48" s="1325"/>
      <c r="O48" s="1325"/>
      <c r="P48" s="1325"/>
      <c r="Q48" s="1325"/>
      <c r="R48" s="1325"/>
      <c r="S48" s="1325"/>
      <c r="T48" s="1325"/>
      <c r="U48" s="1325"/>
      <c r="V48" s="1325"/>
      <c r="W48" s="1325"/>
      <c r="X48" s="1325"/>
      <c r="Y48" s="1325"/>
      <c r="Z48" s="1325"/>
      <c r="AA48" s="1325"/>
      <c r="AB48" s="1325"/>
      <c r="AC48" s="1325"/>
      <c r="AD48" s="1325"/>
      <c r="AE48" s="1325"/>
      <c r="AF48" s="1325"/>
      <c r="AG48" s="1325"/>
      <c r="AH48" s="1325"/>
      <c r="AI48" s="1325"/>
      <c r="AJ48" s="1325"/>
      <c r="AK48" s="1325"/>
    </row>
    <row r="49" spans="2:37" s="80" customFormat="1" ht="21" customHeight="1">
      <c r="B49" s="80" t="s">
        <v>344</v>
      </c>
      <c r="AK49" s="81"/>
    </row>
    <row r="50" spans="2:37" s="80" customFormat="1" ht="21" customHeight="1">
      <c r="B50" s="80" t="s">
        <v>344</v>
      </c>
      <c r="AK50" s="81"/>
    </row>
  </sheetData>
  <protectedRanges>
    <protectedRange sqref="L7:Y7 AG7:AJ7 L6:AJ6 L8:AJ8" name="範囲1"/>
  </protectedRanges>
  <mergeCells count="91">
    <mergeCell ref="B7:K7"/>
    <mergeCell ref="L7:Y7"/>
    <mergeCell ref="Z7:AF7"/>
    <mergeCell ref="AG7:AJ7"/>
    <mergeCell ref="B1:H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0"/>
  <printOptions horizontalCentered="1"/>
  <pageMargins left="0.62992125984251968" right="0.62992125984251968" top="0.55118110236220474" bottom="0.31496062992125984" header="0.51181102362204722" footer="0.51181102362204722"/>
  <pageSetup paperSize="9" scale="74" firstPageNumber="0" orientation="portrait" cellComments="atEnd" horizontalDpi="300" verticalDpi="3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BB1E5-8748-4196-9DFD-AEB18E71FF00}">
  <sheetPr>
    <tabColor rgb="FFFFC000"/>
  </sheetPr>
  <dimension ref="A1:AJ52"/>
  <sheetViews>
    <sheetView showGridLines="0" view="pageBreakPreview" zoomScaleNormal="100" zoomScaleSheetLayoutView="100" workbookViewId="0"/>
  </sheetViews>
  <sheetFormatPr defaultRowHeight="21" customHeight="1"/>
  <cols>
    <col min="1" max="2" width="3" style="221" customWidth="1"/>
    <col min="3" max="9" width="3.125" style="221" customWidth="1"/>
    <col min="10" max="19" width="3" style="221" customWidth="1"/>
    <col min="20" max="20" width="2.875" style="221" customWidth="1"/>
    <col min="21" max="21" width="3" style="221" customWidth="1"/>
    <col min="22" max="22" width="3.75" style="221" customWidth="1"/>
    <col min="23" max="23" width="4" style="221" customWidth="1"/>
    <col min="24" max="25" width="3" style="221" customWidth="1"/>
    <col min="26" max="26" width="2.875" style="221" customWidth="1"/>
    <col min="27" max="30" width="2.625" style="221" customWidth="1"/>
    <col min="31" max="16384" width="9" style="221"/>
  </cols>
  <sheetData>
    <row r="1" spans="1:36" s="1" customFormat="1" ht="17.25" customHeight="1">
      <c r="A1" s="209" t="s">
        <v>637</v>
      </c>
      <c r="B1" s="102"/>
      <c r="C1" s="102"/>
      <c r="D1" s="102"/>
      <c r="E1" s="102"/>
      <c r="F1" s="102"/>
      <c r="G1" s="102"/>
      <c r="H1" s="102"/>
      <c r="I1" s="102"/>
      <c r="J1" s="102"/>
      <c r="K1" s="102"/>
      <c r="L1" s="102"/>
      <c r="M1" s="102"/>
      <c r="N1" s="102"/>
      <c r="O1" s="102"/>
      <c r="P1" s="102"/>
      <c r="Q1" s="102"/>
      <c r="R1" s="1382" t="s">
        <v>411</v>
      </c>
      <c r="S1" s="1382"/>
      <c r="T1" s="1382"/>
      <c r="U1" s="1382"/>
      <c r="V1" s="1382"/>
      <c r="W1" s="1382"/>
      <c r="X1" s="1382"/>
      <c r="Y1" s="1382"/>
      <c r="Z1" s="1382"/>
      <c r="AA1" s="13"/>
      <c r="AB1" s="13"/>
      <c r="AC1" s="13"/>
      <c r="AD1" s="13"/>
    </row>
    <row r="2" spans="1:36" s="1" customFormat="1" ht="24.75" customHeight="1">
      <c r="A2" s="1383" t="s">
        <v>412</v>
      </c>
      <c r="B2" s="1384"/>
      <c r="C2" s="1384"/>
      <c r="D2" s="1384"/>
      <c r="E2" s="1384"/>
      <c r="F2" s="1384"/>
      <c r="G2" s="1384"/>
      <c r="H2" s="1384"/>
      <c r="I2" s="1384"/>
      <c r="J2" s="1384"/>
      <c r="K2" s="1384"/>
      <c r="L2" s="1384"/>
      <c r="M2" s="1384"/>
      <c r="N2" s="1384"/>
      <c r="O2" s="1384"/>
      <c r="P2" s="1384"/>
      <c r="Q2" s="1384"/>
      <c r="R2" s="1384"/>
      <c r="S2" s="1384"/>
      <c r="T2" s="1384"/>
      <c r="U2" s="1384"/>
      <c r="V2" s="1384"/>
      <c r="W2" s="1384"/>
      <c r="X2" s="1384"/>
      <c r="Y2" s="1384"/>
      <c r="Z2" s="1384"/>
      <c r="AA2" s="136"/>
      <c r="AB2" s="136"/>
      <c r="AC2" s="136"/>
      <c r="AD2" s="136"/>
    </row>
    <row r="3" spans="1:36" s="1" customFormat="1" ht="24.75" customHeight="1">
      <c r="A3" s="1384"/>
      <c r="B3" s="1384"/>
      <c r="C3" s="1384"/>
      <c r="D3" s="1384"/>
      <c r="E3" s="1384"/>
      <c r="F3" s="1384"/>
      <c r="G3" s="1384"/>
      <c r="H3" s="1384"/>
      <c r="I3" s="1384"/>
      <c r="J3" s="1384"/>
      <c r="K3" s="1384"/>
      <c r="L3" s="1384"/>
      <c r="M3" s="1384"/>
      <c r="N3" s="1384"/>
      <c r="O3" s="1384"/>
      <c r="P3" s="1384"/>
      <c r="Q3" s="1384"/>
      <c r="R3" s="1384"/>
      <c r="S3" s="1384"/>
      <c r="T3" s="1384"/>
      <c r="U3" s="1384"/>
      <c r="V3" s="1384"/>
      <c r="W3" s="1384"/>
      <c r="X3" s="1384"/>
      <c r="Y3" s="1384"/>
      <c r="Z3" s="1384"/>
    </row>
    <row r="4" spans="1:36" s="212" customFormat="1" ht="24" customHeight="1">
      <c r="A4" s="1385" t="s">
        <v>413</v>
      </c>
      <c r="B4" s="1385"/>
      <c r="C4" s="1385"/>
      <c r="D4" s="1385"/>
      <c r="E4" s="1385"/>
      <c r="F4" s="1385"/>
      <c r="G4" s="1385"/>
      <c r="H4" s="1385"/>
      <c r="I4" s="1386"/>
      <c r="J4" s="1386"/>
      <c r="K4" s="1386"/>
      <c r="L4" s="1386"/>
      <c r="M4" s="1386"/>
      <c r="N4" s="1386"/>
      <c r="O4" s="1386"/>
      <c r="P4" s="1386"/>
      <c r="Q4" s="1386"/>
      <c r="R4" s="1386"/>
      <c r="S4" s="1386"/>
      <c r="T4" s="1386"/>
      <c r="U4" s="1386"/>
      <c r="V4" s="1386"/>
      <c r="W4" s="1386"/>
      <c r="X4" s="1386"/>
      <c r="Y4" s="1386"/>
      <c r="Z4" s="1386"/>
      <c r="AA4" s="210"/>
      <c r="AB4" s="211"/>
      <c r="AC4" s="211"/>
      <c r="AD4" s="211"/>
      <c r="AE4" s="211"/>
      <c r="AF4" s="211"/>
      <c r="AG4" s="211"/>
      <c r="AH4" s="211"/>
      <c r="AI4" s="211"/>
      <c r="AJ4" s="211"/>
    </row>
    <row r="5" spans="1:36" s="212" customFormat="1" ht="24" customHeight="1">
      <c r="A5" s="1385" t="s">
        <v>414</v>
      </c>
      <c r="B5" s="1385"/>
      <c r="C5" s="1385"/>
      <c r="D5" s="1385"/>
      <c r="E5" s="1385"/>
      <c r="F5" s="1385"/>
      <c r="G5" s="1385"/>
      <c r="H5" s="1385"/>
      <c r="I5" s="1387" t="s">
        <v>415</v>
      </c>
      <c r="J5" s="1387"/>
      <c r="K5" s="1387"/>
      <c r="L5" s="1387"/>
      <c r="M5" s="1387"/>
      <c r="N5" s="1387"/>
      <c r="O5" s="1387"/>
      <c r="P5" s="1387"/>
      <c r="Q5" s="1387"/>
      <c r="R5" s="1387"/>
      <c r="S5" s="1387"/>
      <c r="T5" s="1387"/>
      <c r="U5" s="1387"/>
      <c r="V5" s="1387"/>
      <c r="W5" s="1387"/>
      <c r="X5" s="1387"/>
      <c r="Y5" s="1387"/>
      <c r="Z5" s="1387"/>
      <c r="AA5" s="211"/>
      <c r="AB5" s="211"/>
      <c r="AC5" s="211"/>
      <c r="AD5" s="211"/>
      <c r="AE5" s="211"/>
      <c r="AF5" s="211"/>
      <c r="AG5" s="211"/>
      <c r="AH5" s="211"/>
      <c r="AI5" s="211"/>
      <c r="AJ5" s="211"/>
    </row>
    <row r="6" spans="1:36" s="214" customFormat="1" ht="13.5" customHeight="1">
      <c r="A6" s="213"/>
      <c r="B6" s="213"/>
      <c r="C6" s="213"/>
      <c r="D6" s="213"/>
      <c r="E6" s="213"/>
      <c r="F6" s="1388"/>
      <c r="G6" s="1388"/>
      <c r="H6" s="1388"/>
      <c r="I6" s="1388"/>
      <c r="J6" s="1388"/>
      <c r="K6" s="1388"/>
      <c r="L6" s="1388"/>
      <c r="M6" s="1388"/>
      <c r="N6" s="1388"/>
      <c r="O6" s="1388"/>
      <c r="P6" s="1388"/>
      <c r="Q6" s="1388"/>
      <c r="R6" s="1388"/>
      <c r="S6" s="1388"/>
      <c r="T6" s="1388"/>
      <c r="U6" s="1388"/>
      <c r="V6" s="1388"/>
      <c r="W6" s="1388"/>
      <c r="X6" s="1388"/>
      <c r="Y6" s="1388"/>
      <c r="Z6" s="1388"/>
    </row>
    <row r="7" spans="1:36" s="214" customFormat="1" ht="11.25" customHeight="1">
      <c r="A7" s="1366" t="s">
        <v>416</v>
      </c>
      <c r="B7" s="1366"/>
      <c r="C7" s="1366"/>
      <c r="D7" s="1366"/>
      <c r="E7" s="1366"/>
      <c r="F7" s="1366"/>
      <c r="G7" s="1366"/>
      <c r="H7" s="1366"/>
      <c r="I7" s="1366"/>
      <c r="J7" s="1366"/>
      <c r="K7" s="1366"/>
      <c r="L7" s="1366"/>
      <c r="M7" s="1366"/>
      <c r="N7" s="1366"/>
      <c r="O7" s="1366"/>
      <c r="P7" s="1366"/>
      <c r="Q7" s="1366"/>
      <c r="R7" s="1366"/>
      <c r="S7" s="1367" t="s">
        <v>417</v>
      </c>
      <c r="T7" s="1368"/>
      <c r="U7" s="1379"/>
      <c r="V7" s="1379"/>
      <c r="W7" s="1379"/>
      <c r="X7" s="1376" t="s">
        <v>418</v>
      </c>
      <c r="Y7" s="215"/>
      <c r="Z7" s="216"/>
    </row>
    <row r="8" spans="1:36" s="214" customFormat="1" ht="11.25" customHeight="1">
      <c r="A8" s="1366"/>
      <c r="B8" s="1366"/>
      <c r="C8" s="1366"/>
      <c r="D8" s="1366"/>
      <c r="E8" s="1366"/>
      <c r="F8" s="1366"/>
      <c r="G8" s="1366"/>
      <c r="H8" s="1366"/>
      <c r="I8" s="1366"/>
      <c r="J8" s="1366"/>
      <c r="K8" s="1366"/>
      <c r="L8" s="1366"/>
      <c r="M8" s="1366"/>
      <c r="N8" s="1366"/>
      <c r="O8" s="1366"/>
      <c r="P8" s="1366"/>
      <c r="Q8" s="1366"/>
      <c r="R8" s="1366"/>
      <c r="S8" s="1369"/>
      <c r="T8" s="1370"/>
      <c r="U8" s="1380"/>
      <c r="V8" s="1380"/>
      <c r="W8" s="1380"/>
      <c r="X8" s="1377"/>
      <c r="Y8" s="217"/>
      <c r="Z8" s="218"/>
    </row>
    <row r="9" spans="1:36" s="214" customFormat="1" ht="6" customHeight="1">
      <c r="A9" s="1366"/>
      <c r="B9" s="1366"/>
      <c r="C9" s="1366"/>
      <c r="D9" s="1366"/>
      <c r="E9" s="1366"/>
      <c r="F9" s="1366"/>
      <c r="G9" s="1366"/>
      <c r="H9" s="1366"/>
      <c r="I9" s="1366"/>
      <c r="J9" s="1366"/>
      <c r="K9" s="1366"/>
      <c r="L9" s="1366"/>
      <c r="M9" s="1366"/>
      <c r="N9" s="1366"/>
      <c r="O9" s="1366"/>
      <c r="P9" s="1366"/>
      <c r="Q9" s="1366"/>
      <c r="R9" s="1366"/>
      <c r="S9" s="1371"/>
      <c r="T9" s="1372"/>
      <c r="U9" s="1381"/>
      <c r="V9" s="1381"/>
      <c r="W9" s="1381"/>
      <c r="X9" s="1378"/>
      <c r="Y9" s="219"/>
      <c r="Z9" s="220"/>
    </row>
    <row r="10" spans="1:36" s="214" customFormat="1" ht="9.75" customHeight="1">
      <c r="A10" s="1366" t="s">
        <v>419</v>
      </c>
      <c r="B10" s="1366"/>
      <c r="C10" s="1366"/>
      <c r="D10" s="1366"/>
      <c r="E10" s="1366"/>
      <c r="F10" s="1366"/>
      <c r="G10" s="1366"/>
      <c r="H10" s="1366"/>
      <c r="I10" s="1366"/>
      <c r="J10" s="1366"/>
      <c r="K10" s="1366"/>
      <c r="L10" s="1366"/>
      <c r="M10" s="1366"/>
      <c r="N10" s="1366"/>
      <c r="O10" s="1366"/>
      <c r="P10" s="1366"/>
      <c r="Q10" s="1366"/>
      <c r="R10" s="1366"/>
      <c r="S10" s="1367" t="s">
        <v>420</v>
      </c>
      <c r="T10" s="1368"/>
      <c r="U10" s="1379">
        <f>SUM(U21:Z50)</f>
        <v>0</v>
      </c>
      <c r="V10" s="1379"/>
      <c r="W10" s="1379"/>
      <c r="X10" s="1376" t="s">
        <v>418</v>
      </c>
      <c r="Y10" s="215"/>
      <c r="Z10" s="216"/>
    </row>
    <row r="11" spans="1:36" s="214" customFormat="1" ht="9.75" customHeight="1">
      <c r="A11" s="1366"/>
      <c r="B11" s="1366"/>
      <c r="C11" s="1366"/>
      <c r="D11" s="1366"/>
      <c r="E11" s="1366"/>
      <c r="F11" s="1366"/>
      <c r="G11" s="1366"/>
      <c r="H11" s="1366"/>
      <c r="I11" s="1366"/>
      <c r="J11" s="1366"/>
      <c r="K11" s="1366"/>
      <c r="L11" s="1366"/>
      <c r="M11" s="1366"/>
      <c r="N11" s="1366"/>
      <c r="O11" s="1366"/>
      <c r="P11" s="1366"/>
      <c r="Q11" s="1366"/>
      <c r="R11" s="1366"/>
      <c r="S11" s="1369"/>
      <c r="T11" s="1370"/>
      <c r="U11" s="1380"/>
      <c r="V11" s="1380"/>
      <c r="W11" s="1380"/>
      <c r="X11" s="1377"/>
      <c r="Y11" s="217"/>
      <c r="Z11" s="218"/>
    </row>
    <row r="12" spans="1:36" s="214" customFormat="1" ht="6" customHeight="1">
      <c r="A12" s="1366"/>
      <c r="B12" s="1366"/>
      <c r="C12" s="1366"/>
      <c r="D12" s="1366"/>
      <c r="E12" s="1366"/>
      <c r="F12" s="1366"/>
      <c r="G12" s="1366"/>
      <c r="H12" s="1366"/>
      <c r="I12" s="1366"/>
      <c r="J12" s="1366"/>
      <c r="K12" s="1366"/>
      <c r="L12" s="1366"/>
      <c r="M12" s="1366"/>
      <c r="N12" s="1366"/>
      <c r="O12" s="1366"/>
      <c r="P12" s="1366"/>
      <c r="Q12" s="1366"/>
      <c r="R12" s="1366"/>
      <c r="S12" s="1371"/>
      <c r="T12" s="1372"/>
      <c r="U12" s="1381"/>
      <c r="V12" s="1381"/>
      <c r="W12" s="1381"/>
      <c r="X12" s="1378"/>
      <c r="Y12" s="219"/>
      <c r="Z12" s="220"/>
    </row>
    <row r="13" spans="1:36" s="214" customFormat="1" ht="9.75" customHeight="1">
      <c r="A13" s="1366" t="s">
        <v>421</v>
      </c>
      <c r="B13" s="1366"/>
      <c r="C13" s="1366"/>
      <c r="D13" s="1366"/>
      <c r="E13" s="1366"/>
      <c r="F13" s="1366"/>
      <c r="G13" s="1366"/>
      <c r="H13" s="1366"/>
      <c r="I13" s="1366"/>
      <c r="J13" s="1366"/>
      <c r="K13" s="1366"/>
      <c r="L13" s="1366"/>
      <c r="M13" s="1366"/>
      <c r="N13" s="1366"/>
      <c r="O13" s="1366"/>
      <c r="P13" s="1366"/>
      <c r="Q13" s="1366"/>
      <c r="R13" s="1366"/>
      <c r="S13" s="1367" t="s">
        <v>422</v>
      </c>
      <c r="T13" s="1368"/>
      <c r="U13" s="1373"/>
      <c r="V13" s="1373"/>
      <c r="W13" s="1373"/>
      <c r="X13" s="1376" t="s">
        <v>386</v>
      </c>
      <c r="Y13" s="215"/>
      <c r="Z13" s="216"/>
    </row>
    <row r="14" spans="1:36" s="214" customFormat="1" ht="9.75" customHeight="1">
      <c r="A14" s="1366"/>
      <c r="B14" s="1366"/>
      <c r="C14" s="1366"/>
      <c r="D14" s="1366"/>
      <c r="E14" s="1366"/>
      <c r="F14" s="1366"/>
      <c r="G14" s="1366"/>
      <c r="H14" s="1366"/>
      <c r="I14" s="1366"/>
      <c r="J14" s="1366"/>
      <c r="K14" s="1366"/>
      <c r="L14" s="1366"/>
      <c r="M14" s="1366"/>
      <c r="N14" s="1366"/>
      <c r="O14" s="1366"/>
      <c r="P14" s="1366"/>
      <c r="Q14" s="1366"/>
      <c r="R14" s="1366"/>
      <c r="S14" s="1369"/>
      <c r="T14" s="1370"/>
      <c r="U14" s="1374"/>
      <c r="V14" s="1374"/>
      <c r="W14" s="1374"/>
      <c r="X14" s="1377"/>
      <c r="Y14" s="217"/>
      <c r="Z14" s="218"/>
    </row>
    <row r="15" spans="1:36" s="214" customFormat="1" ht="6" customHeight="1">
      <c r="A15" s="1366"/>
      <c r="B15" s="1366"/>
      <c r="C15" s="1366"/>
      <c r="D15" s="1366"/>
      <c r="E15" s="1366"/>
      <c r="F15" s="1366"/>
      <c r="G15" s="1366"/>
      <c r="H15" s="1366"/>
      <c r="I15" s="1366"/>
      <c r="J15" s="1366"/>
      <c r="K15" s="1366"/>
      <c r="L15" s="1366"/>
      <c r="M15" s="1366"/>
      <c r="N15" s="1366"/>
      <c r="O15" s="1366"/>
      <c r="P15" s="1366"/>
      <c r="Q15" s="1366"/>
      <c r="R15" s="1366"/>
      <c r="S15" s="1371"/>
      <c r="T15" s="1372"/>
      <c r="U15" s="1375"/>
      <c r="V15" s="1375"/>
      <c r="W15" s="1375"/>
      <c r="X15" s="1378"/>
      <c r="Y15" s="219"/>
      <c r="Z15" s="220"/>
    </row>
    <row r="16" spans="1:36" s="214" customFormat="1" ht="36.75" customHeight="1">
      <c r="A16" s="1366" t="s">
        <v>423</v>
      </c>
      <c r="B16" s="1366"/>
      <c r="C16" s="1366"/>
      <c r="D16" s="1366"/>
      <c r="E16" s="1366"/>
      <c r="F16" s="1366"/>
      <c r="G16" s="1366"/>
      <c r="H16" s="1366"/>
      <c r="I16" s="1366" t="s">
        <v>384</v>
      </c>
      <c r="J16" s="1366"/>
      <c r="K16" s="1366"/>
      <c r="L16" s="1366"/>
      <c r="M16" s="1366"/>
      <c r="N16" s="1366"/>
      <c r="O16" s="1366"/>
      <c r="P16" s="1366"/>
      <c r="Q16" s="1366"/>
      <c r="R16" s="1366" t="s">
        <v>385</v>
      </c>
      <c r="S16" s="1366"/>
      <c r="T16" s="1366"/>
      <c r="U16" s="1366"/>
      <c r="V16" s="1366"/>
      <c r="W16" s="1366"/>
      <c r="X16" s="1366"/>
      <c r="Y16" s="1366"/>
      <c r="Z16" s="1366"/>
    </row>
    <row r="17" spans="1:26" s="214" customFormat="1" ht="27.75" customHeight="1">
      <c r="A17" s="1366"/>
      <c r="B17" s="1366"/>
      <c r="C17" s="1366"/>
      <c r="D17" s="1366"/>
      <c r="E17" s="1366"/>
      <c r="F17" s="1366"/>
      <c r="G17" s="1366"/>
      <c r="H17" s="1366"/>
      <c r="I17" s="1366" t="s">
        <v>360</v>
      </c>
      <c r="J17" s="1366"/>
      <c r="K17" s="1366"/>
      <c r="L17" s="1366"/>
      <c r="M17" s="1366"/>
      <c r="N17" s="1366"/>
      <c r="O17" s="1366"/>
      <c r="P17" s="1366"/>
      <c r="Q17" s="1366"/>
      <c r="R17" s="1366"/>
      <c r="S17" s="1366"/>
      <c r="T17" s="1366"/>
      <c r="U17" s="1366"/>
      <c r="V17" s="1366"/>
      <c r="W17" s="1366"/>
      <c r="X17" s="1366"/>
      <c r="Y17" s="1366"/>
      <c r="Z17" s="1366"/>
    </row>
    <row r="18" spans="1:26" s="214" customFormat="1" ht="15" customHeight="1">
      <c r="A18" s="1359"/>
      <c r="B18" s="1360"/>
      <c r="C18" s="1365" t="s">
        <v>424</v>
      </c>
      <c r="D18" s="1365"/>
      <c r="E18" s="1365"/>
      <c r="F18" s="1365"/>
      <c r="G18" s="1365"/>
      <c r="H18" s="1365"/>
      <c r="I18" s="1365"/>
      <c r="J18" s="1365"/>
      <c r="K18" s="1365"/>
      <c r="L18" s="1365"/>
      <c r="M18" s="1365"/>
      <c r="N18" s="1365"/>
      <c r="O18" s="1365"/>
      <c r="P18" s="1365"/>
      <c r="Q18" s="1365"/>
      <c r="R18" s="1365"/>
      <c r="S18" s="1365"/>
      <c r="T18" s="1365"/>
      <c r="U18" s="1365" t="s">
        <v>425</v>
      </c>
      <c r="V18" s="1365"/>
      <c r="W18" s="1365"/>
      <c r="X18" s="1365"/>
      <c r="Y18" s="1365"/>
      <c r="Z18" s="1365"/>
    </row>
    <row r="19" spans="1:26" s="214" customFormat="1" ht="15" customHeight="1">
      <c r="A19" s="1361"/>
      <c r="B19" s="1362"/>
      <c r="C19" s="1365"/>
      <c r="D19" s="1365"/>
      <c r="E19" s="1365"/>
      <c r="F19" s="1365"/>
      <c r="G19" s="1365"/>
      <c r="H19" s="1365"/>
      <c r="I19" s="1365"/>
      <c r="J19" s="1365"/>
      <c r="K19" s="1365"/>
      <c r="L19" s="1365"/>
      <c r="M19" s="1365"/>
      <c r="N19" s="1365"/>
      <c r="O19" s="1365"/>
      <c r="P19" s="1365"/>
      <c r="Q19" s="1365"/>
      <c r="R19" s="1365"/>
      <c r="S19" s="1365"/>
      <c r="T19" s="1365"/>
      <c r="U19" s="1365"/>
      <c r="V19" s="1365"/>
      <c r="W19" s="1365"/>
      <c r="X19" s="1365"/>
      <c r="Y19" s="1365"/>
      <c r="Z19" s="1365"/>
    </row>
    <row r="20" spans="1:26" s="214" customFormat="1" ht="6" customHeight="1">
      <c r="A20" s="1363"/>
      <c r="B20" s="1364"/>
      <c r="C20" s="1365"/>
      <c r="D20" s="1365"/>
      <c r="E20" s="1365"/>
      <c r="F20" s="1365"/>
      <c r="G20" s="1365"/>
      <c r="H20" s="1365"/>
      <c r="I20" s="1365"/>
      <c r="J20" s="1365"/>
      <c r="K20" s="1365"/>
      <c r="L20" s="1365"/>
      <c r="M20" s="1365"/>
      <c r="N20" s="1365"/>
      <c r="O20" s="1365"/>
      <c r="P20" s="1365"/>
      <c r="Q20" s="1365"/>
      <c r="R20" s="1365"/>
      <c r="S20" s="1365"/>
      <c r="T20" s="1365"/>
      <c r="U20" s="1365"/>
      <c r="V20" s="1365"/>
      <c r="W20" s="1365"/>
      <c r="X20" s="1365"/>
      <c r="Y20" s="1365"/>
      <c r="Z20" s="1365"/>
    </row>
    <row r="21" spans="1:26" s="214" customFormat="1" ht="15" customHeight="1">
      <c r="A21" s="1357">
        <v>1</v>
      </c>
      <c r="B21" s="1357"/>
      <c r="C21" s="1358" t="s">
        <v>426</v>
      </c>
      <c r="D21" s="1358"/>
      <c r="E21" s="1358"/>
      <c r="F21" s="1358"/>
      <c r="G21" s="1358"/>
      <c r="H21" s="1358"/>
      <c r="I21" s="1358"/>
      <c r="J21" s="1358"/>
      <c r="K21" s="1358"/>
      <c r="L21" s="1358"/>
      <c r="M21" s="1358"/>
      <c r="N21" s="1358"/>
      <c r="O21" s="1358"/>
      <c r="P21" s="1358"/>
      <c r="Q21" s="1358"/>
      <c r="R21" s="1358"/>
      <c r="S21" s="1358"/>
      <c r="T21" s="1358"/>
      <c r="U21" s="1358"/>
      <c r="V21" s="1358"/>
      <c r="W21" s="1358"/>
      <c r="X21" s="1358"/>
      <c r="Y21" s="1358"/>
      <c r="Z21" s="1358"/>
    </row>
    <row r="22" spans="1:26" s="214" customFormat="1" ht="15" customHeight="1">
      <c r="A22" s="1357"/>
      <c r="B22" s="1357"/>
      <c r="C22" s="1358"/>
      <c r="D22" s="1358"/>
      <c r="E22" s="1358"/>
      <c r="F22" s="1358"/>
      <c r="G22" s="1358"/>
      <c r="H22" s="1358"/>
      <c r="I22" s="1358"/>
      <c r="J22" s="1358"/>
      <c r="K22" s="1358"/>
      <c r="L22" s="1358"/>
      <c r="M22" s="1358"/>
      <c r="N22" s="1358"/>
      <c r="O22" s="1358"/>
      <c r="P22" s="1358"/>
      <c r="Q22" s="1358"/>
      <c r="R22" s="1358"/>
      <c r="S22" s="1358"/>
      <c r="T22" s="1358"/>
      <c r="U22" s="1358"/>
      <c r="V22" s="1358"/>
      <c r="W22" s="1358"/>
      <c r="X22" s="1358"/>
      <c r="Y22" s="1358"/>
      <c r="Z22" s="1358"/>
    </row>
    <row r="23" spans="1:26" s="214" customFormat="1" ht="6" customHeight="1">
      <c r="A23" s="1357"/>
      <c r="B23" s="1357"/>
      <c r="C23" s="1358"/>
      <c r="D23" s="1358"/>
      <c r="E23" s="1358"/>
      <c r="F23" s="1358"/>
      <c r="G23" s="1358"/>
      <c r="H23" s="1358"/>
      <c r="I23" s="1358"/>
      <c r="J23" s="1358"/>
      <c r="K23" s="1358"/>
      <c r="L23" s="1358"/>
      <c r="M23" s="1358"/>
      <c r="N23" s="1358"/>
      <c r="O23" s="1358"/>
      <c r="P23" s="1358"/>
      <c r="Q23" s="1358"/>
      <c r="R23" s="1358"/>
      <c r="S23" s="1358"/>
      <c r="T23" s="1358"/>
      <c r="U23" s="1358"/>
      <c r="V23" s="1358"/>
      <c r="W23" s="1358"/>
      <c r="X23" s="1358"/>
      <c r="Y23" s="1358"/>
      <c r="Z23" s="1358"/>
    </row>
    <row r="24" spans="1:26" s="214" customFormat="1" ht="15" customHeight="1">
      <c r="A24" s="1357">
        <v>2</v>
      </c>
      <c r="B24" s="1357"/>
      <c r="C24" s="1358" t="s">
        <v>426</v>
      </c>
      <c r="D24" s="1358"/>
      <c r="E24" s="1358"/>
      <c r="F24" s="1358"/>
      <c r="G24" s="1358"/>
      <c r="H24" s="1358"/>
      <c r="I24" s="1358"/>
      <c r="J24" s="1358"/>
      <c r="K24" s="1358"/>
      <c r="L24" s="1358"/>
      <c r="M24" s="1358"/>
      <c r="N24" s="1358"/>
      <c r="O24" s="1358"/>
      <c r="P24" s="1358"/>
      <c r="Q24" s="1358"/>
      <c r="R24" s="1358"/>
      <c r="S24" s="1358"/>
      <c r="T24" s="1358"/>
      <c r="U24" s="1358"/>
      <c r="V24" s="1358"/>
      <c r="W24" s="1358"/>
      <c r="X24" s="1358"/>
      <c r="Y24" s="1358"/>
      <c r="Z24" s="1358"/>
    </row>
    <row r="25" spans="1:26" s="214" customFormat="1" ht="15" customHeight="1">
      <c r="A25" s="1357"/>
      <c r="B25" s="1357"/>
      <c r="C25" s="1358"/>
      <c r="D25" s="1358"/>
      <c r="E25" s="1358"/>
      <c r="F25" s="1358"/>
      <c r="G25" s="1358"/>
      <c r="H25" s="1358"/>
      <c r="I25" s="1358"/>
      <c r="J25" s="1358"/>
      <c r="K25" s="1358"/>
      <c r="L25" s="1358"/>
      <c r="M25" s="1358"/>
      <c r="N25" s="1358"/>
      <c r="O25" s="1358"/>
      <c r="P25" s="1358"/>
      <c r="Q25" s="1358"/>
      <c r="R25" s="1358"/>
      <c r="S25" s="1358"/>
      <c r="T25" s="1358"/>
      <c r="U25" s="1358"/>
      <c r="V25" s="1358"/>
      <c r="W25" s="1358"/>
      <c r="X25" s="1358"/>
      <c r="Y25" s="1358"/>
      <c r="Z25" s="1358"/>
    </row>
    <row r="26" spans="1:26" s="214" customFormat="1" ht="6" customHeight="1">
      <c r="A26" s="1357"/>
      <c r="B26" s="1357"/>
      <c r="C26" s="1358"/>
      <c r="D26" s="1358"/>
      <c r="E26" s="1358"/>
      <c r="F26" s="1358"/>
      <c r="G26" s="1358"/>
      <c r="H26" s="1358"/>
      <c r="I26" s="1358"/>
      <c r="J26" s="1358"/>
      <c r="K26" s="1358"/>
      <c r="L26" s="1358"/>
      <c r="M26" s="1358"/>
      <c r="N26" s="1358"/>
      <c r="O26" s="1358"/>
      <c r="P26" s="1358"/>
      <c r="Q26" s="1358"/>
      <c r="R26" s="1358"/>
      <c r="S26" s="1358"/>
      <c r="T26" s="1358"/>
      <c r="U26" s="1358"/>
      <c r="V26" s="1358"/>
      <c r="W26" s="1358"/>
      <c r="X26" s="1358"/>
      <c r="Y26" s="1358"/>
      <c r="Z26" s="1358"/>
    </row>
    <row r="27" spans="1:26" s="214" customFormat="1" ht="15" customHeight="1">
      <c r="A27" s="1357">
        <v>3</v>
      </c>
      <c r="B27" s="1357"/>
      <c r="C27" s="1358" t="s">
        <v>426</v>
      </c>
      <c r="D27" s="1358"/>
      <c r="E27" s="1358"/>
      <c r="F27" s="1358"/>
      <c r="G27" s="1358"/>
      <c r="H27" s="1358"/>
      <c r="I27" s="1358"/>
      <c r="J27" s="1358"/>
      <c r="K27" s="1358"/>
      <c r="L27" s="1358"/>
      <c r="M27" s="1358"/>
      <c r="N27" s="1358"/>
      <c r="O27" s="1358"/>
      <c r="P27" s="1358"/>
      <c r="Q27" s="1358"/>
      <c r="R27" s="1358"/>
      <c r="S27" s="1358"/>
      <c r="T27" s="1358"/>
      <c r="U27" s="1358"/>
      <c r="V27" s="1358"/>
      <c r="W27" s="1358"/>
      <c r="X27" s="1358"/>
      <c r="Y27" s="1358"/>
      <c r="Z27" s="1358"/>
    </row>
    <row r="28" spans="1:26" s="214" customFormat="1" ht="15" customHeight="1">
      <c r="A28" s="1357"/>
      <c r="B28" s="1357"/>
      <c r="C28" s="1358"/>
      <c r="D28" s="1358"/>
      <c r="E28" s="1358"/>
      <c r="F28" s="1358"/>
      <c r="G28" s="1358"/>
      <c r="H28" s="1358"/>
      <c r="I28" s="1358"/>
      <c r="J28" s="1358"/>
      <c r="K28" s="1358"/>
      <c r="L28" s="1358"/>
      <c r="M28" s="1358"/>
      <c r="N28" s="1358"/>
      <c r="O28" s="1358"/>
      <c r="P28" s="1358"/>
      <c r="Q28" s="1358"/>
      <c r="R28" s="1358"/>
      <c r="S28" s="1358"/>
      <c r="T28" s="1358"/>
      <c r="U28" s="1358"/>
      <c r="V28" s="1358"/>
      <c r="W28" s="1358"/>
      <c r="X28" s="1358"/>
      <c r="Y28" s="1358"/>
      <c r="Z28" s="1358"/>
    </row>
    <row r="29" spans="1:26" s="214" customFormat="1" ht="6" customHeight="1">
      <c r="A29" s="1357"/>
      <c r="B29" s="1357"/>
      <c r="C29" s="1358"/>
      <c r="D29" s="1358"/>
      <c r="E29" s="1358"/>
      <c r="F29" s="1358"/>
      <c r="G29" s="1358"/>
      <c r="H29" s="1358"/>
      <c r="I29" s="1358"/>
      <c r="J29" s="1358"/>
      <c r="K29" s="1358"/>
      <c r="L29" s="1358"/>
      <c r="M29" s="1358"/>
      <c r="N29" s="1358"/>
      <c r="O29" s="1358"/>
      <c r="P29" s="1358"/>
      <c r="Q29" s="1358"/>
      <c r="R29" s="1358"/>
      <c r="S29" s="1358"/>
      <c r="T29" s="1358"/>
      <c r="U29" s="1358"/>
      <c r="V29" s="1358"/>
      <c r="W29" s="1358"/>
      <c r="X29" s="1358"/>
      <c r="Y29" s="1358"/>
      <c r="Z29" s="1358"/>
    </row>
    <row r="30" spans="1:26" s="214" customFormat="1" ht="15" customHeight="1">
      <c r="A30" s="1357">
        <v>4</v>
      </c>
      <c r="B30" s="1357"/>
      <c r="C30" s="1358" t="s">
        <v>426</v>
      </c>
      <c r="D30" s="1358"/>
      <c r="E30" s="1358"/>
      <c r="F30" s="1358"/>
      <c r="G30" s="1358"/>
      <c r="H30" s="1358"/>
      <c r="I30" s="1358"/>
      <c r="J30" s="1358"/>
      <c r="K30" s="1358"/>
      <c r="L30" s="1358"/>
      <c r="M30" s="1358"/>
      <c r="N30" s="1358"/>
      <c r="O30" s="1358"/>
      <c r="P30" s="1358"/>
      <c r="Q30" s="1358"/>
      <c r="R30" s="1358"/>
      <c r="S30" s="1358"/>
      <c r="T30" s="1358"/>
      <c r="U30" s="1358"/>
      <c r="V30" s="1358"/>
      <c r="W30" s="1358"/>
      <c r="X30" s="1358"/>
      <c r="Y30" s="1358"/>
      <c r="Z30" s="1358"/>
    </row>
    <row r="31" spans="1:26" s="214" customFormat="1" ht="15" customHeight="1">
      <c r="A31" s="1357"/>
      <c r="B31" s="1357"/>
      <c r="C31" s="1358"/>
      <c r="D31" s="1358"/>
      <c r="E31" s="1358"/>
      <c r="F31" s="1358"/>
      <c r="G31" s="1358"/>
      <c r="H31" s="1358"/>
      <c r="I31" s="1358"/>
      <c r="J31" s="1358"/>
      <c r="K31" s="1358"/>
      <c r="L31" s="1358"/>
      <c r="M31" s="1358"/>
      <c r="N31" s="1358"/>
      <c r="O31" s="1358"/>
      <c r="P31" s="1358"/>
      <c r="Q31" s="1358"/>
      <c r="R31" s="1358"/>
      <c r="S31" s="1358"/>
      <c r="T31" s="1358"/>
      <c r="U31" s="1358"/>
      <c r="V31" s="1358"/>
      <c r="W31" s="1358"/>
      <c r="X31" s="1358"/>
      <c r="Y31" s="1358"/>
      <c r="Z31" s="1358"/>
    </row>
    <row r="32" spans="1:26" s="214" customFormat="1" ht="6" customHeight="1">
      <c r="A32" s="1357"/>
      <c r="B32" s="1357"/>
      <c r="C32" s="1358"/>
      <c r="D32" s="1358"/>
      <c r="E32" s="1358"/>
      <c r="F32" s="1358"/>
      <c r="G32" s="1358"/>
      <c r="H32" s="1358"/>
      <c r="I32" s="1358"/>
      <c r="J32" s="1358"/>
      <c r="K32" s="1358"/>
      <c r="L32" s="1358"/>
      <c r="M32" s="1358"/>
      <c r="N32" s="1358"/>
      <c r="O32" s="1358"/>
      <c r="P32" s="1358"/>
      <c r="Q32" s="1358"/>
      <c r="R32" s="1358"/>
      <c r="S32" s="1358"/>
      <c r="T32" s="1358"/>
      <c r="U32" s="1358"/>
      <c r="V32" s="1358"/>
      <c r="W32" s="1358"/>
      <c r="X32" s="1358"/>
      <c r="Y32" s="1358"/>
      <c r="Z32" s="1358"/>
    </row>
    <row r="33" spans="1:26" s="214" customFormat="1" ht="15" customHeight="1">
      <c r="A33" s="1357">
        <v>5</v>
      </c>
      <c r="B33" s="1357"/>
      <c r="C33" s="1358" t="s">
        <v>426</v>
      </c>
      <c r="D33" s="1358"/>
      <c r="E33" s="1358"/>
      <c r="F33" s="1358"/>
      <c r="G33" s="1358"/>
      <c r="H33" s="1358"/>
      <c r="I33" s="1358"/>
      <c r="J33" s="1358"/>
      <c r="K33" s="1358"/>
      <c r="L33" s="1358"/>
      <c r="M33" s="1358"/>
      <c r="N33" s="1358"/>
      <c r="O33" s="1358"/>
      <c r="P33" s="1358"/>
      <c r="Q33" s="1358"/>
      <c r="R33" s="1358"/>
      <c r="S33" s="1358"/>
      <c r="T33" s="1358"/>
      <c r="U33" s="1358"/>
      <c r="V33" s="1358"/>
      <c r="W33" s="1358"/>
      <c r="X33" s="1358"/>
      <c r="Y33" s="1358"/>
      <c r="Z33" s="1358"/>
    </row>
    <row r="34" spans="1:26" s="214" customFormat="1" ht="15" customHeight="1">
      <c r="A34" s="1357"/>
      <c r="B34" s="1357"/>
      <c r="C34" s="1358"/>
      <c r="D34" s="1358"/>
      <c r="E34" s="1358"/>
      <c r="F34" s="1358"/>
      <c r="G34" s="1358"/>
      <c r="H34" s="1358"/>
      <c r="I34" s="1358"/>
      <c r="J34" s="1358"/>
      <c r="K34" s="1358"/>
      <c r="L34" s="1358"/>
      <c r="M34" s="1358"/>
      <c r="N34" s="1358"/>
      <c r="O34" s="1358"/>
      <c r="P34" s="1358"/>
      <c r="Q34" s="1358"/>
      <c r="R34" s="1358"/>
      <c r="S34" s="1358"/>
      <c r="T34" s="1358"/>
      <c r="U34" s="1358"/>
      <c r="V34" s="1358"/>
      <c r="W34" s="1358"/>
      <c r="X34" s="1358"/>
      <c r="Y34" s="1358"/>
      <c r="Z34" s="1358"/>
    </row>
    <row r="35" spans="1:26" s="214" customFormat="1" ht="6" customHeight="1">
      <c r="A35" s="1357"/>
      <c r="B35" s="1357"/>
      <c r="C35" s="1358"/>
      <c r="D35" s="1358"/>
      <c r="E35" s="1358"/>
      <c r="F35" s="1358"/>
      <c r="G35" s="1358"/>
      <c r="H35" s="1358"/>
      <c r="I35" s="1358"/>
      <c r="J35" s="1358"/>
      <c r="K35" s="1358"/>
      <c r="L35" s="1358"/>
      <c r="M35" s="1358"/>
      <c r="N35" s="1358"/>
      <c r="O35" s="1358"/>
      <c r="P35" s="1358"/>
      <c r="Q35" s="1358"/>
      <c r="R35" s="1358"/>
      <c r="S35" s="1358"/>
      <c r="T35" s="1358"/>
      <c r="U35" s="1358"/>
      <c r="V35" s="1358"/>
      <c r="W35" s="1358"/>
      <c r="X35" s="1358"/>
      <c r="Y35" s="1358"/>
      <c r="Z35" s="1358"/>
    </row>
    <row r="36" spans="1:26" s="214" customFormat="1" ht="15" customHeight="1">
      <c r="A36" s="1357">
        <v>6</v>
      </c>
      <c r="B36" s="1357"/>
      <c r="C36" s="1358" t="s">
        <v>426</v>
      </c>
      <c r="D36" s="1358"/>
      <c r="E36" s="1358"/>
      <c r="F36" s="1358"/>
      <c r="G36" s="1358"/>
      <c r="H36" s="1358"/>
      <c r="I36" s="1358"/>
      <c r="J36" s="1358"/>
      <c r="K36" s="1358"/>
      <c r="L36" s="1358"/>
      <c r="M36" s="1358"/>
      <c r="N36" s="1358"/>
      <c r="O36" s="1358"/>
      <c r="P36" s="1358"/>
      <c r="Q36" s="1358"/>
      <c r="R36" s="1358"/>
      <c r="S36" s="1358"/>
      <c r="T36" s="1358"/>
      <c r="U36" s="1358"/>
      <c r="V36" s="1358"/>
      <c r="W36" s="1358"/>
      <c r="X36" s="1358"/>
      <c r="Y36" s="1358"/>
      <c r="Z36" s="1358"/>
    </row>
    <row r="37" spans="1:26" s="214" customFormat="1" ht="15" customHeight="1">
      <c r="A37" s="1357"/>
      <c r="B37" s="1357"/>
      <c r="C37" s="1358"/>
      <c r="D37" s="1358"/>
      <c r="E37" s="1358"/>
      <c r="F37" s="1358"/>
      <c r="G37" s="1358"/>
      <c r="H37" s="1358"/>
      <c r="I37" s="1358"/>
      <c r="J37" s="1358"/>
      <c r="K37" s="1358"/>
      <c r="L37" s="1358"/>
      <c r="M37" s="1358"/>
      <c r="N37" s="1358"/>
      <c r="O37" s="1358"/>
      <c r="P37" s="1358"/>
      <c r="Q37" s="1358"/>
      <c r="R37" s="1358"/>
      <c r="S37" s="1358"/>
      <c r="T37" s="1358"/>
      <c r="U37" s="1358"/>
      <c r="V37" s="1358"/>
      <c r="W37" s="1358"/>
      <c r="X37" s="1358"/>
      <c r="Y37" s="1358"/>
      <c r="Z37" s="1358"/>
    </row>
    <row r="38" spans="1:26" s="214" customFormat="1" ht="6" customHeight="1">
      <c r="A38" s="1357"/>
      <c r="B38" s="1357"/>
      <c r="C38" s="1358"/>
      <c r="D38" s="1358"/>
      <c r="E38" s="1358"/>
      <c r="F38" s="1358"/>
      <c r="G38" s="1358"/>
      <c r="H38" s="1358"/>
      <c r="I38" s="1358"/>
      <c r="J38" s="1358"/>
      <c r="K38" s="1358"/>
      <c r="L38" s="1358"/>
      <c r="M38" s="1358"/>
      <c r="N38" s="1358"/>
      <c r="O38" s="1358"/>
      <c r="P38" s="1358"/>
      <c r="Q38" s="1358"/>
      <c r="R38" s="1358"/>
      <c r="S38" s="1358"/>
      <c r="T38" s="1358"/>
      <c r="U38" s="1358"/>
      <c r="V38" s="1358"/>
      <c r="W38" s="1358"/>
      <c r="X38" s="1358"/>
      <c r="Y38" s="1358"/>
      <c r="Z38" s="1358"/>
    </row>
    <row r="39" spans="1:26" s="214" customFormat="1" ht="15" customHeight="1">
      <c r="A39" s="1357">
        <v>7</v>
      </c>
      <c r="B39" s="1357"/>
      <c r="C39" s="1358" t="s">
        <v>426</v>
      </c>
      <c r="D39" s="1358"/>
      <c r="E39" s="1358"/>
      <c r="F39" s="1358"/>
      <c r="G39" s="1358"/>
      <c r="H39" s="1358"/>
      <c r="I39" s="1358"/>
      <c r="J39" s="1358"/>
      <c r="K39" s="1358"/>
      <c r="L39" s="1358"/>
      <c r="M39" s="1358"/>
      <c r="N39" s="1358"/>
      <c r="O39" s="1358"/>
      <c r="P39" s="1358"/>
      <c r="Q39" s="1358"/>
      <c r="R39" s="1358"/>
      <c r="S39" s="1358"/>
      <c r="T39" s="1358"/>
      <c r="U39" s="1358"/>
      <c r="V39" s="1358"/>
      <c r="W39" s="1358"/>
      <c r="X39" s="1358"/>
      <c r="Y39" s="1358"/>
      <c r="Z39" s="1358"/>
    </row>
    <row r="40" spans="1:26" s="214" customFormat="1" ht="15" customHeight="1">
      <c r="A40" s="1357"/>
      <c r="B40" s="1357"/>
      <c r="C40" s="1358"/>
      <c r="D40" s="1358"/>
      <c r="E40" s="1358"/>
      <c r="F40" s="1358"/>
      <c r="G40" s="1358"/>
      <c r="H40" s="1358"/>
      <c r="I40" s="1358"/>
      <c r="J40" s="1358"/>
      <c r="K40" s="1358"/>
      <c r="L40" s="1358"/>
      <c r="M40" s="1358"/>
      <c r="N40" s="1358"/>
      <c r="O40" s="1358"/>
      <c r="P40" s="1358"/>
      <c r="Q40" s="1358"/>
      <c r="R40" s="1358"/>
      <c r="S40" s="1358"/>
      <c r="T40" s="1358"/>
      <c r="U40" s="1358"/>
      <c r="V40" s="1358"/>
      <c r="W40" s="1358"/>
      <c r="X40" s="1358"/>
      <c r="Y40" s="1358"/>
      <c r="Z40" s="1358"/>
    </row>
    <row r="41" spans="1:26" s="214" customFormat="1" ht="6" customHeight="1">
      <c r="A41" s="1357"/>
      <c r="B41" s="1357"/>
      <c r="C41" s="1358"/>
      <c r="D41" s="1358"/>
      <c r="E41" s="1358"/>
      <c r="F41" s="1358"/>
      <c r="G41" s="1358"/>
      <c r="H41" s="1358"/>
      <c r="I41" s="1358"/>
      <c r="J41" s="1358"/>
      <c r="K41" s="1358"/>
      <c r="L41" s="1358"/>
      <c r="M41" s="1358"/>
      <c r="N41" s="1358"/>
      <c r="O41" s="1358"/>
      <c r="P41" s="1358"/>
      <c r="Q41" s="1358"/>
      <c r="R41" s="1358"/>
      <c r="S41" s="1358"/>
      <c r="T41" s="1358"/>
      <c r="U41" s="1358"/>
      <c r="V41" s="1358"/>
      <c r="W41" s="1358"/>
      <c r="X41" s="1358"/>
      <c r="Y41" s="1358"/>
      <c r="Z41" s="1358"/>
    </row>
    <row r="42" spans="1:26" s="214" customFormat="1" ht="15" customHeight="1">
      <c r="A42" s="1357">
        <v>8</v>
      </c>
      <c r="B42" s="1357"/>
      <c r="C42" s="1358" t="s">
        <v>426</v>
      </c>
      <c r="D42" s="1358"/>
      <c r="E42" s="1358"/>
      <c r="F42" s="1358"/>
      <c r="G42" s="1358"/>
      <c r="H42" s="1358"/>
      <c r="I42" s="1358"/>
      <c r="J42" s="1358"/>
      <c r="K42" s="1358"/>
      <c r="L42" s="1358"/>
      <c r="M42" s="1358"/>
      <c r="N42" s="1358"/>
      <c r="O42" s="1358"/>
      <c r="P42" s="1358"/>
      <c r="Q42" s="1358"/>
      <c r="R42" s="1358"/>
      <c r="S42" s="1358"/>
      <c r="T42" s="1358"/>
      <c r="U42" s="1358"/>
      <c r="V42" s="1358"/>
      <c r="W42" s="1358"/>
      <c r="X42" s="1358"/>
      <c r="Y42" s="1358"/>
      <c r="Z42" s="1358"/>
    </row>
    <row r="43" spans="1:26" s="214" customFormat="1" ht="15" customHeight="1">
      <c r="A43" s="1357"/>
      <c r="B43" s="1357"/>
      <c r="C43" s="1358"/>
      <c r="D43" s="1358"/>
      <c r="E43" s="1358"/>
      <c r="F43" s="1358"/>
      <c r="G43" s="1358"/>
      <c r="H43" s="1358"/>
      <c r="I43" s="1358"/>
      <c r="J43" s="1358"/>
      <c r="K43" s="1358"/>
      <c r="L43" s="1358"/>
      <c r="M43" s="1358"/>
      <c r="N43" s="1358"/>
      <c r="O43" s="1358"/>
      <c r="P43" s="1358"/>
      <c r="Q43" s="1358"/>
      <c r="R43" s="1358"/>
      <c r="S43" s="1358"/>
      <c r="T43" s="1358"/>
      <c r="U43" s="1358"/>
      <c r="V43" s="1358"/>
      <c r="W43" s="1358"/>
      <c r="X43" s="1358"/>
      <c r="Y43" s="1358"/>
      <c r="Z43" s="1358"/>
    </row>
    <row r="44" spans="1:26" s="214" customFormat="1" ht="6" customHeight="1">
      <c r="A44" s="1357"/>
      <c r="B44" s="1357"/>
      <c r="C44" s="1358"/>
      <c r="D44" s="1358"/>
      <c r="E44" s="1358"/>
      <c r="F44" s="1358"/>
      <c r="G44" s="1358"/>
      <c r="H44" s="1358"/>
      <c r="I44" s="1358"/>
      <c r="J44" s="1358"/>
      <c r="K44" s="1358"/>
      <c r="L44" s="1358"/>
      <c r="M44" s="1358"/>
      <c r="N44" s="1358"/>
      <c r="O44" s="1358"/>
      <c r="P44" s="1358"/>
      <c r="Q44" s="1358"/>
      <c r="R44" s="1358"/>
      <c r="S44" s="1358"/>
      <c r="T44" s="1358"/>
      <c r="U44" s="1358"/>
      <c r="V44" s="1358"/>
      <c r="W44" s="1358"/>
      <c r="X44" s="1358"/>
      <c r="Y44" s="1358"/>
      <c r="Z44" s="1358"/>
    </row>
    <row r="45" spans="1:26" s="214" customFormat="1" ht="15" customHeight="1">
      <c r="A45" s="1357">
        <v>9</v>
      </c>
      <c r="B45" s="1357"/>
      <c r="C45" s="1358" t="s">
        <v>426</v>
      </c>
      <c r="D45" s="1358"/>
      <c r="E45" s="1358"/>
      <c r="F45" s="1358"/>
      <c r="G45" s="1358"/>
      <c r="H45" s="1358"/>
      <c r="I45" s="1358"/>
      <c r="J45" s="1358"/>
      <c r="K45" s="1358"/>
      <c r="L45" s="1358"/>
      <c r="M45" s="1358"/>
      <c r="N45" s="1358"/>
      <c r="O45" s="1358"/>
      <c r="P45" s="1358"/>
      <c r="Q45" s="1358"/>
      <c r="R45" s="1358"/>
      <c r="S45" s="1358"/>
      <c r="T45" s="1358"/>
      <c r="U45" s="1358"/>
      <c r="V45" s="1358"/>
      <c r="W45" s="1358"/>
      <c r="X45" s="1358"/>
      <c r="Y45" s="1358"/>
      <c r="Z45" s="1358"/>
    </row>
    <row r="46" spans="1:26" s="214" customFormat="1" ht="15" customHeight="1">
      <c r="A46" s="1357"/>
      <c r="B46" s="1357"/>
      <c r="C46" s="1358"/>
      <c r="D46" s="1358"/>
      <c r="E46" s="1358"/>
      <c r="F46" s="1358"/>
      <c r="G46" s="1358"/>
      <c r="H46" s="1358"/>
      <c r="I46" s="1358"/>
      <c r="J46" s="1358"/>
      <c r="K46" s="1358"/>
      <c r="L46" s="1358"/>
      <c r="M46" s="1358"/>
      <c r="N46" s="1358"/>
      <c r="O46" s="1358"/>
      <c r="P46" s="1358"/>
      <c r="Q46" s="1358"/>
      <c r="R46" s="1358"/>
      <c r="S46" s="1358"/>
      <c r="T46" s="1358"/>
      <c r="U46" s="1358"/>
      <c r="V46" s="1358"/>
      <c r="W46" s="1358"/>
      <c r="X46" s="1358"/>
      <c r="Y46" s="1358"/>
      <c r="Z46" s="1358"/>
    </row>
    <row r="47" spans="1:26" s="214" customFormat="1" ht="6" customHeight="1">
      <c r="A47" s="1357"/>
      <c r="B47" s="1357"/>
      <c r="C47" s="1358"/>
      <c r="D47" s="1358"/>
      <c r="E47" s="1358"/>
      <c r="F47" s="1358"/>
      <c r="G47" s="1358"/>
      <c r="H47" s="1358"/>
      <c r="I47" s="1358"/>
      <c r="J47" s="1358"/>
      <c r="K47" s="1358"/>
      <c r="L47" s="1358"/>
      <c r="M47" s="1358"/>
      <c r="N47" s="1358"/>
      <c r="O47" s="1358"/>
      <c r="P47" s="1358"/>
      <c r="Q47" s="1358"/>
      <c r="R47" s="1358"/>
      <c r="S47" s="1358"/>
      <c r="T47" s="1358"/>
      <c r="U47" s="1358"/>
      <c r="V47" s="1358"/>
      <c r="W47" s="1358"/>
      <c r="X47" s="1358"/>
      <c r="Y47" s="1358"/>
      <c r="Z47" s="1358"/>
    </row>
    <row r="48" spans="1:26" s="214" customFormat="1" ht="15" customHeight="1">
      <c r="A48" s="1357">
        <v>10</v>
      </c>
      <c r="B48" s="1357"/>
      <c r="C48" s="1358" t="s">
        <v>426</v>
      </c>
      <c r="D48" s="1358"/>
      <c r="E48" s="1358"/>
      <c r="F48" s="1358"/>
      <c r="G48" s="1358"/>
      <c r="H48" s="1358"/>
      <c r="I48" s="1358"/>
      <c r="J48" s="1358"/>
      <c r="K48" s="1358"/>
      <c r="L48" s="1358"/>
      <c r="M48" s="1358"/>
      <c r="N48" s="1358"/>
      <c r="O48" s="1358"/>
      <c r="P48" s="1358"/>
      <c r="Q48" s="1358"/>
      <c r="R48" s="1358"/>
      <c r="S48" s="1358"/>
      <c r="T48" s="1358"/>
      <c r="U48" s="1358"/>
      <c r="V48" s="1358"/>
      <c r="W48" s="1358"/>
      <c r="X48" s="1358"/>
      <c r="Y48" s="1358"/>
      <c r="Z48" s="1358"/>
    </row>
    <row r="49" spans="1:26" s="214" customFormat="1" ht="15" customHeight="1">
      <c r="A49" s="1357"/>
      <c r="B49" s="1357"/>
      <c r="C49" s="1358"/>
      <c r="D49" s="1358"/>
      <c r="E49" s="1358"/>
      <c r="F49" s="1358"/>
      <c r="G49" s="1358"/>
      <c r="H49" s="1358"/>
      <c r="I49" s="1358"/>
      <c r="J49" s="1358"/>
      <c r="K49" s="1358"/>
      <c r="L49" s="1358"/>
      <c r="M49" s="1358"/>
      <c r="N49" s="1358"/>
      <c r="O49" s="1358"/>
      <c r="P49" s="1358"/>
      <c r="Q49" s="1358"/>
      <c r="R49" s="1358"/>
      <c r="S49" s="1358"/>
      <c r="T49" s="1358"/>
      <c r="U49" s="1358"/>
      <c r="V49" s="1358"/>
      <c r="W49" s="1358"/>
      <c r="X49" s="1358"/>
      <c r="Y49" s="1358"/>
      <c r="Z49" s="1358"/>
    </row>
    <row r="50" spans="1:26" s="214" customFormat="1" ht="6" customHeight="1">
      <c r="A50" s="1357"/>
      <c r="B50" s="1357"/>
      <c r="C50" s="1358"/>
      <c r="D50" s="1358"/>
      <c r="E50" s="1358"/>
      <c r="F50" s="1358"/>
      <c r="G50" s="1358"/>
      <c r="H50" s="1358"/>
      <c r="I50" s="1358"/>
      <c r="J50" s="1358"/>
      <c r="K50" s="1358"/>
      <c r="L50" s="1358"/>
      <c r="M50" s="1358"/>
      <c r="N50" s="1358"/>
      <c r="O50" s="1358"/>
      <c r="P50" s="1358"/>
      <c r="Q50" s="1358"/>
      <c r="R50" s="1358"/>
      <c r="S50" s="1358"/>
      <c r="T50" s="1358"/>
      <c r="U50" s="1358"/>
      <c r="V50" s="1358"/>
      <c r="W50" s="1358"/>
      <c r="X50" s="1358"/>
      <c r="Y50" s="1358"/>
      <c r="Z50" s="1358"/>
    </row>
    <row r="51" spans="1:26" s="44" customFormat="1" ht="24.75" customHeight="1">
      <c r="A51" s="77"/>
      <c r="B51" s="77" t="s">
        <v>427</v>
      </c>
      <c r="C51" s="77"/>
      <c r="D51" s="77"/>
      <c r="E51" s="77"/>
      <c r="F51" s="77"/>
      <c r="G51" s="77"/>
      <c r="H51" s="77"/>
      <c r="I51" s="77"/>
      <c r="J51" s="77"/>
      <c r="K51" s="77"/>
      <c r="L51" s="77"/>
      <c r="M51" s="77"/>
      <c r="N51" s="77"/>
      <c r="O51" s="77"/>
      <c r="P51" s="77"/>
      <c r="Q51" s="77"/>
      <c r="R51" s="77"/>
      <c r="S51" s="77"/>
      <c r="T51" s="77"/>
      <c r="U51" s="77"/>
      <c r="V51" s="77"/>
      <c r="W51" s="77"/>
      <c r="X51" s="77"/>
      <c r="Y51" s="77"/>
      <c r="Z51" s="77"/>
    </row>
    <row r="52" spans="1:26" s="44" customFormat="1" ht="19.5" customHeight="1">
      <c r="A52" s="77"/>
      <c r="B52" s="77" t="s">
        <v>428</v>
      </c>
      <c r="C52" s="77"/>
      <c r="D52" s="77"/>
      <c r="E52" s="77"/>
      <c r="F52" s="77"/>
      <c r="G52" s="77"/>
      <c r="H52" s="77"/>
      <c r="I52" s="77"/>
      <c r="J52" s="77"/>
      <c r="K52" s="77"/>
      <c r="L52" s="77"/>
      <c r="M52" s="77"/>
      <c r="N52" s="77"/>
      <c r="O52" s="77"/>
      <c r="P52" s="77"/>
      <c r="Q52" s="77"/>
      <c r="R52" s="77"/>
      <c r="S52" s="77"/>
      <c r="T52" s="77"/>
      <c r="U52" s="77"/>
      <c r="V52" s="77"/>
      <c r="W52" s="77"/>
      <c r="X52" s="77"/>
      <c r="Y52" s="77"/>
      <c r="Z52" s="77"/>
    </row>
  </sheetData>
  <mergeCells count="57">
    <mergeCell ref="A10:R12"/>
    <mergeCell ref="S10:T12"/>
    <mergeCell ref="U10:W12"/>
    <mergeCell ref="X10:X12"/>
    <mergeCell ref="R1:Z1"/>
    <mergeCell ref="A2:Z3"/>
    <mergeCell ref="A4:H4"/>
    <mergeCell ref="I4:Z4"/>
    <mergeCell ref="A5:H5"/>
    <mergeCell ref="I5:Z5"/>
    <mergeCell ref="F6:Z6"/>
    <mergeCell ref="A7:R9"/>
    <mergeCell ref="S7:T9"/>
    <mergeCell ref="U7:W9"/>
    <mergeCell ref="X7:X9"/>
    <mergeCell ref="A13:R15"/>
    <mergeCell ref="S13:T15"/>
    <mergeCell ref="U13:W15"/>
    <mergeCell ref="X13:X15"/>
    <mergeCell ref="A16:H17"/>
    <mergeCell ref="I16:Q16"/>
    <mergeCell ref="R16:Z16"/>
    <mergeCell ref="I17:Q17"/>
    <mergeCell ref="R17:Z17"/>
    <mergeCell ref="A18:B20"/>
    <mergeCell ref="C18:T20"/>
    <mergeCell ref="U18:Z20"/>
    <mergeCell ref="A21:B23"/>
    <mergeCell ref="C21:T23"/>
    <mergeCell ref="U21:Z23"/>
    <mergeCell ref="A24:B26"/>
    <mergeCell ref="C24:T26"/>
    <mergeCell ref="U24:Z26"/>
    <mergeCell ref="A27:B29"/>
    <mergeCell ref="C27:T29"/>
    <mergeCell ref="U27:Z29"/>
    <mergeCell ref="A30:B32"/>
    <mergeCell ref="C30:T32"/>
    <mergeCell ref="U30:Z32"/>
    <mergeCell ref="A33:B35"/>
    <mergeCell ref="C33:T35"/>
    <mergeCell ref="U33:Z35"/>
    <mergeCell ref="A36:B38"/>
    <mergeCell ref="C36:T38"/>
    <mergeCell ref="U36:Z38"/>
    <mergeCell ref="A39:B41"/>
    <mergeCell ref="C39:T41"/>
    <mergeCell ref="U39:Z41"/>
    <mergeCell ref="A48:B50"/>
    <mergeCell ref="C48:T50"/>
    <mergeCell ref="U48:Z50"/>
    <mergeCell ref="A42:B44"/>
    <mergeCell ref="C42:T44"/>
    <mergeCell ref="U42:Z44"/>
    <mergeCell ref="A45:B47"/>
    <mergeCell ref="C45:T47"/>
    <mergeCell ref="U45:Z47"/>
  </mergeCells>
  <phoneticPr fontId="10"/>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17902EA3-607D-4B33-87CD-08E27A87EC8A}">
      <formula1>"　,○,"</formula1>
    </dataValidation>
  </dataValidations>
  <printOptions horizontalCentered="1"/>
  <pageMargins left="0.59055118110236227" right="0.59055118110236227" top="0.39370078740157483" bottom="0.35433070866141736" header="0.31496062992125984" footer="0.27559055118110237"/>
  <pageSetup paperSize="9" scale="103"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750EF-2084-41B0-AA3F-FDC11D4D2F02}">
  <sheetPr>
    <tabColor rgb="FFFFC000"/>
  </sheetPr>
  <dimension ref="A1:K48"/>
  <sheetViews>
    <sheetView view="pageBreakPreview" zoomScale="130" zoomScaleNormal="100" zoomScaleSheetLayoutView="130" workbookViewId="0">
      <selection sqref="A1:B1"/>
    </sheetView>
  </sheetViews>
  <sheetFormatPr defaultRowHeight="13.5"/>
  <cols>
    <col min="1" max="1" width="3.125" style="276" customWidth="1"/>
    <col min="2" max="2" width="15.375" style="276" customWidth="1"/>
    <col min="3" max="5" width="8.5" style="276" customWidth="1"/>
    <col min="6" max="6" width="9" style="276" customWidth="1"/>
    <col min="7" max="7" width="9.25" style="276" customWidth="1"/>
    <col min="8" max="8" width="18" style="276" customWidth="1"/>
    <col min="9" max="9" width="19.25" style="276" customWidth="1"/>
    <col min="10" max="257" width="9" style="276"/>
    <col min="258" max="258" width="3.125" style="276" customWidth="1"/>
    <col min="259" max="259" width="15.375" style="276" customWidth="1"/>
    <col min="260" max="261" width="8.5" style="276" customWidth="1"/>
    <col min="262" max="263" width="8.625" style="276" customWidth="1"/>
    <col min="264" max="264" width="16.375" style="276" customWidth="1"/>
    <col min="265" max="265" width="16.75" style="276" bestFit="1" customWidth="1"/>
    <col min="266" max="513" width="9" style="276"/>
    <col min="514" max="514" width="3.125" style="276" customWidth="1"/>
    <col min="515" max="515" width="15.375" style="276" customWidth="1"/>
    <col min="516" max="517" width="8.5" style="276" customWidth="1"/>
    <col min="518" max="519" width="8.625" style="276" customWidth="1"/>
    <col min="520" max="520" width="16.375" style="276" customWidth="1"/>
    <col min="521" max="521" width="16.75" style="276" bestFit="1" customWidth="1"/>
    <col min="522" max="769" width="9" style="276"/>
    <col min="770" max="770" width="3.125" style="276" customWidth="1"/>
    <col min="771" max="771" width="15.375" style="276" customWidth="1"/>
    <col min="772" max="773" width="8.5" style="276" customWidth="1"/>
    <col min="774" max="775" width="8.625" style="276" customWidth="1"/>
    <col min="776" max="776" width="16.375" style="276" customWidth="1"/>
    <col min="777" max="777" width="16.75" style="276" bestFit="1" customWidth="1"/>
    <col min="778" max="1025" width="9" style="276"/>
    <col min="1026" max="1026" width="3.125" style="276" customWidth="1"/>
    <col min="1027" max="1027" width="15.375" style="276" customWidth="1"/>
    <col min="1028" max="1029" width="8.5" style="276" customWidth="1"/>
    <col min="1030" max="1031" width="8.625" style="276" customWidth="1"/>
    <col min="1032" max="1032" width="16.375" style="276" customWidth="1"/>
    <col min="1033" max="1033" width="16.75" style="276" bestFit="1" customWidth="1"/>
    <col min="1034" max="1281" width="9" style="276"/>
    <col min="1282" max="1282" width="3.125" style="276" customWidth="1"/>
    <col min="1283" max="1283" width="15.375" style="276" customWidth="1"/>
    <col min="1284" max="1285" width="8.5" style="276" customWidth="1"/>
    <col min="1286" max="1287" width="8.625" style="276" customWidth="1"/>
    <col min="1288" max="1288" width="16.375" style="276" customWidth="1"/>
    <col min="1289" max="1289" width="16.75" style="276" bestFit="1" customWidth="1"/>
    <col min="1290" max="1537" width="9" style="276"/>
    <col min="1538" max="1538" width="3.125" style="276" customWidth="1"/>
    <col min="1539" max="1539" width="15.375" style="276" customWidth="1"/>
    <col min="1540" max="1541" width="8.5" style="276" customWidth="1"/>
    <col min="1542" max="1543" width="8.625" style="276" customWidth="1"/>
    <col min="1544" max="1544" width="16.375" style="276" customWidth="1"/>
    <col min="1545" max="1545" width="16.75" style="276" bestFit="1" customWidth="1"/>
    <col min="1546" max="1793" width="9" style="276"/>
    <col min="1794" max="1794" width="3.125" style="276" customWidth="1"/>
    <col min="1795" max="1795" width="15.375" style="276" customWidth="1"/>
    <col min="1796" max="1797" width="8.5" style="276" customWidth="1"/>
    <col min="1798" max="1799" width="8.625" style="276" customWidth="1"/>
    <col min="1800" max="1800" width="16.375" style="276" customWidth="1"/>
    <col min="1801" max="1801" width="16.75" style="276" bestFit="1" customWidth="1"/>
    <col min="1802" max="2049" width="9" style="276"/>
    <col min="2050" max="2050" width="3.125" style="276" customWidth="1"/>
    <col min="2051" max="2051" width="15.375" style="276" customWidth="1"/>
    <col min="2052" max="2053" width="8.5" style="276" customWidth="1"/>
    <col min="2054" max="2055" width="8.625" style="276" customWidth="1"/>
    <col min="2056" max="2056" width="16.375" style="276" customWidth="1"/>
    <col min="2057" max="2057" width="16.75" style="276" bestFit="1" customWidth="1"/>
    <col min="2058" max="2305" width="9" style="276"/>
    <col min="2306" max="2306" width="3.125" style="276" customWidth="1"/>
    <col min="2307" max="2307" width="15.375" style="276" customWidth="1"/>
    <col min="2308" max="2309" width="8.5" style="276" customWidth="1"/>
    <col min="2310" max="2311" width="8.625" style="276" customWidth="1"/>
    <col min="2312" max="2312" width="16.375" style="276" customWidth="1"/>
    <col min="2313" max="2313" width="16.75" style="276" bestFit="1" customWidth="1"/>
    <col min="2314" max="2561" width="9" style="276"/>
    <col min="2562" max="2562" width="3.125" style="276" customWidth="1"/>
    <col min="2563" max="2563" width="15.375" style="276" customWidth="1"/>
    <col min="2564" max="2565" width="8.5" style="276" customWidth="1"/>
    <col min="2566" max="2567" width="8.625" style="276" customWidth="1"/>
    <col min="2568" max="2568" width="16.375" style="276" customWidth="1"/>
    <col min="2569" max="2569" width="16.75" style="276" bestFit="1" customWidth="1"/>
    <col min="2570" max="2817" width="9" style="276"/>
    <col min="2818" max="2818" width="3.125" style="276" customWidth="1"/>
    <col min="2819" max="2819" width="15.375" style="276" customWidth="1"/>
    <col min="2820" max="2821" width="8.5" style="276" customWidth="1"/>
    <col min="2822" max="2823" width="8.625" style="276" customWidth="1"/>
    <col min="2824" max="2824" width="16.375" style="276" customWidth="1"/>
    <col min="2825" max="2825" width="16.75" style="276" bestFit="1" customWidth="1"/>
    <col min="2826" max="3073" width="9" style="276"/>
    <col min="3074" max="3074" width="3.125" style="276" customWidth="1"/>
    <col min="3075" max="3075" width="15.375" style="276" customWidth="1"/>
    <col min="3076" max="3077" width="8.5" style="276" customWidth="1"/>
    <col min="3078" max="3079" width="8.625" style="276" customWidth="1"/>
    <col min="3080" max="3080" width="16.375" style="276" customWidth="1"/>
    <col min="3081" max="3081" width="16.75" style="276" bestFit="1" customWidth="1"/>
    <col min="3082" max="3329" width="9" style="276"/>
    <col min="3330" max="3330" width="3.125" style="276" customWidth="1"/>
    <col min="3331" max="3331" width="15.375" style="276" customWidth="1"/>
    <col min="3332" max="3333" width="8.5" style="276" customWidth="1"/>
    <col min="3334" max="3335" width="8.625" style="276" customWidth="1"/>
    <col min="3336" max="3336" width="16.375" style="276" customWidth="1"/>
    <col min="3337" max="3337" width="16.75" style="276" bestFit="1" customWidth="1"/>
    <col min="3338" max="3585" width="9" style="276"/>
    <col min="3586" max="3586" width="3.125" style="276" customWidth="1"/>
    <col min="3587" max="3587" width="15.375" style="276" customWidth="1"/>
    <col min="3588" max="3589" width="8.5" style="276" customWidth="1"/>
    <col min="3590" max="3591" width="8.625" style="276" customWidth="1"/>
    <col min="3592" max="3592" width="16.375" style="276" customWidth="1"/>
    <col min="3593" max="3593" width="16.75" style="276" bestFit="1" customWidth="1"/>
    <col min="3594" max="3841" width="9" style="276"/>
    <col min="3842" max="3842" width="3.125" style="276" customWidth="1"/>
    <col min="3843" max="3843" width="15.375" style="276" customWidth="1"/>
    <col min="3844" max="3845" width="8.5" style="276" customWidth="1"/>
    <col min="3846" max="3847" width="8.625" style="276" customWidth="1"/>
    <col min="3848" max="3848" width="16.375" style="276" customWidth="1"/>
    <col min="3849" max="3849" width="16.75" style="276" bestFit="1" customWidth="1"/>
    <col min="3850" max="4097" width="9" style="276"/>
    <col min="4098" max="4098" width="3.125" style="276" customWidth="1"/>
    <col min="4099" max="4099" width="15.375" style="276" customWidth="1"/>
    <col min="4100" max="4101" width="8.5" style="276" customWidth="1"/>
    <col min="4102" max="4103" width="8.625" style="276" customWidth="1"/>
    <col min="4104" max="4104" width="16.375" style="276" customWidth="1"/>
    <col min="4105" max="4105" width="16.75" style="276" bestFit="1" customWidth="1"/>
    <col min="4106" max="4353" width="9" style="276"/>
    <col min="4354" max="4354" width="3.125" style="276" customWidth="1"/>
    <col min="4355" max="4355" width="15.375" style="276" customWidth="1"/>
    <col min="4356" max="4357" width="8.5" style="276" customWidth="1"/>
    <col min="4358" max="4359" width="8.625" style="276" customWidth="1"/>
    <col min="4360" max="4360" width="16.375" style="276" customWidth="1"/>
    <col min="4361" max="4361" width="16.75" style="276" bestFit="1" customWidth="1"/>
    <col min="4362" max="4609" width="9" style="276"/>
    <col min="4610" max="4610" width="3.125" style="276" customWidth="1"/>
    <col min="4611" max="4611" width="15.375" style="276" customWidth="1"/>
    <col min="4612" max="4613" width="8.5" style="276" customWidth="1"/>
    <col min="4614" max="4615" width="8.625" style="276" customWidth="1"/>
    <col min="4616" max="4616" width="16.375" style="276" customWidth="1"/>
    <col min="4617" max="4617" width="16.75" style="276" bestFit="1" customWidth="1"/>
    <col min="4618" max="4865" width="9" style="276"/>
    <col min="4866" max="4866" width="3.125" style="276" customWidth="1"/>
    <col min="4867" max="4867" width="15.375" style="276" customWidth="1"/>
    <col min="4868" max="4869" width="8.5" style="276" customWidth="1"/>
    <col min="4870" max="4871" width="8.625" style="276" customWidth="1"/>
    <col min="4872" max="4872" width="16.375" style="276" customWidth="1"/>
    <col min="4873" max="4873" width="16.75" style="276" bestFit="1" customWidth="1"/>
    <col min="4874" max="5121" width="9" style="276"/>
    <col min="5122" max="5122" width="3.125" style="276" customWidth="1"/>
    <col min="5123" max="5123" width="15.375" style="276" customWidth="1"/>
    <col min="5124" max="5125" width="8.5" style="276" customWidth="1"/>
    <col min="5126" max="5127" width="8.625" style="276" customWidth="1"/>
    <col min="5128" max="5128" width="16.375" style="276" customWidth="1"/>
    <col min="5129" max="5129" width="16.75" style="276" bestFit="1" customWidth="1"/>
    <col min="5130" max="5377" width="9" style="276"/>
    <col min="5378" max="5378" width="3.125" style="276" customWidth="1"/>
    <col min="5379" max="5379" width="15.375" style="276" customWidth="1"/>
    <col min="5380" max="5381" width="8.5" style="276" customWidth="1"/>
    <col min="5382" max="5383" width="8.625" style="276" customWidth="1"/>
    <col min="5384" max="5384" width="16.375" style="276" customWidth="1"/>
    <col min="5385" max="5385" width="16.75" style="276" bestFit="1" customWidth="1"/>
    <col min="5386" max="5633" width="9" style="276"/>
    <col min="5634" max="5634" width="3.125" style="276" customWidth="1"/>
    <col min="5635" max="5635" width="15.375" style="276" customWidth="1"/>
    <col min="5636" max="5637" width="8.5" style="276" customWidth="1"/>
    <col min="5638" max="5639" width="8.625" style="276" customWidth="1"/>
    <col min="5640" max="5640" width="16.375" style="276" customWidth="1"/>
    <col min="5641" max="5641" width="16.75" style="276" bestFit="1" customWidth="1"/>
    <col min="5642" max="5889" width="9" style="276"/>
    <col min="5890" max="5890" width="3.125" style="276" customWidth="1"/>
    <col min="5891" max="5891" width="15.375" style="276" customWidth="1"/>
    <col min="5892" max="5893" width="8.5" style="276" customWidth="1"/>
    <col min="5894" max="5895" width="8.625" style="276" customWidth="1"/>
    <col min="5896" max="5896" width="16.375" style="276" customWidth="1"/>
    <col min="5897" max="5897" width="16.75" style="276" bestFit="1" customWidth="1"/>
    <col min="5898" max="6145" width="9" style="276"/>
    <col min="6146" max="6146" width="3.125" style="276" customWidth="1"/>
    <col min="6147" max="6147" width="15.375" style="276" customWidth="1"/>
    <col min="6148" max="6149" width="8.5" style="276" customWidth="1"/>
    <col min="6150" max="6151" width="8.625" style="276" customWidth="1"/>
    <col min="6152" max="6152" width="16.375" style="276" customWidth="1"/>
    <col min="6153" max="6153" width="16.75" style="276" bestFit="1" customWidth="1"/>
    <col min="6154" max="6401" width="9" style="276"/>
    <col min="6402" max="6402" width="3.125" style="276" customWidth="1"/>
    <col min="6403" max="6403" width="15.375" style="276" customWidth="1"/>
    <col min="6404" max="6405" width="8.5" style="276" customWidth="1"/>
    <col min="6406" max="6407" width="8.625" style="276" customWidth="1"/>
    <col min="6408" max="6408" width="16.375" style="276" customWidth="1"/>
    <col min="6409" max="6409" width="16.75" style="276" bestFit="1" customWidth="1"/>
    <col min="6410" max="6657" width="9" style="276"/>
    <col min="6658" max="6658" width="3.125" style="276" customWidth="1"/>
    <col min="6659" max="6659" width="15.375" style="276" customWidth="1"/>
    <col min="6660" max="6661" width="8.5" style="276" customWidth="1"/>
    <col min="6662" max="6663" width="8.625" style="276" customWidth="1"/>
    <col min="6664" max="6664" width="16.375" style="276" customWidth="1"/>
    <col min="6665" max="6665" width="16.75" style="276" bestFit="1" customWidth="1"/>
    <col min="6666" max="6913" width="9" style="276"/>
    <col min="6914" max="6914" width="3.125" style="276" customWidth="1"/>
    <col min="6915" max="6915" width="15.375" style="276" customWidth="1"/>
    <col min="6916" max="6917" width="8.5" style="276" customWidth="1"/>
    <col min="6918" max="6919" width="8.625" style="276" customWidth="1"/>
    <col min="6920" max="6920" width="16.375" style="276" customWidth="1"/>
    <col min="6921" max="6921" width="16.75" style="276" bestFit="1" customWidth="1"/>
    <col min="6922" max="7169" width="9" style="276"/>
    <col min="7170" max="7170" width="3.125" style="276" customWidth="1"/>
    <col min="7171" max="7171" width="15.375" style="276" customWidth="1"/>
    <col min="7172" max="7173" width="8.5" style="276" customWidth="1"/>
    <col min="7174" max="7175" width="8.625" style="276" customWidth="1"/>
    <col min="7176" max="7176" width="16.375" style="276" customWidth="1"/>
    <col min="7177" max="7177" width="16.75" style="276" bestFit="1" customWidth="1"/>
    <col min="7178" max="7425" width="9" style="276"/>
    <col min="7426" max="7426" width="3.125" style="276" customWidth="1"/>
    <col min="7427" max="7427" width="15.375" style="276" customWidth="1"/>
    <col min="7428" max="7429" width="8.5" style="276" customWidth="1"/>
    <col min="7430" max="7431" width="8.625" style="276" customWidth="1"/>
    <col min="7432" max="7432" width="16.375" style="276" customWidth="1"/>
    <col min="7433" max="7433" width="16.75" style="276" bestFit="1" customWidth="1"/>
    <col min="7434" max="7681" width="9" style="276"/>
    <col min="7682" max="7682" width="3.125" style="276" customWidth="1"/>
    <col min="7683" max="7683" width="15.375" style="276" customWidth="1"/>
    <col min="7684" max="7685" width="8.5" style="276" customWidth="1"/>
    <col min="7686" max="7687" width="8.625" style="276" customWidth="1"/>
    <col min="7688" max="7688" width="16.375" style="276" customWidth="1"/>
    <col min="7689" max="7689" width="16.75" style="276" bestFit="1" customWidth="1"/>
    <col min="7690" max="7937" width="9" style="276"/>
    <col min="7938" max="7938" width="3.125" style="276" customWidth="1"/>
    <col min="7939" max="7939" width="15.375" style="276" customWidth="1"/>
    <col min="7940" max="7941" width="8.5" style="276" customWidth="1"/>
    <col min="7942" max="7943" width="8.625" style="276" customWidth="1"/>
    <col min="7944" max="7944" width="16.375" style="276" customWidth="1"/>
    <col min="7945" max="7945" width="16.75" style="276" bestFit="1" customWidth="1"/>
    <col min="7946" max="8193" width="9" style="276"/>
    <col min="8194" max="8194" width="3.125" style="276" customWidth="1"/>
    <col min="8195" max="8195" width="15.375" style="276" customWidth="1"/>
    <col min="8196" max="8197" width="8.5" style="276" customWidth="1"/>
    <col min="8198" max="8199" width="8.625" style="276" customWidth="1"/>
    <col min="8200" max="8200" width="16.375" style="276" customWidth="1"/>
    <col min="8201" max="8201" width="16.75" style="276" bestFit="1" customWidth="1"/>
    <col min="8202" max="8449" width="9" style="276"/>
    <col min="8450" max="8450" width="3.125" style="276" customWidth="1"/>
    <col min="8451" max="8451" width="15.375" style="276" customWidth="1"/>
    <col min="8452" max="8453" width="8.5" style="276" customWidth="1"/>
    <col min="8454" max="8455" width="8.625" style="276" customWidth="1"/>
    <col min="8456" max="8456" width="16.375" style="276" customWidth="1"/>
    <col min="8457" max="8457" width="16.75" style="276" bestFit="1" customWidth="1"/>
    <col min="8458" max="8705" width="9" style="276"/>
    <col min="8706" max="8706" width="3.125" style="276" customWidth="1"/>
    <col min="8707" max="8707" width="15.375" style="276" customWidth="1"/>
    <col min="8708" max="8709" width="8.5" style="276" customWidth="1"/>
    <col min="8710" max="8711" width="8.625" style="276" customWidth="1"/>
    <col min="8712" max="8712" width="16.375" style="276" customWidth="1"/>
    <col min="8713" max="8713" width="16.75" style="276" bestFit="1" customWidth="1"/>
    <col min="8714" max="8961" width="9" style="276"/>
    <col min="8962" max="8962" width="3.125" style="276" customWidth="1"/>
    <col min="8963" max="8963" width="15.375" style="276" customWidth="1"/>
    <col min="8964" max="8965" width="8.5" style="276" customWidth="1"/>
    <col min="8966" max="8967" width="8.625" style="276" customWidth="1"/>
    <col min="8968" max="8968" width="16.375" style="276" customWidth="1"/>
    <col min="8969" max="8969" width="16.75" style="276" bestFit="1" customWidth="1"/>
    <col min="8970" max="9217" width="9" style="276"/>
    <col min="9218" max="9218" width="3.125" style="276" customWidth="1"/>
    <col min="9219" max="9219" width="15.375" style="276" customWidth="1"/>
    <col min="9220" max="9221" width="8.5" style="276" customWidth="1"/>
    <col min="9222" max="9223" width="8.625" style="276" customWidth="1"/>
    <col min="9224" max="9224" width="16.375" style="276" customWidth="1"/>
    <col min="9225" max="9225" width="16.75" style="276" bestFit="1" customWidth="1"/>
    <col min="9226" max="9473" width="9" style="276"/>
    <col min="9474" max="9474" width="3.125" style="276" customWidth="1"/>
    <col min="9475" max="9475" width="15.375" style="276" customWidth="1"/>
    <col min="9476" max="9477" width="8.5" style="276" customWidth="1"/>
    <col min="9478" max="9479" width="8.625" style="276" customWidth="1"/>
    <col min="9480" max="9480" width="16.375" style="276" customWidth="1"/>
    <col min="9481" max="9481" width="16.75" style="276" bestFit="1" customWidth="1"/>
    <col min="9482" max="9729" width="9" style="276"/>
    <col min="9730" max="9730" width="3.125" style="276" customWidth="1"/>
    <col min="9731" max="9731" width="15.375" style="276" customWidth="1"/>
    <col min="9732" max="9733" width="8.5" style="276" customWidth="1"/>
    <col min="9734" max="9735" width="8.625" style="276" customWidth="1"/>
    <col min="9736" max="9736" width="16.375" style="276" customWidth="1"/>
    <col min="9737" max="9737" width="16.75" style="276" bestFit="1" customWidth="1"/>
    <col min="9738" max="9985" width="9" style="276"/>
    <col min="9986" max="9986" width="3.125" style="276" customWidth="1"/>
    <col min="9987" max="9987" width="15.375" style="276" customWidth="1"/>
    <col min="9988" max="9989" width="8.5" style="276" customWidth="1"/>
    <col min="9990" max="9991" width="8.625" style="276" customWidth="1"/>
    <col min="9992" max="9992" width="16.375" style="276" customWidth="1"/>
    <col min="9993" max="9993" width="16.75" style="276" bestFit="1" customWidth="1"/>
    <col min="9994" max="10241" width="9" style="276"/>
    <col min="10242" max="10242" width="3.125" style="276" customWidth="1"/>
    <col min="10243" max="10243" width="15.375" style="276" customWidth="1"/>
    <col min="10244" max="10245" width="8.5" style="276" customWidth="1"/>
    <col min="10246" max="10247" width="8.625" style="276" customWidth="1"/>
    <col min="10248" max="10248" width="16.375" style="276" customWidth="1"/>
    <col min="10249" max="10249" width="16.75" style="276" bestFit="1" customWidth="1"/>
    <col min="10250" max="10497" width="9" style="276"/>
    <col min="10498" max="10498" width="3.125" style="276" customWidth="1"/>
    <col min="10499" max="10499" width="15.375" style="276" customWidth="1"/>
    <col min="10500" max="10501" width="8.5" style="276" customWidth="1"/>
    <col min="10502" max="10503" width="8.625" style="276" customWidth="1"/>
    <col min="10504" max="10504" width="16.375" style="276" customWidth="1"/>
    <col min="10505" max="10505" width="16.75" style="276" bestFit="1" customWidth="1"/>
    <col min="10506" max="10753" width="9" style="276"/>
    <col min="10754" max="10754" width="3.125" style="276" customWidth="1"/>
    <col min="10755" max="10755" width="15.375" style="276" customWidth="1"/>
    <col min="10756" max="10757" width="8.5" style="276" customWidth="1"/>
    <col min="10758" max="10759" width="8.625" style="276" customWidth="1"/>
    <col min="10760" max="10760" width="16.375" style="276" customWidth="1"/>
    <col min="10761" max="10761" width="16.75" style="276" bestFit="1" customWidth="1"/>
    <col min="10762" max="11009" width="9" style="276"/>
    <col min="11010" max="11010" width="3.125" style="276" customWidth="1"/>
    <col min="11011" max="11011" width="15.375" style="276" customWidth="1"/>
    <col min="11012" max="11013" width="8.5" style="276" customWidth="1"/>
    <col min="11014" max="11015" width="8.625" style="276" customWidth="1"/>
    <col min="11016" max="11016" width="16.375" style="276" customWidth="1"/>
    <col min="11017" max="11017" width="16.75" style="276" bestFit="1" customWidth="1"/>
    <col min="11018" max="11265" width="9" style="276"/>
    <col min="11266" max="11266" width="3.125" style="276" customWidth="1"/>
    <col min="11267" max="11267" width="15.375" style="276" customWidth="1"/>
    <col min="11268" max="11269" width="8.5" style="276" customWidth="1"/>
    <col min="11270" max="11271" width="8.625" style="276" customWidth="1"/>
    <col min="11272" max="11272" width="16.375" style="276" customWidth="1"/>
    <col min="11273" max="11273" width="16.75" style="276" bestFit="1" customWidth="1"/>
    <col min="11274" max="11521" width="9" style="276"/>
    <col min="11522" max="11522" width="3.125" style="276" customWidth="1"/>
    <col min="11523" max="11523" width="15.375" style="276" customWidth="1"/>
    <col min="11524" max="11525" width="8.5" style="276" customWidth="1"/>
    <col min="11526" max="11527" width="8.625" style="276" customWidth="1"/>
    <col min="11528" max="11528" width="16.375" style="276" customWidth="1"/>
    <col min="11529" max="11529" width="16.75" style="276" bestFit="1" customWidth="1"/>
    <col min="11530" max="11777" width="9" style="276"/>
    <col min="11778" max="11778" width="3.125" style="276" customWidth="1"/>
    <col min="11779" max="11779" width="15.375" style="276" customWidth="1"/>
    <col min="11780" max="11781" width="8.5" style="276" customWidth="1"/>
    <col min="11782" max="11783" width="8.625" style="276" customWidth="1"/>
    <col min="11784" max="11784" width="16.375" style="276" customWidth="1"/>
    <col min="11785" max="11785" width="16.75" style="276" bestFit="1" customWidth="1"/>
    <col min="11786" max="12033" width="9" style="276"/>
    <col min="12034" max="12034" width="3.125" style="276" customWidth="1"/>
    <col min="12035" max="12035" width="15.375" style="276" customWidth="1"/>
    <col min="12036" max="12037" width="8.5" style="276" customWidth="1"/>
    <col min="12038" max="12039" width="8.625" style="276" customWidth="1"/>
    <col min="12040" max="12040" width="16.375" style="276" customWidth="1"/>
    <col min="12041" max="12041" width="16.75" style="276" bestFit="1" customWidth="1"/>
    <col min="12042" max="12289" width="9" style="276"/>
    <col min="12290" max="12290" width="3.125" style="276" customWidth="1"/>
    <col min="12291" max="12291" width="15.375" style="276" customWidth="1"/>
    <col min="12292" max="12293" width="8.5" style="276" customWidth="1"/>
    <col min="12294" max="12295" width="8.625" style="276" customWidth="1"/>
    <col min="12296" max="12296" width="16.375" style="276" customWidth="1"/>
    <col min="12297" max="12297" width="16.75" style="276" bestFit="1" customWidth="1"/>
    <col min="12298" max="12545" width="9" style="276"/>
    <col min="12546" max="12546" width="3.125" style="276" customWidth="1"/>
    <col min="12547" max="12547" width="15.375" style="276" customWidth="1"/>
    <col min="12548" max="12549" width="8.5" style="276" customWidth="1"/>
    <col min="12550" max="12551" width="8.625" style="276" customWidth="1"/>
    <col min="12552" max="12552" width="16.375" style="276" customWidth="1"/>
    <col min="12553" max="12553" width="16.75" style="276" bestFit="1" customWidth="1"/>
    <col min="12554" max="12801" width="9" style="276"/>
    <col min="12802" max="12802" width="3.125" style="276" customWidth="1"/>
    <col min="12803" max="12803" width="15.375" style="276" customWidth="1"/>
    <col min="12804" max="12805" width="8.5" style="276" customWidth="1"/>
    <col min="12806" max="12807" width="8.625" style="276" customWidth="1"/>
    <col min="12808" max="12808" width="16.375" style="276" customWidth="1"/>
    <col min="12809" max="12809" width="16.75" style="276" bestFit="1" customWidth="1"/>
    <col min="12810" max="13057" width="9" style="276"/>
    <col min="13058" max="13058" width="3.125" style="276" customWidth="1"/>
    <col min="13059" max="13059" width="15.375" style="276" customWidth="1"/>
    <col min="13060" max="13061" width="8.5" style="276" customWidth="1"/>
    <col min="13062" max="13063" width="8.625" style="276" customWidth="1"/>
    <col min="13064" max="13064" width="16.375" style="276" customWidth="1"/>
    <col min="13065" max="13065" width="16.75" style="276" bestFit="1" customWidth="1"/>
    <col min="13066" max="13313" width="9" style="276"/>
    <col min="13314" max="13314" width="3.125" style="276" customWidth="1"/>
    <col min="13315" max="13315" width="15.375" style="276" customWidth="1"/>
    <col min="13316" max="13317" width="8.5" style="276" customWidth="1"/>
    <col min="13318" max="13319" width="8.625" style="276" customWidth="1"/>
    <col min="13320" max="13320" width="16.375" style="276" customWidth="1"/>
    <col min="13321" max="13321" width="16.75" style="276" bestFit="1" customWidth="1"/>
    <col min="13322" max="13569" width="9" style="276"/>
    <col min="13570" max="13570" width="3.125" style="276" customWidth="1"/>
    <col min="13571" max="13571" width="15.375" style="276" customWidth="1"/>
    <col min="13572" max="13573" width="8.5" style="276" customWidth="1"/>
    <col min="13574" max="13575" width="8.625" style="276" customWidth="1"/>
    <col min="13576" max="13576" width="16.375" style="276" customWidth="1"/>
    <col min="13577" max="13577" width="16.75" style="276" bestFit="1" customWidth="1"/>
    <col min="13578" max="13825" width="9" style="276"/>
    <col min="13826" max="13826" width="3.125" style="276" customWidth="1"/>
    <col min="13827" max="13827" width="15.375" style="276" customWidth="1"/>
    <col min="13828" max="13829" width="8.5" style="276" customWidth="1"/>
    <col min="13830" max="13831" width="8.625" style="276" customWidth="1"/>
    <col min="13832" max="13832" width="16.375" style="276" customWidth="1"/>
    <col min="13833" max="13833" width="16.75" style="276" bestFit="1" customWidth="1"/>
    <col min="13834" max="14081" width="9" style="276"/>
    <col min="14082" max="14082" width="3.125" style="276" customWidth="1"/>
    <col min="14083" max="14083" width="15.375" style="276" customWidth="1"/>
    <col min="14084" max="14085" width="8.5" style="276" customWidth="1"/>
    <col min="14086" max="14087" width="8.625" style="276" customWidth="1"/>
    <col min="14088" max="14088" width="16.375" style="276" customWidth="1"/>
    <col min="14089" max="14089" width="16.75" style="276" bestFit="1" customWidth="1"/>
    <col min="14090" max="14337" width="9" style="276"/>
    <col min="14338" max="14338" width="3.125" style="276" customWidth="1"/>
    <col min="14339" max="14339" width="15.375" style="276" customWidth="1"/>
    <col min="14340" max="14341" width="8.5" style="276" customWidth="1"/>
    <col min="14342" max="14343" width="8.625" style="276" customWidth="1"/>
    <col min="14344" max="14344" width="16.375" style="276" customWidth="1"/>
    <col min="14345" max="14345" width="16.75" style="276" bestFit="1" customWidth="1"/>
    <col min="14346" max="14593" width="9" style="276"/>
    <col min="14594" max="14594" width="3.125" style="276" customWidth="1"/>
    <col min="14595" max="14595" width="15.375" style="276" customWidth="1"/>
    <col min="14596" max="14597" width="8.5" style="276" customWidth="1"/>
    <col min="14598" max="14599" width="8.625" style="276" customWidth="1"/>
    <col min="14600" max="14600" width="16.375" style="276" customWidth="1"/>
    <col min="14601" max="14601" width="16.75" style="276" bestFit="1" customWidth="1"/>
    <col min="14602" max="14849" width="9" style="276"/>
    <col min="14850" max="14850" width="3.125" style="276" customWidth="1"/>
    <col min="14851" max="14851" width="15.375" style="276" customWidth="1"/>
    <col min="14852" max="14853" width="8.5" style="276" customWidth="1"/>
    <col min="14854" max="14855" width="8.625" style="276" customWidth="1"/>
    <col min="14856" max="14856" width="16.375" style="276" customWidth="1"/>
    <col min="14857" max="14857" width="16.75" style="276" bestFit="1" customWidth="1"/>
    <col min="14858" max="15105" width="9" style="276"/>
    <col min="15106" max="15106" width="3.125" style="276" customWidth="1"/>
    <col min="15107" max="15107" width="15.375" style="276" customWidth="1"/>
    <col min="15108" max="15109" width="8.5" style="276" customWidth="1"/>
    <col min="15110" max="15111" width="8.625" style="276" customWidth="1"/>
    <col min="15112" max="15112" width="16.375" style="276" customWidth="1"/>
    <col min="15113" max="15113" width="16.75" style="276" bestFit="1" customWidth="1"/>
    <col min="15114" max="15361" width="9" style="276"/>
    <col min="15362" max="15362" width="3.125" style="276" customWidth="1"/>
    <col min="15363" max="15363" width="15.375" style="276" customWidth="1"/>
    <col min="15364" max="15365" width="8.5" style="276" customWidth="1"/>
    <col min="15366" max="15367" width="8.625" style="276" customWidth="1"/>
    <col min="15368" max="15368" width="16.375" style="276" customWidth="1"/>
    <col min="15369" max="15369" width="16.75" style="276" bestFit="1" customWidth="1"/>
    <col min="15370" max="15617" width="9" style="276"/>
    <col min="15618" max="15618" width="3.125" style="276" customWidth="1"/>
    <col min="15619" max="15619" width="15.375" style="276" customWidth="1"/>
    <col min="15620" max="15621" width="8.5" style="276" customWidth="1"/>
    <col min="15622" max="15623" width="8.625" style="276" customWidth="1"/>
    <col min="15624" max="15624" width="16.375" style="276" customWidth="1"/>
    <col min="15625" max="15625" width="16.75" style="276" bestFit="1" customWidth="1"/>
    <col min="15626" max="15873" width="9" style="276"/>
    <col min="15874" max="15874" width="3.125" style="276" customWidth="1"/>
    <col min="15875" max="15875" width="15.375" style="276" customWidth="1"/>
    <col min="15876" max="15877" width="8.5" style="276" customWidth="1"/>
    <col min="15878" max="15879" width="8.625" style="276" customWidth="1"/>
    <col min="15880" max="15880" width="16.375" style="276" customWidth="1"/>
    <col min="15881" max="15881" width="16.75" style="276" bestFit="1" customWidth="1"/>
    <col min="15882" max="16129" width="9" style="276"/>
    <col min="16130" max="16130" width="3.125" style="276" customWidth="1"/>
    <col min="16131" max="16131" width="15.375" style="276" customWidth="1"/>
    <col min="16132" max="16133" width="8.5" style="276" customWidth="1"/>
    <col min="16134" max="16135" width="8.625" style="276" customWidth="1"/>
    <col min="16136" max="16136" width="16.375" style="276" customWidth="1"/>
    <col min="16137" max="16137" width="16.75" style="276" bestFit="1" customWidth="1"/>
    <col min="16138" max="16384" width="9" style="276"/>
  </cols>
  <sheetData>
    <row r="1" spans="1:11" ht="27.75" customHeight="1">
      <c r="A1" s="1402" t="s">
        <v>804</v>
      </c>
      <c r="B1" s="1402"/>
      <c r="I1" s="104" t="s">
        <v>761</v>
      </c>
    </row>
    <row r="2" spans="1:11" ht="56.25" customHeight="1">
      <c r="A2" s="1403" t="s">
        <v>805</v>
      </c>
      <c r="B2" s="1403"/>
      <c r="C2" s="1403"/>
      <c r="D2" s="1403"/>
      <c r="E2" s="1403"/>
      <c r="F2" s="1403"/>
      <c r="G2" s="1403"/>
      <c r="H2" s="1403"/>
      <c r="I2" s="1403"/>
    </row>
    <row r="3" spans="1:11" ht="15" customHeight="1">
      <c r="A3" s="277"/>
      <c r="B3" s="277"/>
      <c r="C3" s="277"/>
      <c r="D3" s="277"/>
      <c r="E3" s="277"/>
      <c r="F3" s="277"/>
      <c r="G3" s="277"/>
      <c r="H3" s="277"/>
      <c r="I3" s="277"/>
    </row>
    <row r="4" spans="1:11" ht="30" customHeight="1">
      <c r="A4" s="1404" t="s">
        <v>413</v>
      </c>
      <c r="B4" s="1405"/>
      <c r="C4" s="1405"/>
      <c r="D4" s="1406"/>
      <c r="E4" s="1407"/>
      <c r="F4" s="1408"/>
      <c r="G4" s="1408"/>
      <c r="H4" s="1408"/>
      <c r="I4" s="1409"/>
      <c r="J4" s="372"/>
      <c r="K4" s="372"/>
    </row>
    <row r="5" spans="1:11" ht="30" customHeight="1">
      <c r="A5" s="1404" t="s">
        <v>414</v>
      </c>
      <c r="B5" s="1405"/>
      <c r="C5" s="1405"/>
      <c r="D5" s="1406"/>
      <c r="E5" s="1407" t="s">
        <v>762</v>
      </c>
      <c r="F5" s="1408"/>
      <c r="G5" s="1408"/>
      <c r="H5" s="1408"/>
      <c r="I5" s="1409"/>
      <c r="J5" s="372"/>
      <c r="K5" s="372"/>
    </row>
    <row r="6" spans="1:11" ht="15" customHeight="1">
      <c r="A6" s="277"/>
      <c r="B6" s="277"/>
      <c r="C6" s="277"/>
      <c r="D6" s="277"/>
      <c r="E6" s="277"/>
      <c r="F6" s="277"/>
      <c r="G6" s="277"/>
      <c r="H6" s="277"/>
      <c r="I6" s="277"/>
    </row>
    <row r="7" spans="1:11" ht="17.25" customHeight="1">
      <c r="A7" s="373"/>
      <c r="B7" s="373"/>
      <c r="C7" s="373"/>
      <c r="D7" s="373"/>
      <c r="E7" s="278"/>
      <c r="F7" s="1410" t="s">
        <v>806</v>
      </c>
      <c r="G7" s="1411"/>
      <c r="H7" s="1414" t="s">
        <v>763</v>
      </c>
      <c r="I7" s="1414"/>
    </row>
    <row r="8" spans="1:11" ht="17.25" customHeight="1">
      <c r="A8" s="373"/>
      <c r="B8" s="373"/>
      <c r="C8" s="373"/>
      <c r="D8" s="373"/>
      <c r="E8" s="278"/>
      <c r="F8" s="1412"/>
      <c r="G8" s="1412"/>
      <c r="H8" s="1414"/>
      <c r="I8" s="1414"/>
    </row>
    <row r="9" spans="1:11" ht="17.25" customHeight="1">
      <c r="A9" s="373"/>
      <c r="B9" s="373"/>
      <c r="C9" s="373"/>
      <c r="D9" s="373"/>
      <c r="E9" s="278"/>
      <c r="F9" s="1413"/>
      <c r="G9" s="1413"/>
      <c r="H9" s="1414"/>
      <c r="I9" s="1414"/>
    </row>
    <row r="10" spans="1:11" ht="17.25" customHeight="1">
      <c r="A10" s="280"/>
      <c r="B10" s="280"/>
      <c r="C10" s="284"/>
      <c r="D10" s="284"/>
      <c r="E10" s="284"/>
      <c r="F10" s="281"/>
      <c r="G10" s="281"/>
      <c r="H10" s="281"/>
      <c r="I10" s="282"/>
    </row>
    <row r="11" spans="1:11" ht="17.25" customHeight="1">
      <c r="A11" s="280"/>
      <c r="B11" s="280"/>
      <c r="C11" s="284"/>
      <c r="D11" s="284"/>
      <c r="E11" s="284"/>
      <c r="F11" s="1415" t="s">
        <v>807</v>
      </c>
      <c r="G11" s="1416"/>
      <c r="H11" s="1421" t="s">
        <v>763</v>
      </c>
      <c r="I11" s="1422"/>
    </row>
    <row r="12" spans="1:11" ht="17.25" customHeight="1">
      <c r="A12" s="280"/>
      <c r="B12" s="280"/>
      <c r="C12" s="284"/>
      <c r="D12" s="284"/>
      <c r="E12" s="284"/>
      <c r="F12" s="1417"/>
      <c r="G12" s="1418"/>
      <c r="H12" s="1423"/>
      <c r="I12" s="1424"/>
    </row>
    <row r="13" spans="1:11" ht="17.25" customHeight="1">
      <c r="A13" s="280"/>
      <c r="B13" s="280"/>
      <c r="C13" s="284"/>
      <c r="D13" s="284"/>
      <c r="E13" s="284"/>
      <c r="F13" s="1419"/>
      <c r="G13" s="1420"/>
      <c r="H13" s="1425"/>
      <c r="I13" s="1426"/>
    </row>
    <row r="14" spans="1:11" ht="17.25" customHeight="1">
      <c r="A14" s="280"/>
      <c r="B14" s="280"/>
      <c r="C14" s="284"/>
      <c r="D14" s="284"/>
      <c r="E14" s="284"/>
      <c r="F14" s="281"/>
      <c r="G14" s="281"/>
      <c r="H14" s="281"/>
      <c r="I14" s="282"/>
    </row>
    <row r="15" spans="1:11" ht="15" customHeight="1">
      <c r="A15" s="280"/>
      <c r="B15" s="280"/>
      <c r="C15" s="1415" t="s">
        <v>764</v>
      </c>
      <c r="D15" s="1410"/>
      <c r="E15" s="1416"/>
      <c r="F15" s="374"/>
      <c r="G15" s="283"/>
      <c r="H15" s="283"/>
      <c r="I15" s="375"/>
    </row>
    <row r="16" spans="1:11" ht="15" customHeight="1">
      <c r="A16" s="280"/>
      <c r="B16" s="280"/>
      <c r="C16" s="1417"/>
      <c r="D16" s="1427"/>
      <c r="E16" s="1418"/>
      <c r="F16" s="376">
        <v>1</v>
      </c>
      <c r="G16" s="282" t="s">
        <v>808</v>
      </c>
      <c r="H16" s="282"/>
      <c r="I16" s="377"/>
    </row>
    <row r="17" spans="1:9" ht="15" customHeight="1">
      <c r="A17" s="280"/>
      <c r="B17" s="280"/>
      <c r="C17" s="1417"/>
      <c r="D17" s="1427"/>
      <c r="E17" s="1418"/>
      <c r="F17" s="376">
        <v>2</v>
      </c>
      <c r="G17" s="282" t="s">
        <v>809</v>
      </c>
      <c r="H17" s="282"/>
      <c r="I17" s="377"/>
    </row>
    <row r="18" spans="1:9" ht="15" customHeight="1">
      <c r="A18" s="280"/>
      <c r="B18" s="280"/>
      <c r="C18" s="1417"/>
      <c r="D18" s="1427"/>
      <c r="E18" s="1418"/>
      <c r="F18" s="376">
        <v>3</v>
      </c>
      <c r="G18" s="282" t="s">
        <v>810</v>
      </c>
      <c r="H18" s="282"/>
      <c r="I18" s="377"/>
    </row>
    <row r="19" spans="1:9" ht="15" customHeight="1">
      <c r="A19" s="280"/>
      <c r="B19" s="280"/>
      <c r="C19" s="1417"/>
      <c r="D19" s="1427"/>
      <c r="E19" s="1418"/>
      <c r="F19" s="376">
        <v>4</v>
      </c>
      <c r="G19" s="282" t="s">
        <v>811</v>
      </c>
      <c r="H19" s="282"/>
      <c r="I19" s="377"/>
    </row>
    <row r="20" spans="1:9" ht="15" customHeight="1">
      <c r="A20" s="280"/>
      <c r="B20" s="280"/>
      <c r="C20" s="1417"/>
      <c r="D20" s="1427"/>
      <c r="E20" s="1418"/>
      <c r="F20" s="376">
        <v>5</v>
      </c>
      <c r="G20" s="282" t="s">
        <v>812</v>
      </c>
      <c r="H20" s="282"/>
      <c r="I20" s="377"/>
    </row>
    <row r="21" spans="1:9" ht="15" customHeight="1">
      <c r="A21" s="280"/>
      <c r="B21" s="280"/>
      <c r="C21" s="1417"/>
      <c r="D21" s="1427"/>
      <c r="E21" s="1418"/>
      <c r="F21" s="376">
        <v>6</v>
      </c>
      <c r="G21" s="282" t="s">
        <v>813</v>
      </c>
      <c r="H21" s="282"/>
      <c r="I21" s="377"/>
    </row>
    <row r="22" spans="1:9" ht="15" customHeight="1">
      <c r="A22" s="280"/>
      <c r="B22" s="280"/>
      <c r="C22" s="1417"/>
      <c r="D22" s="1427"/>
      <c r="E22" s="1418"/>
      <c r="F22" s="376">
        <v>7</v>
      </c>
      <c r="G22" s="282" t="s">
        <v>814</v>
      </c>
      <c r="H22" s="282"/>
      <c r="I22" s="377"/>
    </row>
    <row r="23" spans="1:9" ht="15" customHeight="1">
      <c r="A23" s="280"/>
      <c r="B23" s="280"/>
      <c r="C23" s="1419"/>
      <c r="D23" s="1428"/>
      <c r="E23" s="1420"/>
      <c r="F23" s="378"/>
      <c r="G23" s="285"/>
      <c r="H23" s="285"/>
      <c r="I23" s="379"/>
    </row>
    <row r="24" spans="1:9" ht="15.75" customHeight="1">
      <c r="A24" s="282"/>
      <c r="B24" s="282"/>
      <c r="C24" s="282"/>
      <c r="D24" s="282"/>
      <c r="E24" s="282"/>
      <c r="F24" s="282"/>
      <c r="G24" s="282"/>
      <c r="H24" s="282"/>
      <c r="I24" s="282"/>
    </row>
    <row r="25" spans="1:9" ht="15.75" customHeight="1" thickBot="1">
      <c r="A25" s="279"/>
      <c r="B25" s="279"/>
      <c r="C25" s="279"/>
      <c r="D25" s="279"/>
      <c r="E25" s="279"/>
      <c r="F25" s="279"/>
      <c r="G25" s="279"/>
      <c r="H25" s="279"/>
      <c r="I25" s="279"/>
    </row>
    <row r="26" spans="1:9" s="107" customFormat="1" ht="24.75" customHeight="1">
      <c r="A26" s="286"/>
      <c r="B26" s="287" t="s">
        <v>279</v>
      </c>
      <c r="C26" s="1389" t="s">
        <v>765</v>
      </c>
      <c r="D26" s="1389"/>
      <c r="E26" s="1389"/>
      <c r="F26" s="1389" t="s">
        <v>766</v>
      </c>
      <c r="G26" s="1390"/>
      <c r="H26" s="288" t="s">
        <v>767</v>
      </c>
      <c r="I26" s="289" t="s">
        <v>768</v>
      </c>
    </row>
    <row r="27" spans="1:9" s="107" customFormat="1" ht="17.25" customHeight="1">
      <c r="A27" s="286">
        <v>1</v>
      </c>
      <c r="B27" s="287"/>
      <c r="C27" s="1398"/>
      <c r="D27" s="1399"/>
      <c r="E27" s="1400"/>
      <c r="F27" s="1389"/>
      <c r="G27" s="1390"/>
      <c r="H27" s="290"/>
      <c r="I27" s="294"/>
    </row>
    <row r="28" spans="1:9" s="107" customFormat="1" ht="17.25" customHeight="1">
      <c r="A28" s="286">
        <v>2</v>
      </c>
      <c r="B28" s="287"/>
      <c r="C28" s="1398"/>
      <c r="D28" s="1399"/>
      <c r="E28" s="1400"/>
      <c r="F28" s="1389"/>
      <c r="G28" s="1390"/>
      <c r="H28" s="290"/>
      <c r="I28" s="294"/>
    </row>
    <row r="29" spans="1:9" s="107" customFormat="1" ht="17.25" customHeight="1">
      <c r="A29" s="286">
        <v>3</v>
      </c>
      <c r="B29" s="291"/>
      <c r="C29" s="1394"/>
      <c r="D29" s="1395"/>
      <c r="E29" s="1396"/>
      <c r="F29" s="1390"/>
      <c r="G29" s="1397"/>
      <c r="H29" s="290"/>
      <c r="I29" s="294"/>
    </row>
    <row r="30" spans="1:9" s="107" customFormat="1" ht="17.25" customHeight="1">
      <c r="A30" s="286">
        <v>4</v>
      </c>
      <c r="B30" s="291"/>
      <c r="C30" s="1394"/>
      <c r="D30" s="1395"/>
      <c r="E30" s="1396"/>
      <c r="F30" s="1390"/>
      <c r="G30" s="1397"/>
      <c r="H30" s="290"/>
      <c r="I30" s="294"/>
    </row>
    <row r="31" spans="1:9" s="107" customFormat="1" ht="17.25" customHeight="1">
      <c r="A31" s="286">
        <v>5</v>
      </c>
      <c r="B31" s="291"/>
      <c r="C31" s="1394"/>
      <c r="D31" s="1395"/>
      <c r="E31" s="1396"/>
      <c r="F31" s="1390"/>
      <c r="G31" s="1397"/>
      <c r="H31" s="290"/>
      <c r="I31" s="294"/>
    </row>
    <row r="32" spans="1:9" s="107" customFormat="1" ht="17.25" customHeight="1">
      <c r="A32" s="286">
        <v>6</v>
      </c>
      <c r="B32" s="291"/>
      <c r="C32" s="1394"/>
      <c r="D32" s="1395"/>
      <c r="E32" s="1396"/>
      <c r="F32" s="1390"/>
      <c r="G32" s="1397"/>
      <c r="H32" s="290"/>
      <c r="I32" s="292"/>
    </row>
    <row r="33" spans="1:9" s="107" customFormat="1" ht="17.25" customHeight="1">
      <c r="A33" s="286">
        <v>7</v>
      </c>
      <c r="B33" s="287"/>
      <c r="C33" s="1389"/>
      <c r="D33" s="1389"/>
      <c r="E33" s="1389"/>
      <c r="F33" s="1389"/>
      <c r="G33" s="1390"/>
      <c r="H33" s="293"/>
      <c r="I33" s="292"/>
    </row>
    <row r="34" spans="1:9" s="107" customFormat="1" ht="17.25" customHeight="1">
      <c r="A34" s="286">
        <v>8</v>
      </c>
      <c r="B34" s="287"/>
      <c r="C34" s="1389"/>
      <c r="D34" s="1389"/>
      <c r="E34" s="1389"/>
      <c r="F34" s="1389"/>
      <c r="G34" s="1390"/>
      <c r="H34" s="293"/>
      <c r="I34" s="292"/>
    </row>
    <row r="35" spans="1:9" s="107" customFormat="1" ht="17.25" customHeight="1">
      <c r="A35" s="286">
        <v>9</v>
      </c>
      <c r="B35" s="287"/>
      <c r="C35" s="1389"/>
      <c r="D35" s="1389"/>
      <c r="E35" s="1389"/>
      <c r="F35" s="1389"/>
      <c r="G35" s="1390"/>
      <c r="H35" s="293"/>
      <c r="I35" s="292"/>
    </row>
    <row r="36" spans="1:9" s="107" customFormat="1" ht="17.25" customHeight="1">
      <c r="A36" s="286">
        <v>10</v>
      </c>
      <c r="B36" s="287"/>
      <c r="C36" s="1389"/>
      <c r="D36" s="1389"/>
      <c r="E36" s="1389"/>
      <c r="F36" s="1389"/>
      <c r="G36" s="1390"/>
      <c r="H36" s="293"/>
      <c r="I36" s="292"/>
    </row>
    <row r="37" spans="1:9" s="107" customFormat="1" ht="17.25" customHeight="1">
      <c r="A37" s="286">
        <v>11</v>
      </c>
      <c r="B37" s="291"/>
      <c r="C37" s="1394"/>
      <c r="D37" s="1395"/>
      <c r="E37" s="1396"/>
      <c r="F37" s="1389"/>
      <c r="G37" s="1390"/>
      <c r="H37" s="290"/>
      <c r="I37" s="294"/>
    </row>
    <row r="38" spans="1:9" s="107" customFormat="1" ht="17.25" customHeight="1">
      <c r="A38" s="286">
        <v>12</v>
      </c>
      <c r="B38" s="287"/>
      <c r="C38" s="1398"/>
      <c r="D38" s="1399"/>
      <c r="E38" s="1400"/>
      <c r="F38" s="1389"/>
      <c r="G38" s="1390"/>
      <c r="H38" s="290"/>
      <c r="I38" s="294"/>
    </row>
    <row r="39" spans="1:9" s="107" customFormat="1" ht="17.25" customHeight="1">
      <c r="A39" s="286">
        <v>13</v>
      </c>
      <c r="B39" s="291"/>
      <c r="C39" s="1394"/>
      <c r="D39" s="1395"/>
      <c r="E39" s="1396"/>
      <c r="F39" s="1390"/>
      <c r="G39" s="1397"/>
      <c r="H39" s="290"/>
      <c r="I39" s="294"/>
    </row>
    <row r="40" spans="1:9" s="107" customFormat="1" ht="17.25" customHeight="1">
      <c r="A40" s="286">
        <v>14</v>
      </c>
      <c r="B40" s="287"/>
      <c r="C40" s="1398"/>
      <c r="D40" s="1399"/>
      <c r="E40" s="1400"/>
      <c r="F40" s="1389"/>
      <c r="G40" s="1390"/>
      <c r="H40" s="290"/>
      <c r="I40" s="294"/>
    </row>
    <row r="41" spans="1:9" s="107" customFormat="1" ht="17.25" customHeight="1">
      <c r="A41" s="286">
        <v>15</v>
      </c>
      <c r="B41" s="287"/>
      <c r="C41" s="1394"/>
      <c r="D41" s="1395"/>
      <c r="E41" s="1401"/>
      <c r="F41" s="1389"/>
      <c r="G41" s="1390"/>
      <c r="H41" s="290"/>
      <c r="I41" s="292"/>
    </row>
    <row r="42" spans="1:9" s="107" customFormat="1" ht="17.25" customHeight="1">
      <c r="A42" s="286">
        <v>16</v>
      </c>
      <c r="B42" s="287"/>
      <c r="C42" s="1393"/>
      <c r="D42" s="1393"/>
      <c r="E42" s="1389"/>
      <c r="F42" s="1389"/>
      <c r="G42" s="1390"/>
      <c r="H42" s="290"/>
      <c r="I42" s="292"/>
    </row>
    <row r="43" spans="1:9" s="107" customFormat="1" ht="17.25" customHeight="1">
      <c r="A43" s="286">
        <v>17</v>
      </c>
      <c r="B43" s="287"/>
      <c r="C43" s="1389"/>
      <c r="D43" s="1389"/>
      <c r="E43" s="1389"/>
      <c r="F43" s="1389"/>
      <c r="G43" s="1390"/>
      <c r="H43" s="290"/>
      <c r="I43" s="292"/>
    </row>
    <row r="44" spans="1:9" s="107" customFormat="1" ht="17.25" customHeight="1">
      <c r="A44" s="286">
        <v>18</v>
      </c>
      <c r="B44" s="287"/>
      <c r="C44" s="1389"/>
      <c r="D44" s="1389"/>
      <c r="E44" s="1389"/>
      <c r="F44" s="1389"/>
      <c r="G44" s="1390"/>
      <c r="H44" s="290"/>
      <c r="I44" s="292"/>
    </row>
    <row r="45" spans="1:9" s="107" customFormat="1" ht="17.25" customHeight="1">
      <c r="A45" s="286">
        <v>19</v>
      </c>
      <c r="B45" s="287"/>
      <c r="C45" s="1389"/>
      <c r="D45" s="1389"/>
      <c r="E45" s="1389"/>
      <c r="F45" s="1389"/>
      <c r="G45" s="1390"/>
      <c r="H45" s="290"/>
      <c r="I45" s="292"/>
    </row>
    <row r="46" spans="1:9" s="107" customFormat="1" ht="17.25" customHeight="1" thickBot="1">
      <c r="A46" s="286">
        <v>20</v>
      </c>
      <c r="B46" s="287"/>
      <c r="C46" s="1389"/>
      <c r="D46" s="1389"/>
      <c r="E46" s="1389"/>
      <c r="F46" s="1389"/>
      <c r="G46" s="1390"/>
      <c r="H46" s="295"/>
      <c r="I46" s="292"/>
    </row>
    <row r="47" spans="1:9" ht="39.75" customHeight="1">
      <c r="A47" s="1391" t="s">
        <v>815</v>
      </c>
      <c r="B47" s="1392"/>
      <c r="C47" s="1392"/>
      <c r="D47" s="1392"/>
      <c r="E47" s="1392"/>
      <c r="F47" s="1392"/>
      <c r="G47" s="1392"/>
      <c r="H47" s="1392"/>
      <c r="I47" s="1392"/>
    </row>
    <row r="48" spans="1:9" ht="103.5" customHeight="1">
      <c r="A48" s="1392"/>
      <c r="B48" s="1392"/>
      <c r="C48" s="1392"/>
      <c r="D48" s="1392"/>
      <c r="E48" s="1392"/>
      <c r="F48" s="1392"/>
      <c r="G48" s="1392"/>
      <c r="H48" s="1392"/>
      <c r="I48" s="1392"/>
    </row>
  </sheetData>
  <mergeCells count="54">
    <mergeCell ref="C26:E26"/>
    <mergeCell ref="F26:G26"/>
    <mergeCell ref="A1:B1"/>
    <mergeCell ref="A2:I2"/>
    <mergeCell ref="A4:D4"/>
    <mergeCell ref="E4:I4"/>
    <mergeCell ref="A5:D5"/>
    <mergeCell ref="E5:I5"/>
    <mergeCell ref="F7:G9"/>
    <mergeCell ref="H7:I9"/>
    <mergeCell ref="F11:G13"/>
    <mergeCell ref="H11:I13"/>
    <mergeCell ref="C15:E23"/>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A47:I48"/>
  </mergeCells>
  <phoneticPr fontId="10"/>
  <printOptions horizontalCentered="1"/>
  <pageMargins left="0.70866141732283472" right="0.70866141732283472" top="0.74803149606299213" bottom="0.74803149606299213" header="0.31496062992125984" footer="0.31496062992125984"/>
  <pageSetup paperSize="9" scale="75"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32782-B108-46FD-B709-7176C45C1132}">
  <sheetPr>
    <tabColor rgb="FFFFC000"/>
  </sheetPr>
  <dimension ref="A1:AL15"/>
  <sheetViews>
    <sheetView view="pageBreakPreview" zoomScale="110" zoomScaleNormal="120" zoomScaleSheetLayoutView="110" workbookViewId="0"/>
  </sheetViews>
  <sheetFormatPr defaultColWidth="2.25" defaultRowHeight="13.5"/>
  <cols>
    <col min="1" max="1" width="1.125" style="29" customWidth="1"/>
    <col min="2" max="2" width="2.25" style="328" customWidth="1"/>
    <col min="3" max="5" width="2.25" style="29"/>
    <col min="6" max="6" width="2.5" style="29" bestFit="1" customWidth="1"/>
    <col min="7" max="10" width="2.25" style="29"/>
    <col min="11" max="11" width="5" style="29" customWidth="1"/>
    <col min="12" max="20" width="2.25" style="29"/>
    <col min="21" max="21" width="2.5" style="29" bestFit="1" customWidth="1"/>
    <col min="22" max="26" width="2.25" style="29"/>
    <col min="27" max="37" width="2.75" style="29" customWidth="1"/>
    <col min="38" max="38" width="0.875" style="29" customWidth="1"/>
    <col min="39" max="255" width="2.25" style="29"/>
    <col min="256" max="256" width="1.125" style="29" customWidth="1"/>
    <col min="257" max="260" width="2.25" style="29"/>
    <col min="261" max="261" width="2.5" style="29" bestFit="1" customWidth="1"/>
    <col min="262" max="275" width="2.25" style="29"/>
    <col min="276" max="276" width="2.5" style="29" bestFit="1" customWidth="1"/>
    <col min="277" max="281" width="2.25" style="29"/>
    <col min="282" max="293" width="2.75" style="29" customWidth="1"/>
    <col min="294" max="511" width="2.25" style="29"/>
    <col min="512" max="512" width="1.125" style="29" customWidth="1"/>
    <col min="513" max="516" width="2.25" style="29"/>
    <col min="517" max="517" width="2.5" style="29" bestFit="1" customWidth="1"/>
    <col min="518" max="531" width="2.25" style="29"/>
    <col min="532" max="532" width="2.5" style="29" bestFit="1" customWidth="1"/>
    <col min="533" max="537" width="2.25" style="29"/>
    <col min="538" max="549" width="2.75" style="29" customWidth="1"/>
    <col min="550" max="767" width="2.25" style="29"/>
    <col min="768" max="768" width="1.125" style="29" customWidth="1"/>
    <col min="769" max="772" width="2.25" style="29"/>
    <col min="773" max="773" width="2.5" style="29" bestFit="1" customWidth="1"/>
    <col min="774" max="787" width="2.25" style="29"/>
    <col min="788" max="788" width="2.5" style="29" bestFit="1" customWidth="1"/>
    <col min="789" max="793" width="2.25" style="29"/>
    <col min="794" max="805" width="2.75" style="29" customWidth="1"/>
    <col min="806" max="1023" width="2.25" style="29"/>
    <col min="1024" max="1024" width="1.125" style="29" customWidth="1"/>
    <col min="1025" max="1028" width="2.25" style="29"/>
    <col min="1029" max="1029" width="2.5" style="29" bestFit="1" customWidth="1"/>
    <col min="1030" max="1043" width="2.25" style="29"/>
    <col min="1044" max="1044" width="2.5" style="29" bestFit="1" customWidth="1"/>
    <col min="1045" max="1049" width="2.25" style="29"/>
    <col min="1050" max="1061" width="2.75" style="29" customWidth="1"/>
    <col min="1062" max="1279" width="2.25" style="29"/>
    <col min="1280" max="1280" width="1.125" style="29" customWidth="1"/>
    <col min="1281" max="1284" width="2.25" style="29"/>
    <col min="1285" max="1285" width="2.5" style="29" bestFit="1" customWidth="1"/>
    <col min="1286" max="1299" width="2.25" style="29"/>
    <col min="1300" max="1300" width="2.5" style="29" bestFit="1" customWidth="1"/>
    <col min="1301" max="1305" width="2.25" style="29"/>
    <col min="1306" max="1317" width="2.75" style="29" customWidth="1"/>
    <col min="1318" max="1535" width="2.25" style="29"/>
    <col min="1536" max="1536" width="1.125" style="29" customWidth="1"/>
    <col min="1537" max="1540" width="2.25" style="29"/>
    <col min="1541" max="1541" width="2.5" style="29" bestFit="1" customWidth="1"/>
    <col min="1542" max="1555" width="2.25" style="29"/>
    <col min="1556" max="1556" width="2.5" style="29" bestFit="1" customWidth="1"/>
    <col min="1557" max="1561" width="2.25" style="29"/>
    <col min="1562" max="1573" width="2.75" style="29" customWidth="1"/>
    <col min="1574" max="1791" width="2.25" style="29"/>
    <col min="1792" max="1792" width="1.125" style="29" customWidth="1"/>
    <col min="1793" max="1796" width="2.25" style="29"/>
    <col min="1797" max="1797" width="2.5" style="29" bestFit="1" customWidth="1"/>
    <col min="1798" max="1811" width="2.25" style="29"/>
    <col min="1812" max="1812" width="2.5" style="29" bestFit="1" customWidth="1"/>
    <col min="1813" max="1817" width="2.25" style="29"/>
    <col min="1818" max="1829" width="2.75" style="29" customWidth="1"/>
    <col min="1830" max="2047" width="2.25" style="29"/>
    <col min="2048" max="2048" width="1.125" style="29" customWidth="1"/>
    <col min="2049" max="2052" width="2.25" style="29"/>
    <col min="2053" max="2053" width="2.5" style="29" bestFit="1" customWidth="1"/>
    <col min="2054" max="2067" width="2.25" style="29"/>
    <col min="2068" max="2068" width="2.5" style="29" bestFit="1" customWidth="1"/>
    <col min="2069" max="2073" width="2.25" style="29"/>
    <col min="2074" max="2085" width="2.75" style="29" customWidth="1"/>
    <col min="2086" max="2303" width="2.25" style="29"/>
    <col min="2304" max="2304" width="1.125" style="29" customWidth="1"/>
    <col min="2305" max="2308" width="2.25" style="29"/>
    <col min="2309" max="2309" width="2.5" style="29" bestFit="1" customWidth="1"/>
    <col min="2310" max="2323" width="2.25" style="29"/>
    <col min="2324" max="2324" width="2.5" style="29" bestFit="1" customWidth="1"/>
    <col min="2325" max="2329" width="2.25" style="29"/>
    <col min="2330" max="2341" width="2.75" style="29" customWidth="1"/>
    <col min="2342" max="2559" width="2.25" style="29"/>
    <col min="2560" max="2560" width="1.125" style="29" customWidth="1"/>
    <col min="2561" max="2564" width="2.25" style="29"/>
    <col min="2565" max="2565" width="2.5" style="29" bestFit="1" customWidth="1"/>
    <col min="2566" max="2579" width="2.25" style="29"/>
    <col min="2580" max="2580" width="2.5" style="29" bestFit="1" customWidth="1"/>
    <col min="2581" max="2585" width="2.25" style="29"/>
    <col min="2586" max="2597" width="2.75" style="29" customWidth="1"/>
    <col min="2598" max="2815" width="2.25" style="29"/>
    <col min="2816" max="2816" width="1.125" style="29" customWidth="1"/>
    <col min="2817" max="2820" width="2.25" style="29"/>
    <col min="2821" max="2821" width="2.5" style="29" bestFit="1" customWidth="1"/>
    <col min="2822" max="2835" width="2.25" style="29"/>
    <col min="2836" max="2836" width="2.5" style="29" bestFit="1" customWidth="1"/>
    <col min="2837" max="2841" width="2.25" style="29"/>
    <col min="2842" max="2853" width="2.75" style="29" customWidth="1"/>
    <col min="2854" max="3071" width="2.25" style="29"/>
    <col min="3072" max="3072" width="1.125" style="29" customWidth="1"/>
    <col min="3073" max="3076" width="2.25" style="29"/>
    <col min="3077" max="3077" width="2.5" style="29" bestFit="1" customWidth="1"/>
    <col min="3078" max="3091" width="2.25" style="29"/>
    <col min="3092" max="3092" width="2.5" style="29" bestFit="1" customWidth="1"/>
    <col min="3093" max="3097" width="2.25" style="29"/>
    <col min="3098" max="3109" width="2.75" style="29" customWidth="1"/>
    <col min="3110" max="3327" width="2.25" style="29"/>
    <col min="3328" max="3328" width="1.125" style="29" customWidth="1"/>
    <col min="3329" max="3332" width="2.25" style="29"/>
    <col min="3333" max="3333" width="2.5" style="29" bestFit="1" customWidth="1"/>
    <col min="3334" max="3347" width="2.25" style="29"/>
    <col min="3348" max="3348" width="2.5" style="29" bestFit="1" customWidth="1"/>
    <col min="3349" max="3353" width="2.25" style="29"/>
    <col min="3354" max="3365" width="2.75" style="29" customWidth="1"/>
    <col min="3366" max="3583" width="2.25" style="29"/>
    <col min="3584" max="3584" width="1.125" style="29" customWidth="1"/>
    <col min="3585" max="3588" width="2.25" style="29"/>
    <col min="3589" max="3589" width="2.5" style="29" bestFit="1" customWidth="1"/>
    <col min="3590" max="3603" width="2.25" style="29"/>
    <col min="3604" max="3604" width="2.5" style="29" bestFit="1" customWidth="1"/>
    <col min="3605" max="3609" width="2.25" style="29"/>
    <col min="3610" max="3621" width="2.75" style="29" customWidth="1"/>
    <col min="3622" max="3839" width="2.25" style="29"/>
    <col min="3840" max="3840" width="1.125" style="29" customWidth="1"/>
    <col min="3841" max="3844" width="2.25" style="29"/>
    <col min="3845" max="3845" width="2.5" style="29" bestFit="1" customWidth="1"/>
    <col min="3846" max="3859" width="2.25" style="29"/>
    <col min="3860" max="3860" width="2.5" style="29" bestFit="1" customWidth="1"/>
    <col min="3861" max="3865" width="2.25" style="29"/>
    <col min="3866" max="3877" width="2.75" style="29" customWidth="1"/>
    <col min="3878" max="4095" width="2.25" style="29"/>
    <col min="4096" max="4096" width="1.125" style="29" customWidth="1"/>
    <col min="4097" max="4100" width="2.25" style="29"/>
    <col min="4101" max="4101" width="2.5" style="29" bestFit="1" customWidth="1"/>
    <col min="4102" max="4115" width="2.25" style="29"/>
    <col min="4116" max="4116" width="2.5" style="29" bestFit="1" customWidth="1"/>
    <col min="4117" max="4121" width="2.25" style="29"/>
    <col min="4122" max="4133" width="2.75" style="29" customWidth="1"/>
    <col min="4134" max="4351" width="2.25" style="29"/>
    <col min="4352" max="4352" width="1.125" style="29" customWidth="1"/>
    <col min="4353" max="4356" width="2.25" style="29"/>
    <col min="4357" max="4357" width="2.5" style="29" bestFit="1" customWidth="1"/>
    <col min="4358" max="4371" width="2.25" style="29"/>
    <col min="4372" max="4372" width="2.5" style="29" bestFit="1" customWidth="1"/>
    <col min="4373" max="4377" width="2.25" style="29"/>
    <col min="4378" max="4389" width="2.75" style="29" customWidth="1"/>
    <col min="4390" max="4607" width="2.25" style="29"/>
    <col min="4608" max="4608" width="1.125" style="29" customWidth="1"/>
    <col min="4609" max="4612" width="2.25" style="29"/>
    <col min="4613" max="4613" width="2.5" style="29" bestFit="1" customWidth="1"/>
    <col min="4614" max="4627" width="2.25" style="29"/>
    <col min="4628" max="4628" width="2.5" style="29" bestFit="1" customWidth="1"/>
    <col min="4629" max="4633" width="2.25" style="29"/>
    <col min="4634" max="4645" width="2.75" style="29" customWidth="1"/>
    <col min="4646" max="4863" width="2.25" style="29"/>
    <col min="4864" max="4864" width="1.125" style="29" customWidth="1"/>
    <col min="4865" max="4868" width="2.25" style="29"/>
    <col min="4869" max="4869" width="2.5" style="29" bestFit="1" customWidth="1"/>
    <col min="4870" max="4883" width="2.25" style="29"/>
    <col min="4884" max="4884" width="2.5" style="29" bestFit="1" customWidth="1"/>
    <col min="4885" max="4889" width="2.25" style="29"/>
    <col min="4890" max="4901" width="2.75" style="29" customWidth="1"/>
    <col min="4902" max="5119" width="2.25" style="29"/>
    <col min="5120" max="5120" width="1.125" style="29" customWidth="1"/>
    <col min="5121" max="5124" width="2.25" style="29"/>
    <col min="5125" max="5125" width="2.5" style="29" bestFit="1" customWidth="1"/>
    <col min="5126" max="5139" width="2.25" style="29"/>
    <col min="5140" max="5140" width="2.5" style="29" bestFit="1" customWidth="1"/>
    <col min="5141" max="5145" width="2.25" style="29"/>
    <col min="5146" max="5157" width="2.75" style="29" customWidth="1"/>
    <col min="5158" max="5375" width="2.25" style="29"/>
    <col min="5376" max="5376" width="1.125" style="29" customWidth="1"/>
    <col min="5377" max="5380" width="2.25" style="29"/>
    <col min="5381" max="5381" width="2.5" style="29" bestFit="1" customWidth="1"/>
    <col min="5382" max="5395" width="2.25" style="29"/>
    <col min="5396" max="5396" width="2.5" style="29" bestFit="1" customWidth="1"/>
    <col min="5397" max="5401" width="2.25" style="29"/>
    <col min="5402" max="5413" width="2.75" style="29" customWidth="1"/>
    <col min="5414" max="5631" width="2.25" style="29"/>
    <col min="5632" max="5632" width="1.125" style="29" customWidth="1"/>
    <col min="5633" max="5636" width="2.25" style="29"/>
    <col min="5637" max="5637" width="2.5" style="29" bestFit="1" customWidth="1"/>
    <col min="5638" max="5651" width="2.25" style="29"/>
    <col min="5652" max="5652" width="2.5" style="29" bestFit="1" customWidth="1"/>
    <col min="5653" max="5657" width="2.25" style="29"/>
    <col min="5658" max="5669" width="2.75" style="29" customWidth="1"/>
    <col min="5670" max="5887" width="2.25" style="29"/>
    <col min="5888" max="5888" width="1.125" style="29" customWidth="1"/>
    <col min="5889" max="5892" width="2.25" style="29"/>
    <col min="5893" max="5893" width="2.5" style="29" bestFit="1" customWidth="1"/>
    <col min="5894" max="5907" width="2.25" style="29"/>
    <col min="5908" max="5908" width="2.5" style="29" bestFit="1" customWidth="1"/>
    <col min="5909" max="5913" width="2.25" style="29"/>
    <col min="5914" max="5925" width="2.75" style="29" customWidth="1"/>
    <col min="5926" max="6143" width="2.25" style="29"/>
    <col min="6144" max="6144" width="1.125" style="29" customWidth="1"/>
    <col min="6145" max="6148" width="2.25" style="29"/>
    <col min="6149" max="6149" width="2.5" style="29" bestFit="1" customWidth="1"/>
    <col min="6150" max="6163" width="2.25" style="29"/>
    <col min="6164" max="6164" width="2.5" style="29" bestFit="1" customWidth="1"/>
    <col min="6165" max="6169" width="2.25" style="29"/>
    <col min="6170" max="6181" width="2.75" style="29" customWidth="1"/>
    <col min="6182" max="6399" width="2.25" style="29"/>
    <col min="6400" max="6400" width="1.125" style="29" customWidth="1"/>
    <col min="6401" max="6404" width="2.25" style="29"/>
    <col min="6405" max="6405" width="2.5" style="29" bestFit="1" customWidth="1"/>
    <col min="6406" max="6419" width="2.25" style="29"/>
    <col min="6420" max="6420" width="2.5" style="29" bestFit="1" customWidth="1"/>
    <col min="6421" max="6425" width="2.25" style="29"/>
    <col min="6426" max="6437" width="2.75" style="29" customWidth="1"/>
    <col min="6438" max="6655" width="2.25" style="29"/>
    <col min="6656" max="6656" width="1.125" style="29" customWidth="1"/>
    <col min="6657" max="6660" width="2.25" style="29"/>
    <col min="6661" max="6661" width="2.5" style="29" bestFit="1" customWidth="1"/>
    <col min="6662" max="6675" width="2.25" style="29"/>
    <col min="6676" max="6676" width="2.5" style="29" bestFit="1" customWidth="1"/>
    <col min="6677" max="6681" width="2.25" style="29"/>
    <col min="6682" max="6693" width="2.75" style="29" customWidth="1"/>
    <col min="6694" max="6911" width="2.25" style="29"/>
    <col min="6912" max="6912" width="1.125" style="29" customWidth="1"/>
    <col min="6913" max="6916" width="2.25" style="29"/>
    <col min="6917" max="6917" width="2.5" style="29" bestFit="1" customWidth="1"/>
    <col min="6918" max="6931" width="2.25" style="29"/>
    <col min="6932" max="6932" width="2.5" style="29" bestFit="1" customWidth="1"/>
    <col min="6933" max="6937" width="2.25" style="29"/>
    <col min="6938" max="6949" width="2.75" style="29" customWidth="1"/>
    <col min="6950" max="7167" width="2.25" style="29"/>
    <col min="7168" max="7168" width="1.125" style="29" customWidth="1"/>
    <col min="7169" max="7172" width="2.25" style="29"/>
    <col min="7173" max="7173" width="2.5" style="29" bestFit="1" customWidth="1"/>
    <col min="7174" max="7187" width="2.25" style="29"/>
    <col min="7188" max="7188" width="2.5" style="29" bestFit="1" customWidth="1"/>
    <col min="7189" max="7193" width="2.25" style="29"/>
    <col min="7194" max="7205" width="2.75" style="29" customWidth="1"/>
    <col min="7206" max="7423" width="2.25" style="29"/>
    <col min="7424" max="7424" width="1.125" style="29" customWidth="1"/>
    <col min="7425" max="7428" width="2.25" style="29"/>
    <col min="7429" max="7429" width="2.5" style="29" bestFit="1" customWidth="1"/>
    <col min="7430" max="7443" width="2.25" style="29"/>
    <col min="7444" max="7444" width="2.5" style="29" bestFit="1" customWidth="1"/>
    <col min="7445" max="7449" width="2.25" style="29"/>
    <col min="7450" max="7461" width="2.75" style="29" customWidth="1"/>
    <col min="7462" max="7679" width="2.25" style="29"/>
    <col min="7680" max="7680" width="1.125" style="29" customWidth="1"/>
    <col min="7681" max="7684" width="2.25" style="29"/>
    <col min="7685" max="7685" width="2.5" style="29" bestFit="1" customWidth="1"/>
    <col min="7686" max="7699" width="2.25" style="29"/>
    <col min="7700" max="7700" width="2.5" style="29" bestFit="1" customWidth="1"/>
    <col min="7701" max="7705" width="2.25" style="29"/>
    <col min="7706" max="7717" width="2.75" style="29" customWidth="1"/>
    <col min="7718" max="7935" width="2.25" style="29"/>
    <col min="7936" max="7936" width="1.125" style="29" customWidth="1"/>
    <col min="7937" max="7940" width="2.25" style="29"/>
    <col min="7941" max="7941" width="2.5" style="29" bestFit="1" customWidth="1"/>
    <col min="7942" max="7955" width="2.25" style="29"/>
    <col min="7956" max="7956" width="2.5" style="29" bestFit="1" customWidth="1"/>
    <col min="7957" max="7961" width="2.25" style="29"/>
    <col min="7962" max="7973" width="2.75" style="29" customWidth="1"/>
    <col min="7974" max="8191" width="2.25" style="29"/>
    <col min="8192" max="8192" width="1.125" style="29" customWidth="1"/>
    <col min="8193" max="8196" width="2.25" style="29"/>
    <col min="8197" max="8197" width="2.5" style="29" bestFit="1" customWidth="1"/>
    <col min="8198" max="8211" width="2.25" style="29"/>
    <col min="8212" max="8212" width="2.5" style="29" bestFit="1" customWidth="1"/>
    <col min="8213" max="8217" width="2.25" style="29"/>
    <col min="8218" max="8229" width="2.75" style="29" customWidth="1"/>
    <col min="8230" max="8447" width="2.25" style="29"/>
    <col min="8448" max="8448" width="1.125" style="29" customWidth="1"/>
    <col min="8449" max="8452" width="2.25" style="29"/>
    <col min="8453" max="8453" width="2.5" style="29" bestFit="1" customWidth="1"/>
    <col min="8454" max="8467" width="2.25" style="29"/>
    <col min="8468" max="8468" width="2.5" style="29" bestFit="1" customWidth="1"/>
    <col min="8469" max="8473" width="2.25" style="29"/>
    <col min="8474" max="8485" width="2.75" style="29" customWidth="1"/>
    <col min="8486" max="8703" width="2.25" style="29"/>
    <col min="8704" max="8704" width="1.125" style="29" customWidth="1"/>
    <col min="8705" max="8708" width="2.25" style="29"/>
    <col min="8709" max="8709" width="2.5" style="29" bestFit="1" customWidth="1"/>
    <col min="8710" max="8723" width="2.25" style="29"/>
    <col min="8724" max="8724" width="2.5" style="29" bestFit="1" customWidth="1"/>
    <col min="8725" max="8729" width="2.25" style="29"/>
    <col min="8730" max="8741" width="2.75" style="29" customWidth="1"/>
    <col min="8742" max="8959" width="2.25" style="29"/>
    <col min="8960" max="8960" width="1.125" style="29" customWidth="1"/>
    <col min="8961" max="8964" width="2.25" style="29"/>
    <col min="8965" max="8965" width="2.5" style="29" bestFit="1" customWidth="1"/>
    <col min="8966" max="8979" width="2.25" style="29"/>
    <col min="8980" max="8980" width="2.5" style="29" bestFit="1" customWidth="1"/>
    <col min="8981" max="8985" width="2.25" style="29"/>
    <col min="8986" max="8997" width="2.75" style="29" customWidth="1"/>
    <col min="8998" max="9215" width="2.25" style="29"/>
    <col min="9216" max="9216" width="1.125" style="29" customWidth="1"/>
    <col min="9217" max="9220" width="2.25" style="29"/>
    <col min="9221" max="9221" width="2.5" style="29" bestFit="1" customWidth="1"/>
    <col min="9222" max="9235" width="2.25" style="29"/>
    <col min="9236" max="9236" width="2.5" style="29" bestFit="1" customWidth="1"/>
    <col min="9237" max="9241" width="2.25" style="29"/>
    <col min="9242" max="9253" width="2.75" style="29" customWidth="1"/>
    <col min="9254" max="9471" width="2.25" style="29"/>
    <col min="9472" max="9472" width="1.125" style="29" customWidth="1"/>
    <col min="9473" max="9476" width="2.25" style="29"/>
    <col min="9477" max="9477" width="2.5" style="29" bestFit="1" customWidth="1"/>
    <col min="9478" max="9491" width="2.25" style="29"/>
    <col min="9492" max="9492" width="2.5" style="29" bestFit="1" customWidth="1"/>
    <col min="9493" max="9497" width="2.25" style="29"/>
    <col min="9498" max="9509" width="2.75" style="29" customWidth="1"/>
    <col min="9510" max="9727" width="2.25" style="29"/>
    <col min="9728" max="9728" width="1.125" style="29" customWidth="1"/>
    <col min="9729" max="9732" width="2.25" style="29"/>
    <col min="9733" max="9733" width="2.5" style="29" bestFit="1" customWidth="1"/>
    <col min="9734" max="9747" width="2.25" style="29"/>
    <col min="9748" max="9748" width="2.5" style="29" bestFit="1" customWidth="1"/>
    <col min="9749" max="9753" width="2.25" style="29"/>
    <col min="9754" max="9765" width="2.75" style="29" customWidth="1"/>
    <col min="9766" max="9983" width="2.25" style="29"/>
    <col min="9984" max="9984" width="1.125" style="29" customWidth="1"/>
    <col min="9985" max="9988" width="2.25" style="29"/>
    <col min="9989" max="9989" width="2.5" style="29" bestFit="1" customWidth="1"/>
    <col min="9990" max="10003" width="2.25" style="29"/>
    <col min="10004" max="10004" width="2.5" style="29" bestFit="1" customWidth="1"/>
    <col min="10005" max="10009" width="2.25" style="29"/>
    <col min="10010" max="10021" width="2.75" style="29" customWidth="1"/>
    <col min="10022" max="10239" width="2.25" style="29"/>
    <col min="10240" max="10240" width="1.125" style="29" customWidth="1"/>
    <col min="10241" max="10244" width="2.25" style="29"/>
    <col min="10245" max="10245" width="2.5" style="29" bestFit="1" customWidth="1"/>
    <col min="10246" max="10259" width="2.25" style="29"/>
    <col min="10260" max="10260" width="2.5" style="29" bestFit="1" customWidth="1"/>
    <col min="10261" max="10265" width="2.25" style="29"/>
    <col min="10266" max="10277" width="2.75" style="29" customWidth="1"/>
    <col min="10278" max="10495" width="2.25" style="29"/>
    <col min="10496" max="10496" width="1.125" style="29" customWidth="1"/>
    <col min="10497" max="10500" width="2.25" style="29"/>
    <col min="10501" max="10501" width="2.5" style="29" bestFit="1" customWidth="1"/>
    <col min="10502" max="10515" width="2.25" style="29"/>
    <col min="10516" max="10516" width="2.5" style="29" bestFit="1" customWidth="1"/>
    <col min="10517" max="10521" width="2.25" style="29"/>
    <col min="10522" max="10533" width="2.75" style="29" customWidth="1"/>
    <col min="10534" max="10751" width="2.25" style="29"/>
    <col min="10752" max="10752" width="1.125" style="29" customWidth="1"/>
    <col min="10753" max="10756" width="2.25" style="29"/>
    <col min="10757" max="10757" width="2.5" style="29" bestFit="1" customWidth="1"/>
    <col min="10758" max="10771" width="2.25" style="29"/>
    <col min="10772" max="10772" width="2.5" style="29" bestFit="1" customWidth="1"/>
    <col min="10773" max="10777" width="2.25" style="29"/>
    <col min="10778" max="10789" width="2.75" style="29" customWidth="1"/>
    <col min="10790" max="11007" width="2.25" style="29"/>
    <col min="11008" max="11008" width="1.125" style="29" customWidth="1"/>
    <col min="11009" max="11012" width="2.25" style="29"/>
    <col min="11013" max="11013" width="2.5" style="29" bestFit="1" customWidth="1"/>
    <col min="11014" max="11027" width="2.25" style="29"/>
    <col min="11028" max="11028" width="2.5" style="29" bestFit="1" customWidth="1"/>
    <col min="11029" max="11033" width="2.25" style="29"/>
    <col min="11034" max="11045" width="2.75" style="29" customWidth="1"/>
    <col min="11046" max="11263" width="2.25" style="29"/>
    <col min="11264" max="11264" width="1.125" style="29" customWidth="1"/>
    <col min="11265" max="11268" width="2.25" style="29"/>
    <col min="11269" max="11269" width="2.5" style="29" bestFit="1" customWidth="1"/>
    <col min="11270" max="11283" width="2.25" style="29"/>
    <col min="11284" max="11284" width="2.5" style="29" bestFit="1" customWidth="1"/>
    <col min="11285" max="11289" width="2.25" style="29"/>
    <col min="11290" max="11301" width="2.75" style="29" customWidth="1"/>
    <col min="11302" max="11519" width="2.25" style="29"/>
    <col min="11520" max="11520" width="1.125" style="29" customWidth="1"/>
    <col min="11521" max="11524" width="2.25" style="29"/>
    <col min="11525" max="11525" width="2.5" style="29" bestFit="1" customWidth="1"/>
    <col min="11526" max="11539" width="2.25" style="29"/>
    <col min="11540" max="11540" width="2.5" style="29" bestFit="1" customWidth="1"/>
    <col min="11541" max="11545" width="2.25" style="29"/>
    <col min="11546" max="11557" width="2.75" style="29" customWidth="1"/>
    <col min="11558" max="11775" width="2.25" style="29"/>
    <col min="11776" max="11776" width="1.125" style="29" customWidth="1"/>
    <col min="11777" max="11780" width="2.25" style="29"/>
    <col min="11781" max="11781" width="2.5" style="29" bestFit="1" customWidth="1"/>
    <col min="11782" max="11795" width="2.25" style="29"/>
    <col min="11796" max="11796" width="2.5" style="29" bestFit="1" customWidth="1"/>
    <col min="11797" max="11801" width="2.25" style="29"/>
    <col min="11802" max="11813" width="2.75" style="29" customWidth="1"/>
    <col min="11814" max="12031" width="2.25" style="29"/>
    <col min="12032" max="12032" width="1.125" style="29" customWidth="1"/>
    <col min="12033" max="12036" width="2.25" style="29"/>
    <col min="12037" max="12037" width="2.5" style="29" bestFit="1" customWidth="1"/>
    <col min="12038" max="12051" width="2.25" style="29"/>
    <col min="12052" max="12052" width="2.5" style="29" bestFit="1" customWidth="1"/>
    <col min="12053" max="12057" width="2.25" style="29"/>
    <col min="12058" max="12069" width="2.75" style="29" customWidth="1"/>
    <col min="12070" max="12287" width="2.25" style="29"/>
    <col min="12288" max="12288" width="1.125" style="29" customWidth="1"/>
    <col min="12289" max="12292" width="2.25" style="29"/>
    <col min="12293" max="12293" width="2.5" style="29" bestFit="1" customWidth="1"/>
    <col min="12294" max="12307" width="2.25" style="29"/>
    <col min="12308" max="12308" width="2.5" style="29" bestFit="1" customWidth="1"/>
    <col min="12309" max="12313" width="2.25" style="29"/>
    <col min="12314" max="12325" width="2.75" style="29" customWidth="1"/>
    <col min="12326" max="12543" width="2.25" style="29"/>
    <col min="12544" max="12544" width="1.125" style="29" customWidth="1"/>
    <col min="12545" max="12548" width="2.25" style="29"/>
    <col min="12549" max="12549" width="2.5" style="29" bestFit="1" customWidth="1"/>
    <col min="12550" max="12563" width="2.25" style="29"/>
    <col min="12564" max="12564" width="2.5" style="29" bestFit="1" customWidth="1"/>
    <col min="12565" max="12569" width="2.25" style="29"/>
    <col min="12570" max="12581" width="2.75" style="29" customWidth="1"/>
    <col min="12582" max="12799" width="2.25" style="29"/>
    <col min="12800" max="12800" width="1.125" style="29" customWidth="1"/>
    <col min="12801" max="12804" width="2.25" style="29"/>
    <col min="12805" max="12805" width="2.5" style="29" bestFit="1" customWidth="1"/>
    <col min="12806" max="12819" width="2.25" style="29"/>
    <col min="12820" max="12820" width="2.5" style="29" bestFit="1" customWidth="1"/>
    <col min="12821" max="12825" width="2.25" style="29"/>
    <col min="12826" max="12837" width="2.75" style="29" customWidth="1"/>
    <col min="12838" max="13055" width="2.25" style="29"/>
    <col min="13056" max="13056" width="1.125" style="29" customWidth="1"/>
    <col min="13057" max="13060" width="2.25" style="29"/>
    <col min="13061" max="13061" width="2.5" style="29" bestFit="1" customWidth="1"/>
    <col min="13062" max="13075" width="2.25" style="29"/>
    <col min="13076" max="13076" width="2.5" style="29" bestFit="1" customWidth="1"/>
    <col min="13077" max="13081" width="2.25" style="29"/>
    <col min="13082" max="13093" width="2.75" style="29" customWidth="1"/>
    <col min="13094" max="13311" width="2.25" style="29"/>
    <col min="13312" max="13312" width="1.125" style="29" customWidth="1"/>
    <col min="13313" max="13316" width="2.25" style="29"/>
    <col min="13317" max="13317" width="2.5" style="29" bestFit="1" customWidth="1"/>
    <col min="13318" max="13331" width="2.25" style="29"/>
    <col min="13332" max="13332" width="2.5" style="29" bestFit="1" customWidth="1"/>
    <col min="13333" max="13337" width="2.25" style="29"/>
    <col min="13338" max="13349" width="2.75" style="29" customWidth="1"/>
    <col min="13350" max="13567" width="2.25" style="29"/>
    <col min="13568" max="13568" width="1.125" style="29" customWidth="1"/>
    <col min="13569" max="13572" width="2.25" style="29"/>
    <col min="13573" max="13573" width="2.5" style="29" bestFit="1" customWidth="1"/>
    <col min="13574" max="13587" width="2.25" style="29"/>
    <col min="13588" max="13588" width="2.5" style="29" bestFit="1" customWidth="1"/>
    <col min="13589" max="13593" width="2.25" style="29"/>
    <col min="13594" max="13605" width="2.75" style="29" customWidth="1"/>
    <col min="13606" max="13823" width="2.25" style="29"/>
    <col min="13824" max="13824" width="1.125" style="29" customWidth="1"/>
    <col min="13825" max="13828" width="2.25" style="29"/>
    <col min="13829" max="13829" width="2.5" style="29" bestFit="1" customWidth="1"/>
    <col min="13830" max="13843" width="2.25" style="29"/>
    <col min="13844" max="13844" width="2.5" style="29" bestFit="1" customWidth="1"/>
    <col min="13845" max="13849" width="2.25" style="29"/>
    <col min="13850" max="13861" width="2.75" style="29" customWidth="1"/>
    <col min="13862" max="14079" width="2.25" style="29"/>
    <col min="14080" max="14080" width="1.125" style="29" customWidth="1"/>
    <col min="14081" max="14084" width="2.25" style="29"/>
    <col min="14085" max="14085" width="2.5" style="29" bestFit="1" customWidth="1"/>
    <col min="14086" max="14099" width="2.25" style="29"/>
    <col min="14100" max="14100" width="2.5" style="29" bestFit="1" customWidth="1"/>
    <col min="14101" max="14105" width="2.25" style="29"/>
    <col min="14106" max="14117" width="2.75" style="29" customWidth="1"/>
    <col min="14118" max="14335" width="2.25" style="29"/>
    <col min="14336" max="14336" width="1.125" style="29" customWidth="1"/>
    <col min="14337" max="14340" width="2.25" style="29"/>
    <col min="14341" max="14341" width="2.5" style="29" bestFit="1" customWidth="1"/>
    <col min="14342" max="14355" width="2.25" style="29"/>
    <col min="14356" max="14356" width="2.5" style="29" bestFit="1" customWidth="1"/>
    <col min="14357" max="14361" width="2.25" style="29"/>
    <col min="14362" max="14373" width="2.75" style="29" customWidth="1"/>
    <col min="14374" max="14591" width="2.25" style="29"/>
    <col min="14592" max="14592" width="1.125" style="29" customWidth="1"/>
    <col min="14593" max="14596" width="2.25" style="29"/>
    <col min="14597" max="14597" width="2.5" style="29" bestFit="1" customWidth="1"/>
    <col min="14598" max="14611" width="2.25" style="29"/>
    <col min="14612" max="14612" width="2.5" style="29" bestFit="1" customWidth="1"/>
    <col min="14613" max="14617" width="2.25" style="29"/>
    <col min="14618" max="14629" width="2.75" style="29" customWidth="1"/>
    <col min="14630" max="14847" width="2.25" style="29"/>
    <col min="14848" max="14848" width="1.125" style="29" customWidth="1"/>
    <col min="14849" max="14852" width="2.25" style="29"/>
    <col min="14853" max="14853" width="2.5" style="29" bestFit="1" customWidth="1"/>
    <col min="14854" max="14867" width="2.25" style="29"/>
    <col min="14868" max="14868" width="2.5" style="29" bestFit="1" customWidth="1"/>
    <col min="14869" max="14873" width="2.25" style="29"/>
    <col min="14874" max="14885" width="2.75" style="29" customWidth="1"/>
    <col min="14886" max="15103" width="2.25" style="29"/>
    <col min="15104" max="15104" width="1.125" style="29" customWidth="1"/>
    <col min="15105" max="15108" width="2.25" style="29"/>
    <col min="15109" max="15109" width="2.5" style="29" bestFit="1" customWidth="1"/>
    <col min="15110" max="15123" width="2.25" style="29"/>
    <col min="15124" max="15124" width="2.5" style="29" bestFit="1" customWidth="1"/>
    <col min="15125" max="15129" width="2.25" style="29"/>
    <col min="15130" max="15141" width="2.75" style="29" customWidth="1"/>
    <col min="15142" max="15359" width="2.25" style="29"/>
    <col min="15360" max="15360" width="1.125" style="29" customWidth="1"/>
    <col min="15361" max="15364" width="2.25" style="29"/>
    <col min="15365" max="15365" width="2.5" style="29" bestFit="1" customWidth="1"/>
    <col min="15366" max="15379" width="2.25" style="29"/>
    <col min="15380" max="15380" width="2.5" style="29" bestFit="1" customWidth="1"/>
    <col min="15381" max="15385" width="2.25" style="29"/>
    <col min="15386" max="15397" width="2.75" style="29" customWidth="1"/>
    <col min="15398" max="15615" width="2.25" style="29"/>
    <col min="15616" max="15616" width="1.125" style="29" customWidth="1"/>
    <col min="15617" max="15620" width="2.25" style="29"/>
    <col min="15621" max="15621" width="2.5" style="29" bestFit="1" customWidth="1"/>
    <col min="15622" max="15635" width="2.25" style="29"/>
    <col min="15636" max="15636" width="2.5" style="29" bestFit="1" customWidth="1"/>
    <col min="15637" max="15641" width="2.25" style="29"/>
    <col min="15642" max="15653" width="2.75" style="29" customWidth="1"/>
    <col min="15654" max="15871" width="2.25" style="29"/>
    <col min="15872" max="15872" width="1.125" style="29" customWidth="1"/>
    <col min="15873" max="15876" width="2.25" style="29"/>
    <col min="15877" max="15877" width="2.5" style="29" bestFit="1" customWidth="1"/>
    <col min="15878" max="15891" width="2.25" style="29"/>
    <col min="15892" max="15892" width="2.5" style="29" bestFit="1" customWidth="1"/>
    <col min="15893" max="15897" width="2.25" style="29"/>
    <col min="15898" max="15909" width="2.75" style="29" customWidth="1"/>
    <col min="15910" max="16127" width="2.25" style="29"/>
    <col min="16128" max="16128" width="1.125" style="29" customWidth="1"/>
    <col min="16129" max="16132" width="2.25" style="29"/>
    <col min="16133" max="16133" width="2.5" style="29" bestFit="1" customWidth="1"/>
    <col min="16134" max="16147" width="2.25" style="29"/>
    <col min="16148" max="16148" width="2.5" style="29" bestFit="1" customWidth="1"/>
    <col min="16149" max="16153" width="2.25" style="29"/>
    <col min="16154" max="16165" width="2.75" style="29" customWidth="1"/>
    <col min="16166" max="16384" width="2.25" style="29"/>
  </cols>
  <sheetData>
    <row r="1" spans="1:38" s="298" customFormat="1" ht="20.100000000000001" customHeight="1">
      <c r="B1" s="1433" t="s">
        <v>790</v>
      </c>
      <c r="C1" s="1433"/>
      <c r="D1" s="1433"/>
      <c r="E1" s="1433"/>
      <c r="F1" s="1433"/>
    </row>
    <row r="2" spans="1:38" s="298" customFormat="1" ht="20.100000000000001" customHeight="1">
      <c r="F2" s="1434"/>
      <c r="G2" s="1434"/>
      <c r="AC2" s="1435" t="s">
        <v>791</v>
      </c>
      <c r="AD2" s="1435"/>
      <c r="AE2" s="1435"/>
      <c r="AF2" s="1435"/>
      <c r="AG2" s="1435"/>
      <c r="AH2" s="1435"/>
      <c r="AI2" s="1435"/>
      <c r="AJ2" s="1435"/>
      <c r="AK2" s="1435"/>
    </row>
    <row r="3" spans="1:38" s="298" customFormat="1" ht="20.100000000000001" customHeight="1">
      <c r="F3" s="365"/>
      <c r="G3" s="365"/>
      <c r="AC3" s="366"/>
      <c r="AD3" s="366"/>
      <c r="AE3" s="366"/>
      <c r="AF3" s="366"/>
      <c r="AG3" s="366"/>
      <c r="AH3" s="366"/>
      <c r="AI3" s="366"/>
      <c r="AJ3" s="366"/>
      <c r="AK3" s="366"/>
    </row>
    <row r="4" spans="1:38" ht="20.100000000000001" customHeight="1">
      <c r="A4" s="1436" t="s">
        <v>792</v>
      </c>
      <c r="B4" s="1436"/>
      <c r="C4" s="1436"/>
      <c r="D4" s="1436"/>
      <c r="E4" s="1436"/>
      <c r="F4" s="1436"/>
      <c r="G4" s="1436"/>
      <c r="H4" s="1436"/>
      <c r="I4" s="1436"/>
      <c r="J4" s="1436"/>
      <c r="K4" s="1436"/>
      <c r="L4" s="1436"/>
      <c r="M4" s="1436"/>
      <c r="N4" s="1436"/>
      <c r="O4" s="1436"/>
      <c r="P4" s="1436"/>
      <c r="Q4" s="1436"/>
      <c r="R4" s="1436"/>
      <c r="S4" s="1436"/>
      <c r="T4" s="1436"/>
      <c r="U4" s="1436"/>
      <c r="V4" s="1436"/>
      <c r="W4" s="1436"/>
      <c r="X4" s="1436"/>
      <c r="Y4" s="1436"/>
      <c r="Z4" s="1436"/>
      <c r="AA4" s="1436"/>
      <c r="AB4" s="1436"/>
      <c r="AC4" s="1436"/>
      <c r="AD4" s="1436"/>
      <c r="AE4" s="1436"/>
      <c r="AF4" s="1436"/>
      <c r="AG4" s="1436"/>
      <c r="AH4" s="1436"/>
      <c r="AI4" s="1436"/>
      <c r="AJ4" s="1436"/>
      <c r="AK4" s="1436"/>
      <c r="AL4" s="1436"/>
    </row>
    <row r="5" spans="1:38" ht="20.100000000000001" customHeight="1">
      <c r="A5" s="367"/>
      <c r="B5" s="368"/>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row>
    <row r="6" spans="1:38" ht="50.1" customHeight="1">
      <c r="A6" s="367"/>
      <c r="B6" s="1437" t="s">
        <v>793</v>
      </c>
      <c r="C6" s="1438"/>
      <c r="D6" s="1438"/>
      <c r="E6" s="1438"/>
      <c r="F6" s="1438"/>
      <c r="G6" s="1438"/>
      <c r="H6" s="1438"/>
      <c r="I6" s="1438"/>
      <c r="J6" s="1438"/>
      <c r="K6" s="1439"/>
      <c r="L6" s="1430"/>
      <c r="M6" s="1430"/>
      <c r="N6" s="1430"/>
      <c r="O6" s="1430"/>
      <c r="P6" s="1430"/>
      <c r="Q6" s="1430"/>
      <c r="R6" s="1430"/>
      <c r="S6" s="1430"/>
      <c r="T6" s="1430"/>
      <c r="U6" s="1430"/>
      <c r="V6" s="1430"/>
      <c r="W6" s="1430"/>
      <c r="X6" s="1430"/>
      <c r="Y6" s="1430"/>
      <c r="Z6" s="1430"/>
      <c r="AA6" s="1430"/>
      <c r="AB6" s="1430"/>
      <c r="AC6" s="1430"/>
      <c r="AD6" s="1430"/>
      <c r="AE6" s="1430"/>
      <c r="AF6" s="1430"/>
      <c r="AG6" s="1430"/>
      <c r="AH6" s="1430"/>
      <c r="AI6" s="1430"/>
      <c r="AJ6" s="1430"/>
      <c r="AK6" s="1430"/>
      <c r="AL6" s="367"/>
    </row>
    <row r="7" spans="1:38" s="369" customFormat="1" ht="50.1" customHeight="1">
      <c r="A7" s="367"/>
      <c r="B7" s="1432" t="s">
        <v>794</v>
      </c>
      <c r="C7" s="1432"/>
      <c r="D7" s="1432"/>
      <c r="E7" s="1432"/>
      <c r="F7" s="1432"/>
      <c r="G7" s="1432"/>
      <c r="H7" s="1432"/>
      <c r="I7" s="1432"/>
      <c r="J7" s="1432"/>
      <c r="K7" s="1432"/>
      <c r="L7" s="1430" t="s">
        <v>795</v>
      </c>
      <c r="M7" s="1430"/>
      <c r="N7" s="1430"/>
      <c r="O7" s="1430"/>
      <c r="P7" s="1430"/>
      <c r="Q7" s="1430"/>
      <c r="R7" s="1430"/>
      <c r="S7" s="1430"/>
      <c r="T7" s="1430"/>
      <c r="U7" s="1430"/>
      <c r="V7" s="1430"/>
      <c r="W7" s="1430"/>
      <c r="X7" s="1430"/>
      <c r="Y7" s="1430"/>
      <c r="Z7" s="1430"/>
      <c r="AA7" s="1430"/>
      <c r="AB7" s="1430"/>
      <c r="AC7" s="1430"/>
      <c r="AD7" s="1430"/>
      <c r="AE7" s="1430"/>
      <c r="AF7" s="1430"/>
      <c r="AG7" s="1430"/>
      <c r="AH7" s="1430"/>
      <c r="AI7" s="1430"/>
      <c r="AJ7" s="1430"/>
      <c r="AK7" s="1430"/>
      <c r="AL7" s="367"/>
    </row>
    <row r="8" spans="1:38" ht="50.1" customHeight="1">
      <c r="A8" s="367"/>
      <c r="B8" s="1429" t="s">
        <v>796</v>
      </c>
      <c r="C8" s="1429"/>
      <c r="D8" s="1429"/>
      <c r="E8" s="1429"/>
      <c r="F8" s="1429"/>
      <c r="G8" s="1429"/>
      <c r="H8" s="1429"/>
      <c r="I8" s="1429"/>
      <c r="J8" s="1429"/>
      <c r="K8" s="1429"/>
      <c r="L8" s="1429" t="s">
        <v>797</v>
      </c>
      <c r="M8" s="1429"/>
      <c r="N8" s="1429"/>
      <c r="O8" s="1429"/>
      <c r="P8" s="1429"/>
      <c r="Q8" s="1429"/>
      <c r="R8" s="1429"/>
      <c r="S8" s="1429"/>
      <c r="T8" s="1429"/>
      <c r="U8" s="1429"/>
      <c r="V8" s="1429"/>
      <c r="W8" s="1429"/>
      <c r="X8" s="1429"/>
      <c r="Y8" s="1429"/>
      <c r="Z8" s="1429"/>
      <c r="AA8" s="1429"/>
      <c r="AB8" s="1429"/>
      <c r="AC8" s="1429"/>
      <c r="AD8" s="1429"/>
      <c r="AE8" s="1429"/>
      <c r="AF8" s="1429"/>
      <c r="AG8" s="1430" t="s">
        <v>798</v>
      </c>
      <c r="AH8" s="1430"/>
      <c r="AI8" s="1430"/>
      <c r="AJ8" s="1430"/>
      <c r="AK8" s="1430"/>
      <c r="AL8" s="367"/>
    </row>
    <row r="9" spans="1:38" ht="50.1" customHeight="1">
      <c r="A9" s="367"/>
      <c r="B9" s="1429" t="s">
        <v>799</v>
      </c>
      <c r="C9" s="1429"/>
      <c r="D9" s="1429"/>
      <c r="E9" s="1429"/>
      <c r="F9" s="1429"/>
      <c r="G9" s="1429"/>
      <c r="H9" s="1429"/>
      <c r="I9" s="1429"/>
      <c r="J9" s="1429"/>
      <c r="K9" s="1429"/>
      <c r="L9" s="1429" t="s">
        <v>800</v>
      </c>
      <c r="M9" s="1429"/>
      <c r="N9" s="1429"/>
      <c r="O9" s="1429"/>
      <c r="P9" s="1429"/>
      <c r="Q9" s="1429"/>
      <c r="R9" s="1429"/>
      <c r="S9" s="1429"/>
      <c r="T9" s="1429"/>
      <c r="U9" s="1429"/>
      <c r="V9" s="1429"/>
      <c r="W9" s="1429"/>
      <c r="X9" s="1429"/>
      <c r="Y9" s="1429"/>
      <c r="Z9" s="1429"/>
      <c r="AA9" s="1429"/>
      <c r="AB9" s="1429"/>
      <c r="AC9" s="1429"/>
      <c r="AD9" s="1429"/>
      <c r="AE9" s="1429"/>
      <c r="AF9" s="1429"/>
      <c r="AG9" s="1430" t="s">
        <v>798</v>
      </c>
      <c r="AH9" s="1430"/>
      <c r="AI9" s="1430"/>
      <c r="AJ9" s="1430"/>
      <c r="AK9" s="1430"/>
      <c r="AL9" s="367"/>
    </row>
    <row r="10" spans="1:38" ht="49.5" customHeight="1">
      <c r="A10" s="367"/>
      <c r="B10" s="1429" t="s">
        <v>801</v>
      </c>
      <c r="C10" s="1429"/>
      <c r="D10" s="1429"/>
      <c r="E10" s="1429"/>
      <c r="F10" s="1429"/>
      <c r="G10" s="1429"/>
      <c r="H10" s="1429"/>
      <c r="I10" s="1429"/>
      <c r="J10" s="1429"/>
      <c r="K10" s="1429"/>
      <c r="L10" s="1429" t="s">
        <v>802</v>
      </c>
      <c r="M10" s="1429"/>
      <c r="N10" s="1429"/>
      <c r="O10" s="1429"/>
      <c r="P10" s="1429"/>
      <c r="Q10" s="1429"/>
      <c r="R10" s="1429"/>
      <c r="S10" s="1429"/>
      <c r="T10" s="1429"/>
      <c r="U10" s="1429"/>
      <c r="V10" s="1429"/>
      <c r="W10" s="1429"/>
      <c r="X10" s="1429"/>
      <c r="Y10" s="1429"/>
      <c r="Z10" s="1429"/>
      <c r="AA10" s="1429"/>
      <c r="AB10" s="1429"/>
      <c r="AC10" s="1429"/>
      <c r="AD10" s="1429"/>
      <c r="AE10" s="1429"/>
      <c r="AF10" s="1429"/>
      <c r="AG10" s="1430" t="s">
        <v>798</v>
      </c>
      <c r="AH10" s="1430"/>
      <c r="AI10" s="1430"/>
      <c r="AJ10" s="1430"/>
      <c r="AK10" s="1430"/>
      <c r="AL10" s="367"/>
    </row>
    <row r="11" spans="1:38" ht="50.25" customHeight="1">
      <c r="A11" s="367"/>
      <c r="B11" s="1431" t="s">
        <v>803</v>
      </c>
      <c r="C11" s="1431"/>
      <c r="D11" s="1431"/>
      <c r="E11" s="1431"/>
      <c r="F11" s="1431"/>
      <c r="G11" s="1431"/>
      <c r="H11" s="1431"/>
      <c r="I11" s="1431"/>
      <c r="J11" s="1431"/>
      <c r="K11" s="1431"/>
      <c r="L11" s="1431"/>
      <c r="M11" s="1431"/>
      <c r="N11" s="1431"/>
      <c r="O11" s="1431"/>
      <c r="P11" s="1431"/>
      <c r="Q11" s="1431"/>
      <c r="R11" s="1431"/>
      <c r="S11" s="1431"/>
      <c r="T11" s="1431"/>
      <c r="U11" s="1431"/>
      <c r="V11" s="1431"/>
      <c r="W11" s="1431"/>
      <c r="X11" s="1431"/>
      <c r="Y11" s="1431"/>
      <c r="Z11" s="1431"/>
      <c r="AA11" s="1431"/>
      <c r="AB11" s="1431"/>
      <c r="AC11" s="1431"/>
      <c r="AD11" s="1431"/>
      <c r="AE11" s="1431"/>
      <c r="AF11" s="1431"/>
      <c r="AG11" s="1431"/>
      <c r="AH11" s="1431"/>
      <c r="AI11" s="1431"/>
      <c r="AJ11" s="1431"/>
      <c r="AK11" s="1431"/>
      <c r="AL11" s="367"/>
    </row>
    <row r="12" spans="1:38">
      <c r="B12" s="370"/>
      <c r="C12" s="370"/>
      <c r="G12" s="371"/>
      <c r="R12" s="370"/>
      <c r="S12" s="370"/>
    </row>
    <row r="13" spans="1:38">
      <c r="B13" s="370"/>
      <c r="C13" s="370"/>
      <c r="G13" s="371"/>
      <c r="R13" s="370"/>
      <c r="S13" s="370"/>
    </row>
    <row r="14" spans="1:38">
      <c r="B14" s="370"/>
      <c r="C14" s="370"/>
      <c r="R14" s="370"/>
      <c r="S14" s="370"/>
    </row>
    <row r="15" spans="1:38">
      <c r="B15" s="370"/>
      <c r="C15" s="370"/>
      <c r="R15" s="370"/>
      <c r="S15" s="370"/>
    </row>
  </sheetData>
  <mergeCells count="18">
    <mergeCell ref="B1:F1"/>
    <mergeCell ref="F2:G2"/>
    <mergeCell ref="AC2:AK2"/>
    <mergeCell ref="A4:AL4"/>
    <mergeCell ref="B6:K6"/>
    <mergeCell ref="L6:AK6"/>
    <mergeCell ref="B10:K10"/>
    <mergeCell ref="L10:AF10"/>
    <mergeCell ref="AG10:AK10"/>
    <mergeCell ref="B11:AK11"/>
    <mergeCell ref="B7:K7"/>
    <mergeCell ref="L7:AK7"/>
    <mergeCell ref="B8:K8"/>
    <mergeCell ref="L8:AF8"/>
    <mergeCell ref="AG8:AK8"/>
    <mergeCell ref="B9:K9"/>
    <mergeCell ref="L9:AF9"/>
    <mergeCell ref="AG9:AK9"/>
  </mergeCells>
  <phoneticPr fontId="10"/>
  <printOptions horizontalCentered="1"/>
  <pageMargins left="0.70866141732283472" right="0.70866141732283472" top="0.74803149606299213" bottom="0.74803149606299213" header="0.31496062992125984" footer="0.31496062992125984"/>
  <pageSetup paperSize="9" scale="86"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E0561-D26D-46BB-9993-A94D0FA85E8A}">
  <sheetPr>
    <tabColor rgb="FFFF0000"/>
  </sheetPr>
  <dimension ref="A1:AT109"/>
  <sheetViews>
    <sheetView showGridLines="0" view="pageBreakPreview" zoomScaleNormal="100" zoomScaleSheetLayoutView="100" workbookViewId="0"/>
  </sheetViews>
  <sheetFormatPr defaultColWidth="9" defaultRowHeight="21" customHeight="1"/>
  <cols>
    <col min="1" max="29" width="2.625" style="322" customWidth="1"/>
    <col min="30" max="30" width="2.625" style="305" customWidth="1"/>
    <col min="31" max="32" width="2.625" style="322" customWidth="1"/>
    <col min="33" max="33" width="2.625" style="305" customWidth="1"/>
    <col min="34" max="35" width="2.625" style="322" customWidth="1"/>
    <col min="36" max="36" width="2.625" style="305" customWidth="1"/>
    <col min="37" max="40" width="2.625" style="322" customWidth="1"/>
    <col min="41" max="16384" width="9" style="322"/>
  </cols>
  <sheetData>
    <row r="1" spans="1:46" s="1" customFormat="1" ht="24.95" customHeight="1">
      <c r="A1" s="296"/>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4" t="s">
        <v>769</v>
      </c>
      <c r="AK1" s="297"/>
      <c r="AL1" s="297"/>
      <c r="AM1" s="545"/>
      <c r="AN1" s="545"/>
      <c r="AO1" s="545"/>
      <c r="AP1" s="299"/>
      <c r="AQ1" s="299"/>
      <c r="AR1" s="299"/>
      <c r="AS1" s="299"/>
      <c r="AT1" s="299"/>
    </row>
    <row r="2" spans="1:46" s="1" customFormat="1" ht="15.95" customHeight="1">
      <c r="A2" s="546" t="s">
        <v>0</v>
      </c>
      <c r="B2" s="546"/>
      <c r="C2" s="546"/>
      <c r="D2" s="546"/>
      <c r="E2" s="546"/>
      <c r="F2" s="546"/>
      <c r="G2" s="546"/>
      <c r="H2" s="546"/>
      <c r="I2" s="546"/>
      <c r="J2" s="546"/>
      <c r="K2" s="546"/>
      <c r="L2" s="546"/>
      <c r="M2" s="546"/>
      <c r="N2" s="546"/>
      <c r="O2" s="546"/>
      <c r="P2" s="546"/>
      <c r="Q2" s="546"/>
      <c r="R2" s="546"/>
      <c r="S2" s="546"/>
      <c r="T2" s="546"/>
      <c r="U2" s="546"/>
      <c r="V2" s="546"/>
      <c r="W2" s="546"/>
      <c r="X2" s="546"/>
      <c r="Y2" s="546"/>
      <c r="Z2" s="546"/>
      <c r="AA2" s="546"/>
      <c r="AB2" s="546"/>
      <c r="AC2" s="546"/>
      <c r="AD2" s="546"/>
      <c r="AE2" s="546"/>
      <c r="AF2" s="546"/>
      <c r="AG2" s="546"/>
      <c r="AH2" s="546"/>
      <c r="AI2" s="546"/>
      <c r="AJ2" s="546"/>
      <c r="AK2" s="300"/>
      <c r="AL2" s="300"/>
      <c r="AM2" s="300"/>
      <c r="AN2" s="300"/>
      <c r="AO2" s="299"/>
      <c r="AP2" s="299"/>
      <c r="AQ2" s="299"/>
      <c r="AR2" s="299"/>
      <c r="AS2" s="299"/>
      <c r="AT2" s="299"/>
    </row>
    <row r="3" spans="1:46" s="1" customFormat="1" ht="9" customHeight="1">
      <c r="AK3" s="299"/>
      <c r="AL3" s="299"/>
      <c r="AM3" s="299"/>
      <c r="AN3" s="299"/>
      <c r="AO3" s="299"/>
      <c r="AP3" s="299"/>
      <c r="AQ3" s="299"/>
      <c r="AR3" s="299"/>
      <c r="AS3" s="299"/>
      <c r="AT3" s="299"/>
    </row>
    <row r="4" spans="1:46" s="296" customFormat="1" ht="15" customHeight="1">
      <c r="A4" s="547" t="s">
        <v>1</v>
      </c>
      <c r="B4" s="547"/>
      <c r="C4" s="547"/>
      <c r="D4" s="547"/>
      <c r="E4" s="547"/>
      <c r="F4" s="547"/>
      <c r="G4" s="547"/>
      <c r="H4" s="547"/>
      <c r="I4" s="547"/>
      <c r="J4" s="547"/>
      <c r="K4" s="301"/>
      <c r="L4" s="301"/>
      <c r="M4" s="301"/>
      <c r="N4" s="301"/>
      <c r="O4" s="301"/>
      <c r="P4" s="301"/>
      <c r="Q4" s="301"/>
      <c r="R4" s="301"/>
      <c r="S4" s="301"/>
      <c r="T4" s="301"/>
      <c r="U4" s="301"/>
      <c r="V4" s="301"/>
      <c r="W4" s="301"/>
      <c r="Y4" s="548" t="s">
        <v>2</v>
      </c>
      <c r="Z4" s="548"/>
      <c r="AA4" s="549"/>
      <c r="AB4" s="549"/>
      <c r="AC4" s="301" t="s">
        <v>3</v>
      </c>
      <c r="AD4" s="550"/>
      <c r="AE4" s="550"/>
      <c r="AF4" s="301" t="s">
        <v>4</v>
      </c>
      <c r="AG4" s="550"/>
      <c r="AH4" s="550"/>
      <c r="AI4" s="301" t="s">
        <v>5</v>
      </c>
      <c r="AJ4" s="302"/>
      <c r="AK4" s="303"/>
      <c r="AL4" s="303"/>
      <c r="AM4" s="303"/>
      <c r="AN4" s="303"/>
      <c r="AO4" s="303"/>
      <c r="AP4" s="303"/>
      <c r="AQ4" s="303"/>
      <c r="AR4" s="303"/>
      <c r="AS4" s="303"/>
      <c r="AT4" s="303"/>
    </row>
    <row r="5" spans="1:46" s="1" customFormat="1" ht="12.75" customHeight="1">
      <c r="A5" s="547"/>
      <c r="B5" s="547"/>
      <c r="C5" s="547"/>
      <c r="D5" s="547"/>
      <c r="E5" s="547"/>
      <c r="F5" s="547"/>
      <c r="G5" s="547"/>
      <c r="H5" s="547"/>
      <c r="I5" s="547"/>
      <c r="J5" s="547"/>
      <c r="Y5" s="304"/>
      <c r="Z5" s="304"/>
      <c r="AA5" s="304"/>
      <c r="AB5" s="304"/>
      <c r="AK5" s="299"/>
      <c r="AL5" s="299"/>
      <c r="AM5" s="299"/>
      <c r="AN5" s="299"/>
      <c r="AO5" s="299"/>
      <c r="AP5" s="299"/>
      <c r="AQ5" s="299"/>
      <c r="AR5" s="299"/>
      <c r="AS5" s="299"/>
      <c r="AT5" s="299"/>
    </row>
    <row r="6" spans="1:46" s="296" customFormat="1" ht="14.25" customHeight="1">
      <c r="A6" s="547"/>
      <c r="B6" s="547"/>
      <c r="C6" s="547"/>
      <c r="D6" s="547"/>
      <c r="E6" s="547"/>
      <c r="F6" s="547"/>
      <c r="G6" s="547"/>
      <c r="H6" s="547"/>
      <c r="I6" s="547"/>
      <c r="J6" s="547"/>
      <c r="K6" s="305"/>
      <c r="L6" s="305"/>
      <c r="AD6" s="302"/>
      <c r="AG6" s="302"/>
      <c r="AJ6" s="302"/>
      <c r="AK6" s="303"/>
      <c r="AL6" s="303"/>
      <c r="AM6" s="303"/>
      <c r="AN6" s="303"/>
      <c r="AO6" s="303"/>
      <c r="AP6" s="303"/>
      <c r="AQ6" s="303"/>
      <c r="AR6" s="303"/>
      <c r="AS6" s="303"/>
      <c r="AT6" s="303"/>
    </row>
    <row r="7" spans="1:46" s="296" customFormat="1" ht="12" customHeight="1">
      <c r="A7" s="547"/>
      <c r="B7" s="547"/>
      <c r="C7" s="547"/>
      <c r="D7" s="547"/>
      <c r="E7" s="547"/>
      <c r="F7" s="547"/>
      <c r="G7" s="547"/>
      <c r="H7" s="547"/>
      <c r="I7" s="547"/>
      <c r="J7" s="547"/>
      <c r="K7" s="305"/>
      <c r="L7" s="305"/>
      <c r="M7" s="551" t="s">
        <v>6</v>
      </c>
      <c r="N7" s="551"/>
      <c r="O7" s="551"/>
      <c r="P7" s="552" t="s">
        <v>7</v>
      </c>
      <c r="Q7" s="552"/>
      <c r="R7" s="552"/>
      <c r="S7" s="552"/>
      <c r="T7" s="552"/>
      <c r="U7" s="543" t="s">
        <v>8</v>
      </c>
      <c r="V7" s="541"/>
      <c r="W7" s="541"/>
      <c r="X7" s="541"/>
      <c r="Y7" s="541"/>
      <c r="Z7" s="541"/>
      <c r="AA7" s="541"/>
      <c r="AB7" s="541"/>
      <c r="AC7" s="541"/>
      <c r="AD7" s="541"/>
      <c r="AE7" s="541"/>
      <c r="AF7" s="541"/>
      <c r="AG7" s="541"/>
      <c r="AH7" s="541"/>
      <c r="AI7" s="541"/>
      <c r="AJ7" s="541"/>
      <c r="AK7" s="303"/>
      <c r="AL7" s="303"/>
      <c r="AM7" s="303"/>
      <c r="AN7" s="303"/>
      <c r="AO7" s="303"/>
      <c r="AP7" s="303"/>
      <c r="AQ7" s="303"/>
      <c r="AR7" s="303"/>
      <c r="AS7" s="303"/>
      <c r="AT7" s="303"/>
    </row>
    <row r="8" spans="1:46" s="296" customFormat="1" ht="12" customHeight="1">
      <c r="A8" s="547"/>
      <c r="B8" s="547"/>
      <c r="C8" s="547"/>
      <c r="D8" s="547"/>
      <c r="E8" s="547"/>
      <c r="F8" s="547"/>
      <c r="G8" s="547"/>
      <c r="H8" s="547"/>
      <c r="I8" s="547"/>
      <c r="J8" s="547"/>
      <c r="K8" s="305"/>
      <c r="L8" s="305"/>
      <c r="M8" s="551"/>
      <c r="N8" s="551"/>
      <c r="O8" s="551"/>
      <c r="P8" s="552"/>
      <c r="Q8" s="552"/>
      <c r="R8" s="552"/>
      <c r="S8" s="552"/>
      <c r="T8" s="552"/>
      <c r="U8" s="543"/>
      <c r="V8" s="541"/>
      <c r="W8" s="541"/>
      <c r="X8" s="541"/>
      <c r="Y8" s="541"/>
      <c r="Z8" s="541"/>
      <c r="AA8" s="541"/>
      <c r="AB8" s="541"/>
      <c r="AC8" s="541"/>
      <c r="AD8" s="541"/>
      <c r="AE8" s="541"/>
      <c r="AF8" s="541"/>
      <c r="AG8" s="541"/>
      <c r="AH8" s="541"/>
      <c r="AI8" s="541"/>
      <c r="AJ8" s="541"/>
      <c r="AK8" s="303"/>
      <c r="AL8" s="303"/>
      <c r="AM8" s="303"/>
      <c r="AN8" s="303"/>
      <c r="AO8" s="303"/>
      <c r="AP8" s="303"/>
      <c r="AQ8" s="303"/>
      <c r="AR8" s="303"/>
      <c r="AS8" s="303"/>
      <c r="AT8" s="303"/>
    </row>
    <row r="9" spans="1:46" s="296" customFormat="1" ht="12" customHeight="1">
      <c r="M9" s="551"/>
      <c r="N9" s="551"/>
      <c r="O9" s="551"/>
      <c r="P9" s="542" t="s">
        <v>9</v>
      </c>
      <c r="Q9" s="542"/>
      <c r="R9" s="542"/>
      <c r="S9" s="542"/>
      <c r="T9" s="542"/>
      <c r="U9" s="543" t="s">
        <v>8</v>
      </c>
      <c r="V9" s="541"/>
      <c r="W9" s="541"/>
      <c r="X9" s="541"/>
      <c r="Y9" s="541"/>
      <c r="Z9" s="541"/>
      <c r="AA9" s="541"/>
      <c r="AB9" s="541"/>
      <c r="AC9" s="541"/>
      <c r="AD9" s="541"/>
      <c r="AE9" s="541"/>
      <c r="AF9" s="541"/>
      <c r="AG9" s="541"/>
      <c r="AH9" s="541"/>
      <c r="AI9" s="541"/>
      <c r="AJ9" s="541"/>
      <c r="AK9" s="303"/>
      <c r="AL9" s="303"/>
      <c r="AM9" s="303"/>
      <c r="AN9" s="303"/>
      <c r="AO9" s="303"/>
      <c r="AP9" s="303"/>
      <c r="AQ9" s="303"/>
      <c r="AR9" s="303"/>
      <c r="AS9" s="303"/>
      <c r="AT9" s="303"/>
    </row>
    <row r="10" spans="1:46" s="296" customFormat="1" ht="12" customHeight="1">
      <c r="M10" s="551"/>
      <c r="N10" s="551"/>
      <c r="O10" s="551"/>
      <c r="P10" s="542"/>
      <c r="Q10" s="542"/>
      <c r="R10" s="542"/>
      <c r="S10" s="542"/>
      <c r="T10" s="542"/>
      <c r="U10" s="543"/>
      <c r="V10" s="541"/>
      <c r="W10" s="541"/>
      <c r="X10" s="541"/>
      <c r="Y10" s="541"/>
      <c r="Z10" s="541"/>
      <c r="AA10" s="541"/>
      <c r="AB10" s="541"/>
      <c r="AC10" s="541"/>
      <c r="AD10" s="541"/>
      <c r="AE10" s="541"/>
      <c r="AF10" s="541"/>
      <c r="AG10" s="541"/>
      <c r="AH10" s="541"/>
      <c r="AI10" s="541"/>
      <c r="AJ10" s="541"/>
      <c r="AK10" s="303"/>
      <c r="AL10" s="303"/>
      <c r="AM10" s="303"/>
      <c r="AN10" s="303"/>
      <c r="AO10" s="303"/>
      <c r="AP10" s="303"/>
      <c r="AQ10" s="303"/>
      <c r="AR10" s="303"/>
      <c r="AS10" s="303"/>
      <c r="AT10" s="303"/>
    </row>
    <row r="11" spans="1:46" s="296" customFormat="1" ht="21.75" customHeight="1">
      <c r="M11" s="551"/>
      <c r="N11" s="551"/>
      <c r="O11" s="551"/>
      <c r="P11" s="542" t="s">
        <v>10</v>
      </c>
      <c r="Q11" s="542"/>
      <c r="R11" s="542"/>
      <c r="S11" s="542"/>
      <c r="T11" s="542"/>
      <c r="U11" s="306" t="s">
        <v>8</v>
      </c>
      <c r="V11" s="544"/>
      <c r="W11" s="544"/>
      <c r="X11" s="544"/>
      <c r="Y11" s="544"/>
      <c r="Z11" s="544"/>
      <c r="AA11" s="544"/>
      <c r="AB11" s="544"/>
      <c r="AC11" s="544"/>
      <c r="AD11" s="544"/>
      <c r="AE11" s="544"/>
      <c r="AF11" s="544"/>
      <c r="AG11" s="544"/>
      <c r="AH11" s="544"/>
      <c r="AI11" s="544"/>
      <c r="AJ11" s="544"/>
      <c r="AK11" s="303"/>
      <c r="AL11" s="303"/>
      <c r="AM11" s="303"/>
      <c r="AN11" s="303"/>
      <c r="AO11" s="303"/>
      <c r="AP11" s="303"/>
      <c r="AQ11" s="303"/>
      <c r="AR11" s="303"/>
      <c r="AS11" s="303"/>
      <c r="AT11" s="303"/>
    </row>
    <row r="12" spans="1:46" s="296" customFormat="1" ht="21.75" customHeight="1">
      <c r="M12" s="307"/>
      <c r="N12" s="307"/>
      <c r="O12" s="307"/>
      <c r="P12" s="553" t="s">
        <v>770</v>
      </c>
      <c r="Q12" s="553"/>
      <c r="R12" s="553"/>
      <c r="S12" s="553"/>
      <c r="T12" s="553"/>
      <c r="U12" s="553"/>
      <c r="V12" s="544"/>
      <c r="W12" s="544"/>
      <c r="X12" s="544"/>
      <c r="Y12" s="544"/>
      <c r="Z12" s="544"/>
      <c r="AA12" s="544"/>
      <c r="AB12" s="544"/>
      <c r="AC12" s="544"/>
      <c r="AD12" s="544"/>
      <c r="AE12" s="544"/>
      <c r="AF12" s="544"/>
      <c r="AG12" s="544"/>
      <c r="AH12" s="544"/>
      <c r="AI12" s="544"/>
      <c r="AJ12" s="544"/>
      <c r="AK12" s="303"/>
      <c r="AL12" s="303"/>
      <c r="AM12" s="303"/>
      <c r="AN12" s="303"/>
      <c r="AO12" s="303"/>
      <c r="AP12" s="303"/>
      <c r="AQ12" s="303"/>
      <c r="AR12" s="303"/>
      <c r="AS12" s="303"/>
      <c r="AT12" s="303"/>
    </row>
    <row r="13" spans="1:46" s="296" customFormat="1" ht="14.1" customHeight="1">
      <c r="Q13" s="306"/>
      <c r="R13" s="306"/>
      <c r="S13" s="306"/>
      <c r="T13" s="306"/>
      <c r="U13" s="306"/>
      <c r="V13" s="308"/>
      <c r="W13" s="308"/>
      <c r="X13" s="308"/>
      <c r="Y13" s="308"/>
      <c r="Z13" s="308"/>
      <c r="AA13" s="308"/>
      <c r="AB13" s="308"/>
      <c r="AC13" s="308"/>
      <c r="AD13" s="308"/>
      <c r="AE13" s="308"/>
      <c r="AF13" s="308"/>
      <c r="AG13" s="308"/>
      <c r="AH13" s="308"/>
      <c r="AI13" s="309"/>
      <c r="AJ13" s="309"/>
      <c r="AK13" s="310"/>
      <c r="AL13" s="303"/>
      <c r="AM13" s="303"/>
      <c r="AN13" s="303"/>
      <c r="AO13" s="303"/>
      <c r="AP13" s="303"/>
      <c r="AQ13" s="303"/>
      <c r="AR13" s="303"/>
      <c r="AS13" s="303"/>
      <c r="AT13" s="303"/>
    </row>
    <row r="14" spans="1:46" s="296" customFormat="1" ht="14.1" customHeight="1">
      <c r="A14" s="554" t="s">
        <v>11</v>
      </c>
      <c r="B14" s="554"/>
      <c r="C14" s="554"/>
      <c r="D14" s="554"/>
      <c r="E14" s="554"/>
      <c r="F14" s="554"/>
      <c r="G14" s="554"/>
      <c r="H14" s="554"/>
      <c r="I14" s="554"/>
      <c r="J14" s="554"/>
      <c r="K14" s="554"/>
      <c r="L14" s="554"/>
      <c r="M14" s="554"/>
      <c r="N14" s="554"/>
      <c r="O14" s="554"/>
      <c r="P14" s="554"/>
      <c r="Q14" s="554"/>
      <c r="R14" s="554"/>
      <c r="S14" s="554"/>
      <c r="T14" s="554"/>
      <c r="U14" s="554"/>
      <c r="V14" s="554"/>
      <c r="W14" s="554"/>
      <c r="X14" s="554"/>
      <c r="Y14" s="554"/>
      <c r="Z14" s="554"/>
      <c r="AA14" s="554"/>
      <c r="AB14" s="554"/>
      <c r="AC14" s="554"/>
      <c r="AD14" s="554"/>
      <c r="AE14" s="554"/>
      <c r="AF14" s="554"/>
      <c r="AG14" s="554"/>
      <c r="AH14" s="554"/>
      <c r="AI14" s="554"/>
      <c r="AJ14" s="554"/>
      <c r="AK14" s="310"/>
      <c r="AL14" s="303"/>
      <c r="AM14" s="303"/>
      <c r="AN14" s="303"/>
      <c r="AO14" s="303"/>
      <c r="AP14" s="303"/>
      <c r="AQ14" s="303"/>
      <c r="AR14" s="303"/>
      <c r="AS14" s="303"/>
      <c r="AT14" s="303"/>
    </row>
    <row r="15" spans="1:46" s="1" customFormat="1" ht="10.5" customHeight="1" thickBot="1">
      <c r="A15" s="554"/>
      <c r="B15" s="554"/>
      <c r="C15" s="554"/>
      <c r="D15" s="554"/>
      <c r="E15" s="554"/>
      <c r="F15" s="554"/>
      <c r="G15" s="554"/>
      <c r="H15" s="554"/>
      <c r="I15" s="554"/>
      <c r="J15" s="554"/>
      <c r="K15" s="554"/>
      <c r="L15" s="554"/>
      <c r="M15" s="554"/>
      <c r="N15" s="554"/>
      <c r="O15" s="554"/>
      <c r="P15" s="554"/>
      <c r="Q15" s="554"/>
      <c r="R15" s="554"/>
      <c r="S15" s="554"/>
      <c r="T15" s="554"/>
      <c r="U15" s="554"/>
      <c r="V15" s="554"/>
      <c r="W15" s="554"/>
      <c r="X15" s="554"/>
      <c r="Y15" s="554"/>
      <c r="Z15" s="554"/>
      <c r="AA15" s="554"/>
      <c r="AB15" s="554"/>
      <c r="AC15" s="554"/>
      <c r="AD15" s="554"/>
      <c r="AE15" s="554"/>
      <c r="AF15" s="554"/>
      <c r="AG15" s="554"/>
      <c r="AH15" s="554"/>
      <c r="AI15" s="554"/>
      <c r="AJ15" s="554"/>
      <c r="AK15" s="299"/>
      <c r="AL15" s="299"/>
      <c r="AM15" s="299"/>
      <c r="AN15" s="299"/>
      <c r="AO15" s="299"/>
      <c r="AP15" s="299"/>
      <c r="AQ15" s="299"/>
      <c r="AR15" s="299"/>
      <c r="AS15" s="299"/>
      <c r="AT15" s="299"/>
    </row>
    <row r="16" spans="1:46" s="1" customFormat="1" ht="21" customHeight="1" thickBot="1">
      <c r="A16" s="555" t="s">
        <v>12</v>
      </c>
      <c r="B16" s="556"/>
      <c r="C16" s="556"/>
      <c r="D16" s="556"/>
      <c r="E16" s="556"/>
      <c r="F16" s="557"/>
      <c r="G16" s="558"/>
      <c r="H16" s="559"/>
      <c r="I16" s="559"/>
      <c r="J16" s="559"/>
      <c r="K16" s="560"/>
      <c r="L16" s="560"/>
      <c r="M16" s="560"/>
      <c r="N16" s="560"/>
      <c r="O16" s="560"/>
      <c r="P16" s="560"/>
      <c r="Q16" s="560"/>
      <c r="R16" s="560"/>
      <c r="S16" s="560"/>
      <c r="T16" s="560"/>
      <c r="U16" s="560"/>
      <c r="V16" s="560"/>
      <c r="W16" s="560"/>
      <c r="X16" s="560"/>
      <c r="Y16" s="560"/>
      <c r="Z16" s="593"/>
      <c r="AA16" s="15"/>
      <c r="AB16" s="594"/>
      <c r="AC16" s="594"/>
      <c r="AD16" s="238"/>
      <c r="AE16" s="238"/>
      <c r="AF16" s="238"/>
      <c r="AG16" s="238"/>
      <c r="AH16" s="238"/>
      <c r="AI16" s="238"/>
      <c r="AJ16" s="238"/>
      <c r="AK16" s="299"/>
      <c r="AL16" s="299"/>
      <c r="AM16" s="299"/>
      <c r="AN16" s="299"/>
      <c r="AO16" s="299"/>
      <c r="AP16" s="299"/>
      <c r="AQ16" s="299"/>
      <c r="AR16" s="299"/>
      <c r="AS16" s="299"/>
      <c r="AT16" s="299"/>
    </row>
    <row r="17" spans="1:46" s="296" customFormat="1" ht="15" customHeight="1">
      <c r="A17" s="595" t="s">
        <v>13</v>
      </c>
      <c r="B17" s="596"/>
      <c r="C17" s="596"/>
      <c r="D17" s="596"/>
      <c r="E17" s="596"/>
      <c r="F17" s="596"/>
      <c r="G17" s="311" t="s">
        <v>14</v>
      </c>
      <c r="H17" s="312"/>
      <c r="I17" s="312"/>
      <c r="J17" s="599"/>
      <c r="K17" s="599"/>
      <c r="L17" s="599"/>
      <c r="M17" s="599"/>
      <c r="N17" s="599"/>
      <c r="O17" s="599"/>
      <c r="P17" s="599"/>
      <c r="Q17" s="599"/>
      <c r="R17" s="599"/>
      <c r="S17" s="599"/>
      <c r="T17" s="599"/>
      <c r="U17" s="599"/>
      <c r="V17" s="599"/>
      <c r="W17" s="599"/>
      <c r="X17" s="599"/>
      <c r="Y17" s="599"/>
      <c r="Z17" s="599"/>
      <c r="AA17" s="599"/>
      <c r="AB17" s="599"/>
      <c r="AC17" s="599"/>
      <c r="AD17" s="599"/>
      <c r="AE17" s="599"/>
      <c r="AF17" s="599"/>
      <c r="AG17" s="599"/>
      <c r="AH17" s="599"/>
      <c r="AI17" s="599"/>
      <c r="AJ17" s="600"/>
      <c r="AK17" s="303"/>
      <c r="AL17" s="303"/>
      <c r="AM17" s="303"/>
      <c r="AN17" s="303"/>
      <c r="AO17" s="303"/>
      <c r="AP17" s="303"/>
      <c r="AQ17" s="303"/>
      <c r="AR17" s="303"/>
      <c r="AS17" s="303"/>
      <c r="AT17" s="303"/>
    </row>
    <row r="18" spans="1:46" s="296" customFormat="1" ht="24" customHeight="1">
      <c r="A18" s="597"/>
      <c r="B18" s="598"/>
      <c r="C18" s="598"/>
      <c r="D18" s="598"/>
      <c r="E18" s="598"/>
      <c r="F18" s="598"/>
      <c r="G18" s="601"/>
      <c r="H18" s="602"/>
      <c r="I18" s="602"/>
      <c r="J18" s="602"/>
      <c r="K18" s="602"/>
      <c r="L18" s="602"/>
      <c r="M18" s="602"/>
      <c r="N18" s="602"/>
      <c r="O18" s="602"/>
      <c r="P18" s="602"/>
      <c r="Q18" s="602"/>
      <c r="R18" s="602"/>
      <c r="S18" s="602"/>
      <c r="T18" s="602"/>
      <c r="U18" s="602"/>
      <c r="V18" s="602"/>
      <c r="W18" s="602"/>
      <c r="X18" s="602"/>
      <c r="Y18" s="602"/>
      <c r="Z18" s="602"/>
      <c r="AA18" s="602"/>
      <c r="AB18" s="602"/>
      <c r="AC18" s="602"/>
      <c r="AD18" s="602"/>
      <c r="AE18" s="602"/>
      <c r="AF18" s="602"/>
      <c r="AG18" s="602"/>
      <c r="AH18" s="602"/>
      <c r="AI18" s="602"/>
      <c r="AJ18" s="603"/>
      <c r="AK18" s="303"/>
      <c r="AL18" s="303"/>
      <c r="AM18" s="303"/>
      <c r="AN18" s="303"/>
      <c r="AO18" s="303"/>
      <c r="AP18" s="303"/>
      <c r="AQ18" s="303"/>
      <c r="AR18" s="303"/>
      <c r="AS18" s="303"/>
      <c r="AT18" s="303"/>
    </row>
    <row r="19" spans="1:46" s="296" customFormat="1" ht="15" customHeight="1">
      <c r="A19" s="561" t="s">
        <v>15</v>
      </c>
      <c r="B19" s="562"/>
      <c r="C19" s="562"/>
      <c r="D19" s="562"/>
      <c r="E19" s="562"/>
      <c r="F19" s="563"/>
      <c r="G19" s="570" t="s">
        <v>771</v>
      </c>
      <c r="H19" s="571"/>
      <c r="I19" s="571"/>
      <c r="J19" s="571"/>
      <c r="K19" s="571"/>
      <c r="L19" s="571"/>
      <c r="M19" s="571"/>
      <c r="N19" s="571"/>
      <c r="O19" s="571"/>
      <c r="P19" s="571"/>
      <c r="Q19" s="571"/>
      <c r="R19" s="571"/>
      <c r="S19" s="571"/>
      <c r="T19" s="571"/>
      <c r="U19" s="571"/>
      <c r="V19" s="571"/>
      <c r="W19" s="571"/>
      <c r="X19" s="571"/>
      <c r="Y19" s="571"/>
      <c r="Z19" s="571"/>
      <c r="AA19" s="571"/>
      <c r="AB19" s="571"/>
      <c r="AC19" s="571"/>
      <c r="AD19" s="571"/>
      <c r="AE19" s="571"/>
      <c r="AF19" s="571"/>
      <c r="AG19" s="571"/>
      <c r="AH19" s="571"/>
      <c r="AI19" s="571"/>
      <c r="AJ19" s="572"/>
      <c r="AK19" s="303"/>
      <c r="AL19" s="303"/>
      <c r="AM19" s="303"/>
      <c r="AN19" s="303"/>
      <c r="AO19" s="303"/>
      <c r="AP19" s="303"/>
      <c r="AQ19" s="303"/>
      <c r="AR19" s="303"/>
      <c r="AS19" s="303"/>
      <c r="AT19" s="303"/>
    </row>
    <row r="20" spans="1:46" s="296" customFormat="1" ht="15" customHeight="1">
      <c r="A20" s="564"/>
      <c r="B20" s="565"/>
      <c r="C20" s="565"/>
      <c r="D20" s="565"/>
      <c r="E20" s="565"/>
      <c r="F20" s="566"/>
      <c r="G20" s="573"/>
      <c r="H20" s="574"/>
      <c r="I20" s="574"/>
      <c r="J20" s="574"/>
      <c r="K20" s="574"/>
      <c r="L20" s="574"/>
      <c r="M20" s="574"/>
      <c r="N20" s="574"/>
      <c r="O20" s="574"/>
      <c r="P20" s="574"/>
      <c r="Q20" s="574"/>
      <c r="R20" s="574"/>
      <c r="S20" s="574"/>
      <c r="T20" s="574"/>
      <c r="U20" s="574"/>
      <c r="V20" s="574"/>
      <c r="W20" s="574"/>
      <c r="X20" s="574"/>
      <c r="Y20" s="574"/>
      <c r="Z20" s="574"/>
      <c r="AA20" s="574"/>
      <c r="AB20" s="574"/>
      <c r="AC20" s="574"/>
      <c r="AD20" s="574"/>
      <c r="AE20" s="574"/>
      <c r="AF20" s="574"/>
      <c r="AG20" s="574"/>
      <c r="AH20" s="574"/>
      <c r="AI20" s="574"/>
      <c r="AJ20" s="575"/>
      <c r="AK20" s="303"/>
      <c r="AL20" s="303"/>
      <c r="AM20" s="303"/>
      <c r="AN20" s="303"/>
      <c r="AO20" s="303"/>
      <c r="AP20" s="303"/>
      <c r="AQ20" s="303"/>
      <c r="AR20" s="303"/>
      <c r="AS20" s="303"/>
      <c r="AT20" s="303"/>
    </row>
    <row r="21" spans="1:46" s="296" customFormat="1" ht="15" customHeight="1">
      <c r="A21" s="564"/>
      <c r="B21" s="565"/>
      <c r="C21" s="565"/>
      <c r="D21" s="565"/>
      <c r="E21" s="565"/>
      <c r="F21" s="566"/>
      <c r="G21" s="573"/>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5"/>
      <c r="AK21" s="303"/>
      <c r="AL21" s="303"/>
      <c r="AM21" s="303"/>
      <c r="AN21" s="303"/>
      <c r="AO21" s="303"/>
      <c r="AP21" s="303"/>
      <c r="AQ21" s="303"/>
      <c r="AR21" s="303"/>
      <c r="AS21" s="303"/>
      <c r="AT21" s="303"/>
    </row>
    <row r="22" spans="1:46" s="296" customFormat="1" ht="3.95" customHeight="1" thickBot="1">
      <c r="A22" s="567"/>
      <c r="B22" s="568"/>
      <c r="C22" s="568"/>
      <c r="D22" s="568"/>
      <c r="E22" s="568"/>
      <c r="F22" s="569"/>
      <c r="G22" s="313"/>
      <c r="H22" s="314"/>
      <c r="I22" s="314"/>
      <c r="J22" s="314"/>
      <c r="K22" s="314"/>
      <c r="L22" s="315"/>
      <c r="M22" s="315"/>
      <c r="N22" s="315"/>
      <c r="O22" s="315"/>
      <c r="P22" s="315"/>
      <c r="Q22" s="316"/>
      <c r="R22" s="317"/>
      <c r="S22" s="317"/>
      <c r="T22" s="317"/>
      <c r="U22" s="317"/>
      <c r="V22" s="317"/>
      <c r="W22" s="317"/>
      <c r="X22" s="317"/>
      <c r="Y22" s="317"/>
      <c r="Z22" s="317"/>
      <c r="AA22" s="317"/>
      <c r="AB22" s="317"/>
      <c r="AC22" s="317"/>
      <c r="AD22" s="317"/>
      <c r="AE22" s="317"/>
      <c r="AF22" s="318"/>
      <c r="AG22" s="318"/>
      <c r="AH22" s="317"/>
      <c r="AI22" s="317"/>
      <c r="AJ22" s="319"/>
    </row>
    <row r="23" spans="1:46" ht="12" customHeight="1" thickBot="1">
      <c r="A23" s="320"/>
      <c r="B23" s="320"/>
      <c r="C23" s="320"/>
      <c r="D23" s="320"/>
      <c r="E23" s="320"/>
      <c r="F23" s="320"/>
      <c r="G23" s="320"/>
      <c r="H23" s="320"/>
      <c r="I23" s="320"/>
      <c r="J23" s="320"/>
      <c r="K23" s="320"/>
      <c r="L23" s="320"/>
      <c r="M23" s="320"/>
      <c r="N23" s="320"/>
      <c r="O23" s="320"/>
      <c r="P23" s="320"/>
      <c r="Q23" s="320"/>
      <c r="R23" s="320"/>
      <c r="S23" s="320"/>
      <c r="T23" s="320"/>
      <c r="U23" s="320"/>
      <c r="V23" s="320"/>
      <c r="W23" s="320"/>
      <c r="X23" s="320"/>
      <c r="Y23" s="320"/>
      <c r="Z23" s="320"/>
      <c r="AA23" s="320"/>
      <c r="AB23" s="320"/>
      <c r="AC23" s="320"/>
      <c r="AD23" s="320"/>
      <c r="AE23" s="320"/>
      <c r="AF23" s="321"/>
      <c r="AG23" s="321"/>
      <c r="AH23" s="320"/>
      <c r="AI23" s="320"/>
      <c r="AJ23" s="321"/>
    </row>
    <row r="24" spans="1:46" ht="20.100000000000001" customHeight="1">
      <c r="A24" s="576" t="s">
        <v>16</v>
      </c>
      <c r="B24" s="577"/>
      <c r="C24" s="577"/>
      <c r="D24" s="577"/>
      <c r="E24" s="577"/>
      <c r="F24" s="577"/>
      <c r="G24" s="577"/>
      <c r="H24" s="577"/>
      <c r="I24" s="578"/>
      <c r="J24" s="582" t="s">
        <v>17</v>
      </c>
      <c r="K24" s="583"/>
      <c r="L24" s="583"/>
      <c r="M24" s="582" t="s">
        <v>18</v>
      </c>
      <c r="N24" s="586"/>
      <c r="O24" s="586"/>
      <c r="P24" s="586"/>
      <c r="Q24" s="586"/>
      <c r="R24" s="586"/>
      <c r="S24" s="586"/>
      <c r="T24" s="586"/>
      <c r="U24" s="586"/>
      <c r="V24" s="586"/>
      <c r="W24" s="586"/>
      <c r="X24" s="586"/>
      <c r="Y24" s="587"/>
      <c r="Z24" s="582" t="s">
        <v>19</v>
      </c>
      <c r="AA24" s="586"/>
      <c r="AB24" s="586"/>
      <c r="AC24" s="586"/>
      <c r="AD24" s="586"/>
      <c r="AE24" s="586"/>
      <c r="AF24" s="586"/>
      <c r="AG24" s="586"/>
      <c r="AH24" s="586"/>
      <c r="AI24" s="586"/>
      <c r="AJ24" s="591"/>
    </row>
    <row r="25" spans="1:46" ht="20.100000000000001" customHeight="1">
      <c r="A25" s="579"/>
      <c r="B25" s="580"/>
      <c r="C25" s="580"/>
      <c r="D25" s="580"/>
      <c r="E25" s="580"/>
      <c r="F25" s="580"/>
      <c r="G25" s="580"/>
      <c r="H25" s="580"/>
      <c r="I25" s="581"/>
      <c r="J25" s="584"/>
      <c r="K25" s="585"/>
      <c r="L25" s="585"/>
      <c r="M25" s="588"/>
      <c r="N25" s="589"/>
      <c r="O25" s="589"/>
      <c r="P25" s="589"/>
      <c r="Q25" s="589"/>
      <c r="R25" s="589"/>
      <c r="S25" s="589"/>
      <c r="T25" s="589"/>
      <c r="U25" s="589"/>
      <c r="V25" s="589"/>
      <c r="W25" s="589"/>
      <c r="X25" s="589"/>
      <c r="Y25" s="590"/>
      <c r="Z25" s="588"/>
      <c r="AA25" s="589"/>
      <c r="AB25" s="589"/>
      <c r="AC25" s="589"/>
      <c r="AD25" s="589"/>
      <c r="AE25" s="589"/>
      <c r="AF25" s="589"/>
      <c r="AG25" s="589"/>
      <c r="AH25" s="589"/>
      <c r="AI25" s="589"/>
      <c r="AJ25" s="592"/>
    </row>
    <row r="26" spans="1:46" ht="3" customHeight="1">
      <c r="A26" s="604" t="s">
        <v>20</v>
      </c>
      <c r="B26" s="607" t="s">
        <v>21</v>
      </c>
      <c r="C26" s="608"/>
      <c r="D26" s="608"/>
      <c r="E26" s="608"/>
      <c r="F26" s="608"/>
      <c r="G26" s="608"/>
      <c r="H26" s="608"/>
      <c r="I26" s="609"/>
      <c r="J26" s="323"/>
      <c r="K26" s="324"/>
      <c r="L26" s="325"/>
      <c r="M26" s="616"/>
      <c r="N26" s="617"/>
      <c r="O26" s="617"/>
      <c r="P26" s="617"/>
      <c r="Q26" s="617"/>
      <c r="R26" s="617"/>
      <c r="S26" s="617"/>
      <c r="T26" s="617"/>
      <c r="U26" s="617"/>
      <c r="V26" s="617"/>
      <c r="W26" s="617"/>
      <c r="X26" s="617"/>
      <c r="Y26" s="618"/>
      <c r="Z26" s="619"/>
      <c r="AA26" s="620"/>
      <c r="AB26" s="620"/>
      <c r="AC26" s="620"/>
      <c r="AD26" s="620"/>
      <c r="AE26" s="620"/>
      <c r="AF26" s="620"/>
      <c r="AG26" s="620"/>
      <c r="AH26" s="620"/>
      <c r="AI26" s="620"/>
      <c r="AJ26" s="621"/>
    </row>
    <row r="27" spans="1:46" ht="9.9499999999999993" customHeight="1">
      <c r="A27" s="605"/>
      <c r="B27" s="610"/>
      <c r="C27" s="611"/>
      <c r="D27" s="611"/>
      <c r="E27" s="611"/>
      <c r="F27" s="611"/>
      <c r="G27" s="611"/>
      <c r="H27" s="611"/>
      <c r="I27" s="612"/>
      <c r="J27" s="622"/>
      <c r="K27" s="623"/>
      <c r="L27" s="624"/>
      <c r="M27" s="625"/>
      <c r="N27" s="626" t="s">
        <v>22</v>
      </c>
      <c r="O27" s="626"/>
      <c r="P27" s="626"/>
      <c r="Q27" s="241"/>
      <c r="R27" s="627" t="s">
        <v>23</v>
      </c>
      <c r="S27" s="627"/>
      <c r="T27" s="627"/>
      <c r="U27" s="241"/>
      <c r="V27" s="627" t="s">
        <v>24</v>
      </c>
      <c r="W27" s="627"/>
      <c r="X27" s="627"/>
      <c r="Y27" s="628"/>
      <c r="Z27" s="630" t="s">
        <v>25</v>
      </c>
      <c r="AA27" s="631"/>
      <c r="AB27" s="633"/>
      <c r="AC27" s="633"/>
      <c r="AD27" s="634" t="s">
        <v>3</v>
      </c>
      <c r="AE27" s="633"/>
      <c r="AF27" s="633"/>
      <c r="AG27" s="634" t="s">
        <v>4</v>
      </c>
      <c r="AH27" s="633"/>
      <c r="AI27" s="633"/>
      <c r="AJ27" s="629" t="s">
        <v>5</v>
      </c>
    </row>
    <row r="28" spans="1:46" ht="9.9499999999999993" customHeight="1">
      <c r="A28" s="605"/>
      <c r="B28" s="610"/>
      <c r="C28" s="611"/>
      <c r="D28" s="611"/>
      <c r="E28" s="611"/>
      <c r="F28" s="611"/>
      <c r="G28" s="611"/>
      <c r="H28" s="611"/>
      <c r="I28" s="612"/>
      <c r="J28" s="622"/>
      <c r="K28" s="623"/>
      <c r="L28" s="624"/>
      <c r="M28" s="625"/>
      <c r="N28" s="626"/>
      <c r="O28" s="626"/>
      <c r="P28" s="626"/>
      <c r="Q28" s="241"/>
      <c r="R28" s="627"/>
      <c r="S28" s="627"/>
      <c r="T28" s="627"/>
      <c r="U28" s="241"/>
      <c r="V28" s="627"/>
      <c r="W28" s="627"/>
      <c r="X28" s="627"/>
      <c r="Y28" s="628"/>
      <c r="Z28" s="632"/>
      <c r="AA28" s="631"/>
      <c r="AB28" s="633"/>
      <c r="AC28" s="633"/>
      <c r="AD28" s="634"/>
      <c r="AE28" s="633"/>
      <c r="AF28" s="633"/>
      <c r="AG28" s="634"/>
      <c r="AH28" s="633"/>
      <c r="AI28" s="633"/>
      <c r="AJ28" s="629"/>
    </row>
    <row r="29" spans="1:46" ht="3" customHeight="1">
      <c r="A29" s="605"/>
      <c r="B29" s="613"/>
      <c r="C29" s="614"/>
      <c r="D29" s="614"/>
      <c r="E29" s="614"/>
      <c r="F29" s="614"/>
      <c r="G29" s="614"/>
      <c r="H29" s="614"/>
      <c r="I29" s="615"/>
      <c r="J29" s="239"/>
      <c r="K29" s="240"/>
      <c r="L29" s="16"/>
      <c r="M29" s="588"/>
      <c r="N29" s="589"/>
      <c r="O29" s="589"/>
      <c r="P29" s="589"/>
      <c r="Q29" s="589"/>
      <c r="R29" s="589"/>
      <c r="S29" s="589"/>
      <c r="T29" s="589"/>
      <c r="U29" s="589"/>
      <c r="V29" s="589"/>
      <c r="W29" s="589"/>
      <c r="X29" s="589"/>
      <c r="Y29" s="590"/>
      <c r="Z29" s="588"/>
      <c r="AA29" s="589"/>
      <c r="AB29" s="589"/>
      <c r="AC29" s="589"/>
      <c r="AD29" s="589"/>
      <c r="AE29" s="589"/>
      <c r="AF29" s="589"/>
      <c r="AG29" s="589"/>
      <c r="AH29" s="589"/>
      <c r="AI29" s="589"/>
      <c r="AJ29" s="592"/>
    </row>
    <row r="30" spans="1:46" ht="3" customHeight="1">
      <c r="A30" s="605"/>
      <c r="B30" s="607" t="s">
        <v>26</v>
      </c>
      <c r="C30" s="608"/>
      <c r="D30" s="608"/>
      <c r="E30" s="608"/>
      <c r="F30" s="608"/>
      <c r="G30" s="608"/>
      <c r="H30" s="608"/>
      <c r="I30" s="609"/>
      <c r="J30" s="323"/>
      <c r="K30" s="324"/>
      <c r="L30" s="325"/>
      <c r="M30" s="616"/>
      <c r="N30" s="617"/>
      <c r="O30" s="617"/>
      <c r="P30" s="617"/>
      <c r="Q30" s="617"/>
      <c r="R30" s="617"/>
      <c r="S30" s="617"/>
      <c r="T30" s="617"/>
      <c r="U30" s="617"/>
      <c r="V30" s="617"/>
      <c r="W30" s="617"/>
      <c r="X30" s="617"/>
      <c r="Y30" s="618"/>
      <c r="Z30" s="619"/>
      <c r="AA30" s="620"/>
      <c r="AB30" s="620"/>
      <c r="AC30" s="620"/>
      <c r="AD30" s="620"/>
      <c r="AE30" s="620"/>
      <c r="AF30" s="620"/>
      <c r="AG30" s="620"/>
      <c r="AH30" s="620"/>
      <c r="AI30" s="620"/>
      <c r="AJ30" s="621"/>
    </row>
    <row r="31" spans="1:46" ht="9.9499999999999993" customHeight="1">
      <c r="A31" s="605"/>
      <c r="B31" s="610"/>
      <c r="C31" s="611"/>
      <c r="D31" s="611"/>
      <c r="E31" s="611"/>
      <c r="F31" s="611"/>
      <c r="G31" s="611"/>
      <c r="H31" s="611"/>
      <c r="I31" s="612"/>
      <c r="J31" s="622"/>
      <c r="K31" s="623"/>
      <c r="L31" s="624"/>
      <c r="M31" s="625"/>
      <c r="N31" s="627" t="s">
        <v>22</v>
      </c>
      <c r="O31" s="627"/>
      <c r="P31" s="627"/>
      <c r="Q31" s="241"/>
      <c r="R31" s="627" t="s">
        <v>23</v>
      </c>
      <c r="S31" s="627"/>
      <c r="T31" s="627"/>
      <c r="U31" s="241"/>
      <c r="V31" s="627" t="s">
        <v>24</v>
      </c>
      <c r="W31" s="627"/>
      <c r="X31" s="627"/>
      <c r="Y31" s="628"/>
      <c r="Z31" s="630" t="s">
        <v>25</v>
      </c>
      <c r="AA31" s="631"/>
      <c r="AB31" s="633"/>
      <c r="AC31" s="633"/>
      <c r="AD31" s="634" t="s">
        <v>3</v>
      </c>
      <c r="AE31" s="633"/>
      <c r="AF31" s="633"/>
      <c r="AG31" s="634" t="s">
        <v>4</v>
      </c>
      <c r="AH31" s="633"/>
      <c r="AI31" s="633"/>
      <c r="AJ31" s="629" t="s">
        <v>5</v>
      </c>
    </row>
    <row r="32" spans="1:46" ht="9.9499999999999993" customHeight="1">
      <c r="A32" s="605"/>
      <c r="B32" s="610"/>
      <c r="C32" s="611"/>
      <c r="D32" s="611"/>
      <c r="E32" s="611"/>
      <c r="F32" s="611"/>
      <c r="G32" s="611"/>
      <c r="H32" s="611"/>
      <c r="I32" s="612"/>
      <c r="J32" s="622"/>
      <c r="K32" s="623"/>
      <c r="L32" s="624"/>
      <c r="M32" s="625"/>
      <c r="N32" s="627"/>
      <c r="O32" s="627"/>
      <c r="P32" s="627"/>
      <c r="Q32" s="241"/>
      <c r="R32" s="627"/>
      <c r="S32" s="627"/>
      <c r="T32" s="627"/>
      <c r="U32" s="241"/>
      <c r="V32" s="627"/>
      <c r="W32" s="627"/>
      <c r="X32" s="627"/>
      <c r="Y32" s="628"/>
      <c r="Z32" s="632"/>
      <c r="AA32" s="631"/>
      <c r="AB32" s="633"/>
      <c r="AC32" s="633"/>
      <c r="AD32" s="634"/>
      <c r="AE32" s="633"/>
      <c r="AF32" s="633"/>
      <c r="AG32" s="634"/>
      <c r="AH32" s="633"/>
      <c r="AI32" s="633"/>
      <c r="AJ32" s="629"/>
    </row>
    <row r="33" spans="1:36" ht="3" customHeight="1">
      <c r="A33" s="605"/>
      <c r="B33" s="613"/>
      <c r="C33" s="614"/>
      <c r="D33" s="614"/>
      <c r="E33" s="614"/>
      <c r="F33" s="614"/>
      <c r="G33" s="614"/>
      <c r="H33" s="614"/>
      <c r="I33" s="615"/>
      <c r="J33" s="239"/>
      <c r="K33" s="240"/>
      <c r="L33" s="16"/>
      <c r="M33" s="588"/>
      <c r="N33" s="589"/>
      <c r="O33" s="589"/>
      <c r="P33" s="589"/>
      <c r="Q33" s="589"/>
      <c r="R33" s="589"/>
      <c r="S33" s="589"/>
      <c r="T33" s="589"/>
      <c r="U33" s="589"/>
      <c r="V33" s="589"/>
      <c r="W33" s="589"/>
      <c r="X33" s="589"/>
      <c r="Y33" s="590"/>
      <c r="Z33" s="588"/>
      <c r="AA33" s="589"/>
      <c r="AB33" s="589"/>
      <c r="AC33" s="589"/>
      <c r="AD33" s="589"/>
      <c r="AE33" s="589"/>
      <c r="AF33" s="589"/>
      <c r="AG33" s="589"/>
      <c r="AH33" s="589"/>
      <c r="AI33" s="589"/>
      <c r="AJ33" s="592"/>
    </row>
    <row r="34" spans="1:36" ht="3" customHeight="1">
      <c r="A34" s="605"/>
      <c r="B34" s="607" t="s">
        <v>27</v>
      </c>
      <c r="C34" s="608"/>
      <c r="D34" s="608"/>
      <c r="E34" s="608"/>
      <c r="F34" s="608"/>
      <c r="G34" s="608"/>
      <c r="H34" s="608"/>
      <c r="I34" s="609"/>
      <c r="J34" s="323"/>
      <c r="K34" s="324"/>
      <c r="L34" s="325"/>
      <c r="M34" s="616"/>
      <c r="N34" s="617"/>
      <c r="O34" s="617"/>
      <c r="P34" s="617"/>
      <c r="Q34" s="617"/>
      <c r="R34" s="617"/>
      <c r="S34" s="617"/>
      <c r="T34" s="617"/>
      <c r="U34" s="617"/>
      <c r="V34" s="617"/>
      <c r="W34" s="617"/>
      <c r="X34" s="617"/>
      <c r="Y34" s="618"/>
      <c r="Z34" s="619"/>
      <c r="AA34" s="620"/>
      <c r="AB34" s="620"/>
      <c r="AC34" s="620"/>
      <c r="AD34" s="620"/>
      <c r="AE34" s="620"/>
      <c r="AF34" s="620"/>
      <c r="AG34" s="620"/>
      <c r="AH34" s="620"/>
      <c r="AI34" s="620"/>
      <c r="AJ34" s="621"/>
    </row>
    <row r="35" spans="1:36" ht="9.9499999999999993" customHeight="1">
      <c r="A35" s="605"/>
      <c r="B35" s="610"/>
      <c r="C35" s="611"/>
      <c r="D35" s="611"/>
      <c r="E35" s="611"/>
      <c r="F35" s="611"/>
      <c r="G35" s="611"/>
      <c r="H35" s="611"/>
      <c r="I35" s="612"/>
      <c r="J35" s="622"/>
      <c r="K35" s="623"/>
      <c r="L35" s="624"/>
      <c r="M35" s="625"/>
      <c r="N35" s="627" t="s">
        <v>22</v>
      </c>
      <c r="O35" s="627"/>
      <c r="P35" s="627"/>
      <c r="Q35" s="241"/>
      <c r="R35" s="627" t="s">
        <v>23</v>
      </c>
      <c r="S35" s="627"/>
      <c r="T35" s="627"/>
      <c r="U35" s="241"/>
      <c r="V35" s="627" t="s">
        <v>24</v>
      </c>
      <c r="W35" s="627"/>
      <c r="X35" s="627"/>
      <c r="Y35" s="628"/>
      <c r="Z35" s="630" t="s">
        <v>25</v>
      </c>
      <c r="AA35" s="631"/>
      <c r="AB35" s="633"/>
      <c r="AC35" s="633"/>
      <c r="AD35" s="634" t="s">
        <v>3</v>
      </c>
      <c r="AE35" s="633"/>
      <c r="AF35" s="633"/>
      <c r="AG35" s="634" t="s">
        <v>4</v>
      </c>
      <c r="AH35" s="633"/>
      <c r="AI35" s="633"/>
      <c r="AJ35" s="629" t="s">
        <v>5</v>
      </c>
    </row>
    <row r="36" spans="1:36" ht="9.9499999999999993" customHeight="1">
      <c r="A36" s="605"/>
      <c r="B36" s="610"/>
      <c r="C36" s="611"/>
      <c r="D36" s="611"/>
      <c r="E36" s="611"/>
      <c r="F36" s="611"/>
      <c r="G36" s="611"/>
      <c r="H36" s="611"/>
      <c r="I36" s="612"/>
      <c r="J36" s="622"/>
      <c r="K36" s="623"/>
      <c r="L36" s="624"/>
      <c r="M36" s="625"/>
      <c r="N36" s="627"/>
      <c r="O36" s="627"/>
      <c r="P36" s="627"/>
      <c r="Q36" s="241"/>
      <c r="R36" s="627"/>
      <c r="S36" s="627"/>
      <c r="T36" s="627"/>
      <c r="U36" s="241"/>
      <c r="V36" s="627"/>
      <c r="W36" s="627"/>
      <c r="X36" s="627"/>
      <c r="Y36" s="628"/>
      <c r="Z36" s="632"/>
      <c r="AA36" s="631"/>
      <c r="AB36" s="633"/>
      <c r="AC36" s="633"/>
      <c r="AD36" s="634"/>
      <c r="AE36" s="633"/>
      <c r="AF36" s="633"/>
      <c r="AG36" s="634"/>
      <c r="AH36" s="633"/>
      <c r="AI36" s="633"/>
      <c r="AJ36" s="629"/>
    </row>
    <row r="37" spans="1:36" ht="3" customHeight="1">
      <c r="A37" s="605"/>
      <c r="B37" s="613"/>
      <c r="C37" s="614"/>
      <c r="D37" s="614"/>
      <c r="E37" s="614"/>
      <c r="F37" s="614"/>
      <c r="G37" s="614"/>
      <c r="H37" s="614"/>
      <c r="I37" s="615"/>
      <c r="J37" s="239"/>
      <c r="K37" s="240"/>
      <c r="L37" s="16"/>
      <c r="M37" s="588"/>
      <c r="N37" s="589"/>
      <c r="O37" s="589"/>
      <c r="P37" s="589"/>
      <c r="Q37" s="589"/>
      <c r="R37" s="589"/>
      <c r="S37" s="589"/>
      <c r="T37" s="589"/>
      <c r="U37" s="589"/>
      <c r="V37" s="589"/>
      <c r="W37" s="589"/>
      <c r="X37" s="589"/>
      <c r="Y37" s="590"/>
      <c r="Z37" s="588"/>
      <c r="AA37" s="589"/>
      <c r="AB37" s="589"/>
      <c r="AC37" s="589"/>
      <c r="AD37" s="589"/>
      <c r="AE37" s="589"/>
      <c r="AF37" s="589"/>
      <c r="AG37" s="589"/>
      <c r="AH37" s="589"/>
      <c r="AI37" s="589"/>
      <c r="AJ37" s="592"/>
    </row>
    <row r="38" spans="1:36" ht="3" customHeight="1">
      <c r="A38" s="605"/>
      <c r="B38" s="607" t="s">
        <v>28</v>
      </c>
      <c r="C38" s="608"/>
      <c r="D38" s="608"/>
      <c r="E38" s="608"/>
      <c r="F38" s="608"/>
      <c r="G38" s="608"/>
      <c r="H38" s="608"/>
      <c r="I38" s="609"/>
      <c r="J38" s="323"/>
      <c r="K38" s="324"/>
      <c r="L38" s="325"/>
      <c r="M38" s="616"/>
      <c r="N38" s="617"/>
      <c r="O38" s="617"/>
      <c r="P38" s="617"/>
      <c r="Q38" s="617"/>
      <c r="R38" s="617"/>
      <c r="S38" s="617"/>
      <c r="T38" s="617"/>
      <c r="U38" s="617"/>
      <c r="V38" s="617"/>
      <c r="W38" s="617"/>
      <c r="X38" s="617"/>
      <c r="Y38" s="618"/>
      <c r="Z38" s="619"/>
      <c r="AA38" s="620"/>
      <c r="AB38" s="620"/>
      <c r="AC38" s="620"/>
      <c r="AD38" s="620"/>
      <c r="AE38" s="620"/>
      <c r="AF38" s="620"/>
      <c r="AG38" s="620"/>
      <c r="AH38" s="620"/>
      <c r="AI38" s="620"/>
      <c r="AJ38" s="621"/>
    </row>
    <row r="39" spans="1:36" ht="9.9499999999999993" customHeight="1">
      <c r="A39" s="605"/>
      <c r="B39" s="610"/>
      <c r="C39" s="611"/>
      <c r="D39" s="611"/>
      <c r="E39" s="611"/>
      <c r="F39" s="611"/>
      <c r="G39" s="611"/>
      <c r="H39" s="611"/>
      <c r="I39" s="612"/>
      <c r="J39" s="622"/>
      <c r="K39" s="623"/>
      <c r="L39" s="624"/>
      <c r="M39" s="625"/>
      <c r="N39" s="627" t="s">
        <v>22</v>
      </c>
      <c r="O39" s="627"/>
      <c r="P39" s="627"/>
      <c r="Q39" s="241"/>
      <c r="R39" s="627" t="s">
        <v>23</v>
      </c>
      <c r="S39" s="627"/>
      <c r="T39" s="627"/>
      <c r="U39" s="241"/>
      <c r="V39" s="627" t="s">
        <v>24</v>
      </c>
      <c r="W39" s="627"/>
      <c r="X39" s="627"/>
      <c r="Y39" s="628"/>
      <c r="Z39" s="630" t="s">
        <v>25</v>
      </c>
      <c r="AA39" s="631"/>
      <c r="AB39" s="633"/>
      <c r="AC39" s="633"/>
      <c r="AD39" s="634" t="s">
        <v>3</v>
      </c>
      <c r="AE39" s="633"/>
      <c r="AF39" s="633"/>
      <c r="AG39" s="634" t="s">
        <v>4</v>
      </c>
      <c r="AH39" s="633"/>
      <c r="AI39" s="633"/>
      <c r="AJ39" s="629" t="s">
        <v>5</v>
      </c>
    </row>
    <row r="40" spans="1:36" ht="9.9499999999999993" customHeight="1">
      <c r="A40" s="605"/>
      <c r="B40" s="610"/>
      <c r="C40" s="611"/>
      <c r="D40" s="611"/>
      <c r="E40" s="611"/>
      <c r="F40" s="611"/>
      <c r="G40" s="611"/>
      <c r="H40" s="611"/>
      <c r="I40" s="612"/>
      <c r="J40" s="622"/>
      <c r="K40" s="623"/>
      <c r="L40" s="624"/>
      <c r="M40" s="625"/>
      <c r="N40" s="627"/>
      <c r="O40" s="627"/>
      <c r="P40" s="627"/>
      <c r="Q40" s="241"/>
      <c r="R40" s="627"/>
      <c r="S40" s="627"/>
      <c r="T40" s="627"/>
      <c r="U40" s="241"/>
      <c r="V40" s="627"/>
      <c r="W40" s="627"/>
      <c r="X40" s="627"/>
      <c r="Y40" s="628"/>
      <c r="Z40" s="632"/>
      <c r="AA40" s="631"/>
      <c r="AB40" s="633"/>
      <c r="AC40" s="633"/>
      <c r="AD40" s="634"/>
      <c r="AE40" s="633"/>
      <c r="AF40" s="633"/>
      <c r="AG40" s="634"/>
      <c r="AH40" s="633"/>
      <c r="AI40" s="633"/>
      <c r="AJ40" s="629"/>
    </row>
    <row r="41" spans="1:36" ht="3" customHeight="1">
      <c r="A41" s="605"/>
      <c r="B41" s="613"/>
      <c r="C41" s="614"/>
      <c r="D41" s="614"/>
      <c r="E41" s="614"/>
      <c r="F41" s="614"/>
      <c r="G41" s="614"/>
      <c r="H41" s="614"/>
      <c r="I41" s="615"/>
      <c r="J41" s="239"/>
      <c r="K41" s="240"/>
      <c r="L41" s="16"/>
      <c r="M41" s="588"/>
      <c r="N41" s="589"/>
      <c r="O41" s="589"/>
      <c r="P41" s="589"/>
      <c r="Q41" s="589"/>
      <c r="R41" s="589"/>
      <c r="S41" s="589"/>
      <c r="T41" s="589"/>
      <c r="U41" s="589"/>
      <c r="V41" s="589"/>
      <c r="W41" s="589"/>
      <c r="X41" s="589"/>
      <c r="Y41" s="590"/>
      <c r="Z41" s="588"/>
      <c r="AA41" s="589"/>
      <c r="AB41" s="589"/>
      <c r="AC41" s="589"/>
      <c r="AD41" s="589"/>
      <c r="AE41" s="589"/>
      <c r="AF41" s="589"/>
      <c r="AG41" s="589"/>
      <c r="AH41" s="589"/>
      <c r="AI41" s="589"/>
      <c r="AJ41" s="592"/>
    </row>
    <row r="42" spans="1:36" ht="3" customHeight="1">
      <c r="A42" s="605"/>
      <c r="B42" s="607" t="s">
        <v>29</v>
      </c>
      <c r="C42" s="608"/>
      <c r="D42" s="608"/>
      <c r="E42" s="608"/>
      <c r="F42" s="608"/>
      <c r="G42" s="608"/>
      <c r="H42" s="608"/>
      <c r="I42" s="609"/>
      <c r="J42" s="323"/>
      <c r="K42" s="324"/>
      <c r="L42" s="325"/>
      <c r="M42" s="616"/>
      <c r="N42" s="617"/>
      <c r="O42" s="617"/>
      <c r="P42" s="617"/>
      <c r="Q42" s="617"/>
      <c r="R42" s="617"/>
      <c r="S42" s="617"/>
      <c r="T42" s="617"/>
      <c r="U42" s="617"/>
      <c r="V42" s="617"/>
      <c r="W42" s="617"/>
      <c r="X42" s="617"/>
      <c r="Y42" s="618"/>
      <c r="Z42" s="619"/>
      <c r="AA42" s="620"/>
      <c r="AB42" s="620"/>
      <c r="AC42" s="620"/>
      <c r="AD42" s="620"/>
      <c r="AE42" s="620"/>
      <c r="AF42" s="620"/>
      <c r="AG42" s="620"/>
      <c r="AH42" s="620"/>
      <c r="AI42" s="620"/>
      <c r="AJ42" s="621"/>
    </row>
    <row r="43" spans="1:36" ht="9.9499999999999993" customHeight="1">
      <c r="A43" s="605"/>
      <c r="B43" s="610"/>
      <c r="C43" s="611"/>
      <c r="D43" s="611"/>
      <c r="E43" s="611"/>
      <c r="F43" s="611"/>
      <c r="G43" s="611"/>
      <c r="H43" s="611"/>
      <c r="I43" s="612"/>
      <c r="J43" s="622"/>
      <c r="K43" s="623"/>
      <c r="L43" s="624"/>
      <c r="M43" s="625"/>
      <c r="N43" s="627" t="s">
        <v>22</v>
      </c>
      <c r="O43" s="627"/>
      <c r="P43" s="627"/>
      <c r="Q43" s="241"/>
      <c r="R43" s="627" t="s">
        <v>23</v>
      </c>
      <c r="S43" s="627"/>
      <c r="T43" s="627"/>
      <c r="U43" s="241"/>
      <c r="V43" s="627" t="s">
        <v>24</v>
      </c>
      <c r="W43" s="627"/>
      <c r="X43" s="627"/>
      <c r="Y43" s="628"/>
      <c r="Z43" s="630" t="s">
        <v>25</v>
      </c>
      <c r="AA43" s="631"/>
      <c r="AB43" s="633"/>
      <c r="AC43" s="633"/>
      <c r="AD43" s="634" t="s">
        <v>3</v>
      </c>
      <c r="AE43" s="633"/>
      <c r="AF43" s="633"/>
      <c r="AG43" s="634" t="s">
        <v>4</v>
      </c>
      <c r="AH43" s="633"/>
      <c r="AI43" s="633"/>
      <c r="AJ43" s="629" t="s">
        <v>5</v>
      </c>
    </row>
    <row r="44" spans="1:36" ht="9.9499999999999993" customHeight="1">
      <c r="A44" s="605"/>
      <c r="B44" s="610"/>
      <c r="C44" s="611"/>
      <c r="D44" s="611"/>
      <c r="E44" s="611"/>
      <c r="F44" s="611"/>
      <c r="G44" s="611"/>
      <c r="H44" s="611"/>
      <c r="I44" s="612"/>
      <c r="J44" s="622"/>
      <c r="K44" s="623"/>
      <c r="L44" s="624"/>
      <c r="M44" s="625"/>
      <c r="N44" s="627"/>
      <c r="O44" s="627"/>
      <c r="P44" s="627"/>
      <c r="Q44" s="241"/>
      <c r="R44" s="627"/>
      <c r="S44" s="627"/>
      <c r="T44" s="627"/>
      <c r="U44" s="241"/>
      <c r="V44" s="627"/>
      <c r="W44" s="627"/>
      <c r="X44" s="627"/>
      <c r="Y44" s="628"/>
      <c r="Z44" s="632"/>
      <c r="AA44" s="631"/>
      <c r="AB44" s="633"/>
      <c r="AC44" s="633"/>
      <c r="AD44" s="634"/>
      <c r="AE44" s="633"/>
      <c r="AF44" s="633"/>
      <c r="AG44" s="634"/>
      <c r="AH44" s="633"/>
      <c r="AI44" s="633"/>
      <c r="AJ44" s="629"/>
    </row>
    <row r="45" spans="1:36" ht="3" customHeight="1">
      <c r="A45" s="605"/>
      <c r="B45" s="613"/>
      <c r="C45" s="614"/>
      <c r="D45" s="614"/>
      <c r="E45" s="614"/>
      <c r="F45" s="614"/>
      <c r="G45" s="614"/>
      <c r="H45" s="614"/>
      <c r="I45" s="615"/>
      <c r="J45" s="239"/>
      <c r="K45" s="240"/>
      <c r="L45" s="16"/>
      <c r="M45" s="588"/>
      <c r="N45" s="589"/>
      <c r="O45" s="589"/>
      <c r="P45" s="589"/>
      <c r="Q45" s="589"/>
      <c r="R45" s="589"/>
      <c r="S45" s="589"/>
      <c r="T45" s="589"/>
      <c r="U45" s="589"/>
      <c r="V45" s="589"/>
      <c r="W45" s="589"/>
      <c r="X45" s="589"/>
      <c r="Y45" s="590"/>
      <c r="Z45" s="588"/>
      <c r="AA45" s="589"/>
      <c r="AB45" s="589"/>
      <c r="AC45" s="589"/>
      <c r="AD45" s="589"/>
      <c r="AE45" s="589"/>
      <c r="AF45" s="589"/>
      <c r="AG45" s="589"/>
      <c r="AH45" s="589"/>
      <c r="AI45" s="589"/>
      <c r="AJ45" s="592"/>
    </row>
    <row r="46" spans="1:36" ht="3" customHeight="1">
      <c r="A46" s="605"/>
      <c r="B46" s="607" t="s">
        <v>30</v>
      </c>
      <c r="C46" s="608"/>
      <c r="D46" s="608"/>
      <c r="E46" s="608"/>
      <c r="F46" s="608"/>
      <c r="G46" s="608"/>
      <c r="H46" s="608"/>
      <c r="I46" s="609"/>
      <c r="J46" s="323"/>
      <c r="K46" s="324"/>
      <c r="L46" s="325"/>
      <c r="M46" s="616"/>
      <c r="N46" s="617"/>
      <c r="O46" s="617"/>
      <c r="P46" s="617"/>
      <c r="Q46" s="617"/>
      <c r="R46" s="617"/>
      <c r="S46" s="617"/>
      <c r="T46" s="617"/>
      <c r="U46" s="617"/>
      <c r="V46" s="617"/>
      <c r="W46" s="617"/>
      <c r="X46" s="617"/>
      <c r="Y46" s="618"/>
      <c r="Z46" s="619"/>
      <c r="AA46" s="620"/>
      <c r="AB46" s="620"/>
      <c r="AC46" s="620"/>
      <c r="AD46" s="620"/>
      <c r="AE46" s="620"/>
      <c r="AF46" s="620"/>
      <c r="AG46" s="620"/>
      <c r="AH46" s="620"/>
      <c r="AI46" s="620"/>
      <c r="AJ46" s="621"/>
    </row>
    <row r="47" spans="1:36" ht="9.9499999999999993" customHeight="1">
      <c r="A47" s="605"/>
      <c r="B47" s="610"/>
      <c r="C47" s="611"/>
      <c r="D47" s="611"/>
      <c r="E47" s="611"/>
      <c r="F47" s="611"/>
      <c r="G47" s="611"/>
      <c r="H47" s="611"/>
      <c r="I47" s="612"/>
      <c r="J47" s="622"/>
      <c r="K47" s="623"/>
      <c r="L47" s="624"/>
      <c r="M47" s="625"/>
      <c r="N47" s="627" t="s">
        <v>22</v>
      </c>
      <c r="O47" s="627"/>
      <c r="P47" s="627"/>
      <c r="Q47" s="241"/>
      <c r="R47" s="627" t="s">
        <v>23</v>
      </c>
      <c r="S47" s="627"/>
      <c r="T47" s="627"/>
      <c r="U47" s="241"/>
      <c r="V47" s="627" t="s">
        <v>24</v>
      </c>
      <c r="W47" s="627"/>
      <c r="X47" s="627"/>
      <c r="Y47" s="628"/>
      <c r="Z47" s="630" t="s">
        <v>25</v>
      </c>
      <c r="AA47" s="631"/>
      <c r="AB47" s="633"/>
      <c r="AC47" s="633"/>
      <c r="AD47" s="634" t="s">
        <v>3</v>
      </c>
      <c r="AE47" s="633"/>
      <c r="AF47" s="633"/>
      <c r="AG47" s="634" t="s">
        <v>4</v>
      </c>
      <c r="AH47" s="633"/>
      <c r="AI47" s="633"/>
      <c r="AJ47" s="629" t="s">
        <v>5</v>
      </c>
    </row>
    <row r="48" spans="1:36" ht="9.9499999999999993" customHeight="1">
      <c r="A48" s="605"/>
      <c r="B48" s="610"/>
      <c r="C48" s="611"/>
      <c r="D48" s="611"/>
      <c r="E48" s="611"/>
      <c r="F48" s="611"/>
      <c r="G48" s="611"/>
      <c r="H48" s="611"/>
      <c r="I48" s="612"/>
      <c r="J48" s="622"/>
      <c r="K48" s="623"/>
      <c r="L48" s="624"/>
      <c r="M48" s="625"/>
      <c r="N48" s="627"/>
      <c r="O48" s="627"/>
      <c r="P48" s="627"/>
      <c r="Q48" s="241"/>
      <c r="R48" s="627"/>
      <c r="S48" s="627"/>
      <c r="T48" s="627"/>
      <c r="U48" s="241"/>
      <c r="V48" s="627"/>
      <c r="W48" s="627"/>
      <c r="X48" s="627"/>
      <c r="Y48" s="628"/>
      <c r="Z48" s="632"/>
      <c r="AA48" s="631"/>
      <c r="AB48" s="633"/>
      <c r="AC48" s="633"/>
      <c r="AD48" s="634"/>
      <c r="AE48" s="633"/>
      <c r="AF48" s="633"/>
      <c r="AG48" s="634"/>
      <c r="AH48" s="633"/>
      <c r="AI48" s="633"/>
      <c r="AJ48" s="629"/>
    </row>
    <row r="49" spans="1:36" ht="3" customHeight="1">
      <c r="A49" s="605"/>
      <c r="B49" s="613"/>
      <c r="C49" s="614"/>
      <c r="D49" s="614"/>
      <c r="E49" s="614"/>
      <c r="F49" s="614"/>
      <c r="G49" s="614"/>
      <c r="H49" s="614"/>
      <c r="I49" s="615"/>
      <c r="J49" s="239"/>
      <c r="K49" s="240"/>
      <c r="L49" s="16"/>
      <c r="M49" s="588"/>
      <c r="N49" s="589"/>
      <c r="O49" s="589"/>
      <c r="P49" s="589"/>
      <c r="Q49" s="589"/>
      <c r="R49" s="589"/>
      <c r="S49" s="589"/>
      <c r="T49" s="589"/>
      <c r="U49" s="589"/>
      <c r="V49" s="589"/>
      <c r="W49" s="589"/>
      <c r="X49" s="589"/>
      <c r="Y49" s="590"/>
      <c r="Z49" s="588"/>
      <c r="AA49" s="589"/>
      <c r="AB49" s="589"/>
      <c r="AC49" s="589"/>
      <c r="AD49" s="589"/>
      <c r="AE49" s="589"/>
      <c r="AF49" s="589"/>
      <c r="AG49" s="589"/>
      <c r="AH49" s="589"/>
      <c r="AI49" s="589"/>
      <c r="AJ49" s="592"/>
    </row>
    <row r="50" spans="1:36" ht="3" customHeight="1">
      <c r="A50" s="605"/>
      <c r="B50" s="607" t="s">
        <v>31</v>
      </c>
      <c r="C50" s="608"/>
      <c r="D50" s="608"/>
      <c r="E50" s="608"/>
      <c r="F50" s="608"/>
      <c r="G50" s="608"/>
      <c r="H50" s="608"/>
      <c r="I50" s="609"/>
      <c r="J50" s="323"/>
      <c r="K50" s="324"/>
      <c r="L50" s="325"/>
      <c r="M50" s="616"/>
      <c r="N50" s="617"/>
      <c r="O50" s="617"/>
      <c r="P50" s="617"/>
      <c r="Q50" s="617"/>
      <c r="R50" s="617"/>
      <c r="S50" s="617"/>
      <c r="T50" s="617"/>
      <c r="U50" s="617"/>
      <c r="V50" s="617"/>
      <c r="W50" s="617"/>
      <c r="X50" s="617"/>
      <c r="Y50" s="618"/>
      <c r="Z50" s="619"/>
      <c r="AA50" s="620"/>
      <c r="AB50" s="620"/>
      <c r="AC50" s="620"/>
      <c r="AD50" s="620"/>
      <c r="AE50" s="620"/>
      <c r="AF50" s="620"/>
      <c r="AG50" s="620"/>
      <c r="AH50" s="620"/>
      <c r="AI50" s="620"/>
      <c r="AJ50" s="621"/>
    </row>
    <row r="51" spans="1:36" ht="9.9499999999999993" customHeight="1">
      <c r="A51" s="605"/>
      <c r="B51" s="610"/>
      <c r="C51" s="611"/>
      <c r="D51" s="611"/>
      <c r="E51" s="611"/>
      <c r="F51" s="611"/>
      <c r="G51" s="611"/>
      <c r="H51" s="611"/>
      <c r="I51" s="612"/>
      <c r="J51" s="622"/>
      <c r="K51" s="623"/>
      <c r="L51" s="624"/>
      <c r="M51" s="625"/>
      <c r="N51" s="627" t="s">
        <v>22</v>
      </c>
      <c r="O51" s="627"/>
      <c r="P51" s="627"/>
      <c r="Q51" s="241"/>
      <c r="R51" s="627" t="s">
        <v>23</v>
      </c>
      <c r="S51" s="627"/>
      <c r="T51" s="627"/>
      <c r="U51" s="241"/>
      <c r="V51" s="627" t="s">
        <v>24</v>
      </c>
      <c r="W51" s="627"/>
      <c r="X51" s="627"/>
      <c r="Y51" s="628"/>
      <c r="Z51" s="630" t="s">
        <v>25</v>
      </c>
      <c r="AA51" s="631"/>
      <c r="AB51" s="633"/>
      <c r="AC51" s="633"/>
      <c r="AD51" s="634" t="s">
        <v>3</v>
      </c>
      <c r="AE51" s="633"/>
      <c r="AF51" s="633"/>
      <c r="AG51" s="634" t="s">
        <v>4</v>
      </c>
      <c r="AH51" s="633"/>
      <c r="AI51" s="633"/>
      <c r="AJ51" s="629" t="s">
        <v>5</v>
      </c>
    </row>
    <row r="52" spans="1:36" ht="9.9499999999999993" customHeight="1">
      <c r="A52" s="605"/>
      <c r="B52" s="610"/>
      <c r="C52" s="611"/>
      <c r="D52" s="611"/>
      <c r="E52" s="611"/>
      <c r="F52" s="611"/>
      <c r="G52" s="611"/>
      <c r="H52" s="611"/>
      <c r="I52" s="612"/>
      <c r="J52" s="622"/>
      <c r="K52" s="623"/>
      <c r="L52" s="624"/>
      <c r="M52" s="625"/>
      <c r="N52" s="627"/>
      <c r="O52" s="627"/>
      <c r="P52" s="627"/>
      <c r="Q52" s="241"/>
      <c r="R52" s="627"/>
      <c r="S52" s="627"/>
      <c r="T52" s="627"/>
      <c r="U52" s="241"/>
      <c r="V52" s="627"/>
      <c r="W52" s="627"/>
      <c r="X52" s="627"/>
      <c r="Y52" s="628"/>
      <c r="Z52" s="632"/>
      <c r="AA52" s="631"/>
      <c r="AB52" s="633"/>
      <c r="AC52" s="633"/>
      <c r="AD52" s="634"/>
      <c r="AE52" s="633"/>
      <c r="AF52" s="633"/>
      <c r="AG52" s="634"/>
      <c r="AH52" s="633"/>
      <c r="AI52" s="633"/>
      <c r="AJ52" s="629"/>
    </row>
    <row r="53" spans="1:36" ht="3" customHeight="1">
      <c r="A53" s="605"/>
      <c r="B53" s="613"/>
      <c r="C53" s="614"/>
      <c r="D53" s="614"/>
      <c r="E53" s="614"/>
      <c r="F53" s="614"/>
      <c r="G53" s="614"/>
      <c r="H53" s="614"/>
      <c r="I53" s="615"/>
      <c r="J53" s="239"/>
      <c r="K53" s="240"/>
      <c r="L53" s="16"/>
      <c r="M53" s="588"/>
      <c r="N53" s="589"/>
      <c r="O53" s="589"/>
      <c r="P53" s="589"/>
      <c r="Q53" s="589"/>
      <c r="R53" s="589"/>
      <c r="S53" s="589"/>
      <c r="T53" s="589"/>
      <c r="U53" s="589"/>
      <c r="V53" s="589"/>
      <c r="W53" s="589"/>
      <c r="X53" s="589"/>
      <c r="Y53" s="590"/>
      <c r="Z53" s="588"/>
      <c r="AA53" s="589"/>
      <c r="AB53" s="589"/>
      <c r="AC53" s="589"/>
      <c r="AD53" s="589"/>
      <c r="AE53" s="589"/>
      <c r="AF53" s="589"/>
      <c r="AG53" s="589"/>
      <c r="AH53" s="589"/>
      <c r="AI53" s="589"/>
      <c r="AJ53" s="592"/>
    </row>
    <row r="54" spans="1:36" ht="3" customHeight="1">
      <c r="A54" s="605"/>
      <c r="B54" s="607" t="s">
        <v>32</v>
      </c>
      <c r="C54" s="608"/>
      <c r="D54" s="608"/>
      <c r="E54" s="608"/>
      <c r="F54" s="608"/>
      <c r="G54" s="608"/>
      <c r="H54" s="608"/>
      <c r="I54" s="609"/>
      <c r="J54" s="323"/>
      <c r="K54" s="324"/>
      <c r="L54" s="325"/>
      <c r="M54" s="616"/>
      <c r="N54" s="617"/>
      <c r="O54" s="617"/>
      <c r="P54" s="617"/>
      <c r="Q54" s="617"/>
      <c r="R54" s="617"/>
      <c r="S54" s="617"/>
      <c r="T54" s="617"/>
      <c r="U54" s="617"/>
      <c r="V54" s="617"/>
      <c r="W54" s="617"/>
      <c r="X54" s="617"/>
      <c r="Y54" s="618"/>
      <c r="Z54" s="619"/>
      <c r="AA54" s="620"/>
      <c r="AB54" s="620"/>
      <c r="AC54" s="620"/>
      <c r="AD54" s="620"/>
      <c r="AE54" s="620"/>
      <c r="AF54" s="620"/>
      <c r="AG54" s="620"/>
      <c r="AH54" s="620"/>
      <c r="AI54" s="620"/>
      <c r="AJ54" s="621"/>
    </row>
    <row r="55" spans="1:36" ht="9.9499999999999993" customHeight="1">
      <c r="A55" s="605"/>
      <c r="B55" s="610"/>
      <c r="C55" s="611"/>
      <c r="D55" s="611"/>
      <c r="E55" s="611"/>
      <c r="F55" s="611"/>
      <c r="G55" s="611"/>
      <c r="H55" s="611"/>
      <c r="I55" s="612"/>
      <c r="J55" s="622"/>
      <c r="K55" s="623"/>
      <c r="L55" s="624"/>
      <c r="M55" s="625"/>
      <c r="N55" s="627" t="s">
        <v>22</v>
      </c>
      <c r="O55" s="627"/>
      <c r="P55" s="627"/>
      <c r="Q55" s="241"/>
      <c r="R55" s="627" t="s">
        <v>23</v>
      </c>
      <c r="S55" s="627"/>
      <c r="T55" s="627"/>
      <c r="U55" s="241"/>
      <c r="V55" s="627" t="s">
        <v>24</v>
      </c>
      <c r="W55" s="627"/>
      <c r="X55" s="627"/>
      <c r="Y55" s="628"/>
      <c r="Z55" s="630" t="s">
        <v>25</v>
      </c>
      <c r="AA55" s="631"/>
      <c r="AB55" s="633"/>
      <c r="AC55" s="633"/>
      <c r="AD55" s="634" t="s">
        <v>3</v>
      </c>
      <c r="AE55" s="633"/>
      <c r="AF55" s="633"/>
      <c r="AG55" s="634" t="s">
        <v>4</v>
      </c>
      <c r="AH55" s="633"/>
      <c r="AI55" s="633"/>
      <c r="AJ55" s="629" t="s">
        <v>5</v>
      </c>
    </row>
    <row r="56" spans="1:36" ht="9.9499999999999993" customHeight="1">
      <c r="A56" s="605"/>
      <c r="B56" s="610"/>
      <c r="C56" s="611"/>
      <c r="D56" s="611"/>
      <c r="E56" s="611"/>
      <c r="F56" s="611"/>
      <c r="G56" s="611"/>
      <c r="H56" s="611"/>
      <c r="I56" s="612"/>
      <c r="J56" s="622"/>
      <c r="K56" s="623"/>
      <c r="L56" s="624"/>
      <c r="M56" s="625"/>
      <c r="N56" s="627"/>
      <c r="O56" s="627"/>
      <c r="P56" s="627"/>
      <c r="Q56" s="241"/>
      <c r="R56" s="627"/>
      <c r="S56" s="627"/>
      <c r="T56" s="627"/>
      <c r="U56" s="241"/>
      <c r="V56" s="627"/>
      <c r="W56" s="627"/>
      <c r="X56" s="627"/>
      <c r="Y56" s="628"/>
      <c r="Z56" s="632"/>
      <c r="AA56" s="631"/>
      <c r="AB56" s="633"/>
      <c r="AC56" s="633"/>
      <c r="AD56" s="634"/>
      <c r="AE56" s="633"/>
      <c r="AF56" s="633"/>
      <c r="AG56" s="634"/>
      <c r="AH56" s="633"/>
      <c r="AI56" s="633"/>
      <c r="AJ56" s="629"/>
    </row>
    <row r="57" spans="1:36" ht="3" customHeight="1">
      <c r="A57" s="605"/>
      <c r="B57" s="613"/>
      <c r="C57" s="614"/>
      <c r="D57" s="614"/>
      <c r="E57" s="614"/>
      <c r="F57" s="614"/>
      <c r="G57" s="614"/>
      <c r="H57" s="614"/>
      <c r="I57" s="615"/>
      <c r="J57" s="239"/>
      <c r="K57" s="240"/>
      <c r="L57" s="16"/>
      <c r="M57" s="588"/>
      <c r="N57" s="589"/>
      <c r="O57" s="589"/>
      <c r="P57" s="589"/>
      <c r="Q57" s="589"/>
      <c r="R57" s="589"/>
      <c r="S57" s="589"/>
      <c r="T57" s="589"/>
      <c r="U57" s="589"/>
      <c r="V57" s="589"/>
      <c r="W57" s="589"/>
      <c r="X57" s="589"/>
      <c r="Y57" s="590"/>
      <c r="Z57" s="588"/>
      <c r="AA57" s="589"/>
      <c r="AB57" s="589"/>
      <c r="AC57" s="589"/>
      <c r="AD57" s="589"/>
      <c r="AE57" s="589"/>
      <c r="AF57" s="589"/>
      <c r="AG57" s="589"/>
      <c r="AH57" s="589"/>
      <c r="AI57" s="589"/>
      <c r="AJ57" s="592"/>
    </row>
    <row r="58" spans="1:36" ht="3" customHeight="1">
      <c r="A58" s="605"/>
      <c r="B58" s="607" t="s">
        <v>33</v>
      </c>
      <c r="C58" s="608"/>
      <c r="D58" s="608"/>
      <c r="E58" s="608"/>
      <c r="F58" s="608"/>
      <c r="G58" s="608"/>
      <c r="H58" s="608"/>
      <c r="I58" s="609"/>
      <c r="J58" s="323"/>
      <c r="K58" s="324"/>
      <c r="L58" s="325"/>
      <c r="M58" s="616"/>
      <c r="N58" s="617"/>
      <c r="O58" s="617"/>
      <c r="P58" s="617"/>
      <c r="Q58" s="617"/>
      <c r="R58" s="617"/>
      <c r="S58" s="617"/>
      <c r="T58" s="617"/>
      <c r="U58" s="617"/>
      <c r="V58" s="617"/>
      <c r="W58" s="617"/>
      <c r="X58" s="617"/>
      <c r="Y58" s="618"/>
      <c r="Z58" s="619"/>
      <c r="AA58" s="620"/>
      <c r="AB58" s="620"/>
      <c r="AC58" s="620"/>
      <c r="AD58" s="620"/>
      <c r="AE58" s="620"/>
      <c r="AF58" s="620"/>
      <c r="AG58" s="620"/>
      <c r="AH58" s="620"/>
      <c r="AI58" s="620"/>
      <c r="AJ58" s="621"/>
    </row>
    <row r="59" spans="1:36" ht="9.9499999999999993" customHeight="1">
      <c r="A59" s="605"/>
      <c r="B59" s="610"/>
      <c r="C59" s="611"/>
      <c r="D59" s="611"/>
      <c r="E59" s="611"/>
      <c r="F59" s="611"/>
      <c r="G59" s="611"/>
      <c r="H59" s="611"/>
      <c r="I59" s="612"/>
      <c r="J59" s="622"/>
      <c r="K59" s="623"/>
      <c r="L59" s="624"/>
      <c r="M59" s="625"/>
      <c r="N59" s="627" t="s">
        <v>22</v>
      </c>
      <c r="O59" s="627"/>
      <c r="P59" s="627"/>
      <c r="Q59" s="241"/>
      <c r="R59" s="627" t="s">
        <v>23</v>
      </c>
      <c r="S59" s="627"/>
      <c r="T59" s="627"/>
      <c r="U59" s="241"/>
      <c r="V59" s="627" t="s">
        <v>24</v>
      </c>
      <c r="W59" s="627"/>
      <c r="X59" s="627"/>
      <c r="Y59" s="628"/>
      <c r="Z59" s="630" t="s">
        <v>25</v>
      </c>
      <c r="AA59" s="631"/>
      <c r="AB59" s="633"/>
      <c r="AC59" s="633"/>
      <c r="AD59" s="634" t="s">
        <v>3</v>
      </c>
      <c r="AE59" s="633"/>
      <c r="AF59" s="633"/>
      <c r="AG59" s="634" t="s">
        <v>4</v>
      </c>
      <c r="AH59" s="633"/>
      <c r="AI59" s="633"/>
      <c r="AJ59" s="629" t="s">
        <v>5</v>
      </c>
    </row>
    <row r="60" spans="1:36" ht="9.9499999999999993" customHeight="1">
      <c r="A60" s="605"/>
      <c r="B60" s="610"/>
      <c r="C60" s="611"/>
      <c r="D60" s="611"/>
      <c r="E60" s="611"/>
      <c r="F60" s="611"/>
      <c r="G60" s="611"/>
      <c r="H60" s="611"/>
      <c r="I60" s="612"/>
      <c r="J60" s="622"/>
      <c r="K60" s="623"/>
      <c r="L60" s="624"/>
      <c r="M60" s="625"/>
      <c r="N60" s="627"/>
      <c r="O60" s="627"/>
      <c r="P60" s="627"/>
      <c r="Q60" s="241"/>
      <c r="R60" s="627"/>
      <c r="S60" s="627"/>
      <c r="T60" s="627"/>
      <c r="U60" s="241"/>
      <c r="V60" s="627"/>
      <c r="W60" s="627"/>
      <c r="X60" s="627"/>
      <c r="Y60" s="628"/>
      <c r="Z60" s="632"/>
      <c r="AA60" s="631"/>
      <c r="AB60" s="633"/>
      <c r="AC60" s="633"/>
      <c r="AD60" s="634"/>
      <c r="AE60" s="633"/>
      <c r="AF60" s="633"/>
      <c r="AG60" s="634"/>
      <c r="AH60" s="633"/>
      <c r="AI60" s="633"/>
      <c r="AJ60" s="629"/>
    </row>
    <row r="61" spans="1:36" ht="3" customHeight="1">
      <c r="A61" s="606"/>
      <c r="B61" s="613"/>
      <c r="C61" s="614"/>
      <c r="D61" s="614"/>
      <c r="E61" s="614"/>
      <c r="F61" s="614"/>
      <c r="G61" s="614"/>
      <c r="H61" s="614"/>
      <c r="I61" s="615"/>
      <c r="J61" s="239"/>
      <c r="K61" s="240"/>
      <c r="L61" s="16"/>
      <c r="M61" s="588"/>
      <c r="N61" s="589"/>
      <c r="O61" s="589"/>
      <c r="P61" s="589"/>
      <c r="Q61" s="589"/>
      <c r="R61" s="589"/>
      <c r="S61" s="589"/>
      <c r="T61" s="589"/>
      <c r="U61" s="589"/>
      <c r="V61" s="589"/>
      <c r="W61" s="589"/>
      <c r="X61" s="589"/>
      <c r="Y61" s="590"/>
      <c r="Z61" s="588"/>
      <c r="AA61" s="589"/>
      <c r="AB61" s="589"/>
      <c r="AC61" s="589"/>
      <c r="AD61" s="589"/>
      <c r="AE61" s="589"/>
      <c r="AF61" s="589"/>
      <c r="AG61" s="589"/>
      <c r="AH61" s="589"/>
      <c r="AI61" s="589"/>
      <c r="AJ61" s="592"/>
    </row>
    <row r="62" spans="1:36" ht="3" customHeight="1">
      <c r="A62" s="645" t="s">
        <v>34</v>
      </c>
      <c r="B62" s="607" t="s">
        <v>35</v>
      </c>
      <c r="C62" s="608"/>
      <c r="D62" s="608"/>
      <c r="E62" s="608"/>
      <c r="F62" s="608"/>
      <c r="G62" s="608"/>
      <c r="H62" s="608"/>
      <c r="I62" s="609"/>
      <c r="J62" s="323"/>
      <c r="K62" s="324"/>
      <c r="L62" s="325"/>
      <c r="M62" s="616"/>
      <c r="N62" s="617"/>
      <c r="O62" s="617"/>
      <c r="P62" s="617"/>
      <c r="Q62" s="617"/>
      <c r="R62" s="617"/>
      <c r="S62" s="617"/>
      <c r="T62" s="617"/>
      <c r="U62" s="617"/>
      <c r="V62" s="617"/>
      <c r="W62" s="617"/>
      <c r="X62" s="617"/>
      <c r="Y62" s="618"/>
      <c r="Z62" s="619"/>
      <c r="AA62" s="620"/>
      <c r="AB62" s="620"/>
      <c r="AC62" s="620"/>
      <c r="AD62" s="620"/>
      <c r="AE62" s="620"/>
      <c r="AF62" s="620"/>
      <c r="AG62" s="620"/>
      <c r="AH62" s="620"/>
      <c r="AI62" s="620"/>
      <c r="AJ62" s="621"/>
    </row>
    <row r="63" spans="1:36" ht="9.9499999999999993" customHeight="1">
      <c r="A63" s="645"/>
      <c r="B63" s="610"/>
      <c r="C63" s="611"/>
      <c r="D63" s="611"/>
      <c r="E63" s="611"/>
      <c r="F63" s="611"/>
      <c r="G63" s="611"/>
      <c r="H63" s="611"/>
      <c r="I63" s="612"/>
      <c r="J63" s="622"/>
      <c r="K63" s="623"/>
      <c r="L63" s="624"/>
      <c r="M63" s="625"/>
      <c r="N63" s="627" t="s">
        <v>22</v>
      </c>
      <c r="O63" s="627"/>
      <c r="P63" s="627"/>
      <c r="Q63" s="241"/>
      <c r="R63" s="627" t="s">
        <v>23</v>
      </c>
      <c r="S63" s="627"/>
      <c r="T63" s="627"/>
      <c r="U63" s="241"/>
      <c r="V63" s="627" t="s">
        <v>24</v>
      </c>
      <c r="W63" s="627"/>
      <c r="X63" s="627"/>
      <c r="Y63" s="628"/>
      <c r="Z63" s="630" t="s">
        <v>25</v>
      </c>
      <c r="AA63" s="631"/>
      <c r="AB63" s="633"/>
      <c r="AC63" s="633"/>
      <c r="AD63" s="634" t="s">
        <v>3</v>
      </c>
      <c r="AE63" s="633"/>
      <c r="AF63" s="633"/>
      <c r="AG63" s="634" t="s">
        <v>4</v>
      </c>
      <c r="AH63" s="633"/>
      <c r="AI63" s="633"/>
      <c r="AJ63" s="629" t="s">
        <v>5</v>
      </c>
    </row>
    <row r="64" spans="1:36" ht="9.9499999999999993" customHeight="1">
      <c r="A64" s="645"/>
      <c r="B64" s="610"/>
      <c r="C64" s="611"/>
      <c r="D64" s="611"/>
      <c r="E64" s="611"/>
      <c r="F64" s="611"/>
      <c r="G64" s="611"/>
      <c r="H64" s="611"/>
      <c r="I64" s="612"/>
      <c r="J64" s="622"/>
      <c r="K64" s="623"/>
      <c r="L64" s="624"/>
      <c r="M64" s="625"/>
      <c r="N64" s="627"/>
      <c r="O64" s="627"/>
      <c r="P64" s="627"/>
      <c r="Q64" s="241"/>
      <c r="R64" s="627"/>
      <c r="S64" s="627"/>
      <c r="T64" s="627"/>
      <c r="U64" s="241"/>
      <c r="V64" s="627"/>
      <c r="W64" s="627"/>
      <c r="X64" s="627"/>
      <c r="Y64" s="628"/>
      <c r="Z64" s="632"/>
      <c r="AA64" s="631"/>
      <c r="AB64" s="633"/>
      <c r="AC64" s="633"/>
      <c r="AD64" s="634"/>
      <c r="AE64" s="633"/>
      <c r="AF64" s="633"/>
      <c r="AG64" s="634"/>
      <c r="AH64" s="633"/>
      <c r="AI64" s="633"/>
      <c r="AJ64" s="629"/>
    </row>
    <row r="65" spans="1:36" ht="3" customHeight="1">
      <c r="A65" s="645"/>
      <c r="B65" s="613"/>
      <c r="C65" s="614"/>
      <c r="D65" s="614"/>
      <c r="E65" s="614"/>
      <c r="F65" s="614"/>
      <c r="G65" s="614"/>
      <c r="H65" s="614"/>
      <c r="I65" s="615"/>
      <c r="J65" s="239"/>
      <c r="K65" s="240"/>
      <c r="L65" s="16"/>
      <c r="M65" s="588"/>
      <c r="N65" s="589"/>
      <c r="O65" s="589"/>
      <c r="P65" s="589"/>
      <c r="Q65" s="589"/>
      <c r="R65" s="589"/>
      <c r="S65" s="589"/>
      <c r="T65" s="589"/>
      <c r="U65" s="589"/>
      <c r="V65" s="589"/>
      <c r="W65" s="589"/>
      <c r="X65" s="589"/>
      <c r="Y65" s="590"/>
      <c r="Z65" s="588"/>
      <c r="AA65" s="589"/>
      <c r="AB65" s="589"/>
      <c r="AC65" s="589"/>
      <c r="AD65" s="589"/>
      <c r="AE65" s="589"/>
      <c r="AF65" s="589"/>
      <c r="AG65" s="589"/>
      <c r="AH65" s="589"/>
      <c r="AI65" s="589"/>
      <c r="AJ65" s="592"/>
    </row>
    <row r="66" spans="1:36" ht="3" customHeight="1">
      <c r="A66" s="645"/>
      <c r="B66" s="607" t="s">
        <v>36</v>
      </c>
      <c r="C66" s="608"/>
      <c r="D66" s="608"/>
      <c r="E66" s="608"/>
      <c r="F66" s="608"/>
      <c r="G66" s="608"/>
      <c r="H66" s="608"/>
      <c r="I66" s="609"/>
      <c r="J66" s="323"/>
      <c r="K66" s="324"/>
      <c r="L66" s="325"/>
      <c r="M66" s="616"/>
      <c r="N66" s="617"/>
      <c r="O66" s="617"/>
      <c r="P66" s="617"/>
      <c r="Q66" s="617"/>
      <c r="R66" s="617"/>
      <c r="S66" s="617"/>
      <c r="T66" s="617"/>
      <c r="U66" s="617"/>
      <c r="V66" s="617"/>
      <c r="W66" s="617"/>
      <c r="X66" s="617"/>
      <c r="Y66" s="618"/>
      <c r="Z66" s="619"/>
      <c r="AA66" s="620"/>
      <c r="AB66" s="620"/>
      <c r="AC66" s="620"/>
      <c r="AD66" s="620"/>
      <c r="AE66" s="620"/>
      <c r="AF66" s="620"/>
      <c r="AG66" s="620"/>
      <c r="AH66" s="620"/>
      <c r="AI66" s="620"/>
      <c r="AJ66" s="621"/>
    </row>
    <row r="67" spans="1:36" ht="9.9499999999999993" customHeight="1">
      <c r="A67" s="645"/>
      <c r="B67" s="610"/>
      <c r="C67" s="611"/>
      <c r="D67" s="611"/>
      <c r="E67" s="611"/>
      <c r="F67" s="611"/>
      <c r="G67" s="611"/>
      <c r="H67" s="611"/>
      <c r="I67" s="612"/>
      <c r="J67" s="622"/>
      <c r="K67" s="623"/>
      <c r="L67" s="624"/>
      <c r="M67" s="625"/>
      <c r="N67" s="627" t="s">
        <v>22</v>
      </c>
      <c r="O67" s="627"/>
      <c r="P67" s="627"/>
      <c r="Q67" s="241"/>
      <c r="R67" s="627" t="s">
        <v>23</v>
      </c>
      <c r="S67" s="627"/>
      <c r="T67" s="627"/>
      <c r="U67" s="241"/>
      <c r="V67" s="627" t="s">
        <v>24</v>
      </c>
      <c r="W67" s="627"/>
      <c r="X67" s="627"/>
      <c r="Y67" s="628"/>
      <c r="Z67" s="630" t="s">
        <v>25</v>
      </c>
      <c r="AA67" s="631"/>
      <c r="AB67" s="633"/>
      <c r="AC67" s="633"/>
      <c r="AD67" s="634" t="s">
        <v>3</v>
      </c>
      <c r="AE67" s="633"/>
      <c r="AF67" s="633"/>
      <c r="AG67" s="634" t="s">
        <v>4</v>
      </c>
      <c r="AH67" s="633"/>
      <c r="AI67" s="633"/>
      <c r="AJ67" s="629" t="s">
        <v>5</v>
      </c>
    </row>
    <row r="68" spans="1:36" ht="9.9499999999999993" customHeight="1">
      <c r="A68" s="645"/>
      <c r="B68" s="610"/>
      <c r="C68" s="611"/>
      <c r="D68" s="611"/>
      <c r="E68" s="611"/>
      <c r="F68" s="611"/>
      <c r="G68" s="611"/>
      <c r="H68" s="611"/>
      <c r="I68" s="612"/>
      <c r="J68" s="622"/>
      <c r="K68" s="623"/>
      <c r="L68" s="624"/>
      <c r="M68" s="625"/>
      <c r="N68" s="627"/>
      <c r="O68" s="627"/>
      <c r="P68" s="627"/>
      <c r="Q68" s="241"/>
      <c r="R68" s="627"/>
      <c r="S68" s="627"/>
      <c r="T68" s="627"/>
      <c r="U68" s="241"/>
      <c r="V68" s="627"/>
      <c r="W68" s="627"/>
      <c r="X68" s="627"/>
      <c r="Y68" s="628"/>
      <c r="Z68" s="632"/>
      <c r="AA68" s="631"/>
      <c r="AB68" s="633"/>
      <c r="AC68" s="633"/>
      <c r="AD68" s="634"/>
      <c r="AE68" s="633"/>
      <c r="AF68" s="633"/>
      <c r="AG68" s="634"/>
      <c r="AH68" s="633"/>
      <c r="AI68" s="633"/>
      <c r="AJ68" s="629"/>
    </row>
    <row r="69" spans="1:36" ht="3" customHeight="1">
      <c r="A69" s="645"/>
      <c r="B69" s="613"/>
      <c r="C69" s="614"/>
      <c r="D69" s="614"/>
      <c r="E69" s="614"/>
      <c r="F69" s="614"/>
      <c r="G69" s="614"/>
      <c r="H69" s="614"/>
      <c r="I69" s="615"/>
      <c r="J69" s="239"/>
      <c r="K69" s="240"/>
      <c r="L69" s="16"/>
      <c r="M69" s="588"/>
      <c r="N69" s="589"/>
      <c r="O69" s="589"/>
      <c r="P69" s="589"/>
      <c r="Q69" s="589"/>
      <c r="R69" s="589"/>
      <c r="S69" s="589"/>
      <c r="T69" s="589"/>
      <c r="U69" s="589"/>
      <c r="V69" s="589"/>
      <c r="W69" s="589"/>
      <c r="X69" s="589"/>
      <c r="Y69" s="590"/>
      <c r="Z69" s="588"/>
      <c r="AA69" s="589"/>
      <c r="AB69" s="589"/>
      <c r="AC69" s="589"/>
      <c r="AD69" s="589"/>
      <c r="AE69" s="589"/>
      <c r="AF69" s="589"/>
      <c r="AG69" s="589"/>
      <c r="AH69" s="589"/>
      <c r="AI69" s="589"/>
      <c r="AJ69" s="592"/>
    </row>
    <row r="70" spans="1:36" ht="3" customHeight="1">
      <c r="A70" s="645"/>
      <c r="B70" s="607" t="s">
        <v>37</v>
      </c>
      <c r="C70" s="608"/>
      <c r="D70" s="608"/>
      <c r="E70" s="608"/>
      <c r="F70" s="608"/>
      <c r="G70" s="608"/>
      <c r="H70" s="608"/>
      <c r="I70" s="609"/>
      <c r="J70" s="323"/>
      <c r="K70" s="324"/>
      <c r="L70" s="325"/>
      <c r="M70" s="616"/>
      <c r="N70" s="617"/>
      <c r="O70" s="617"/>
      <c r="P70" s="617"/>
      <c r="Q70" s="617"/>
      <c r="R70" s="617"/>
      <c r="S70" s="617"/>
      <c r="T70" s="617"/>
      <c r="U70" s="617"/>
      <c r="V70" s="617"/>
      <c r="W70" s="617"/>
      <c r="X70" s="617"/>
      <c r="Y70" s="618"/>
      <c r="Z70" s="619"/>
      <c r="AA70" s="620"/>
      <c r="AB70" s="620"/>
      <c r="AC70" s="620"/>
      <c r="AD70" s="620"/>
      <c r="AE70" s="620"/>
      <c r="AF70" s="620"/>
      <c r="AG70" s="620"/>
      <c r="AH70" s="620"/>
      <c r="AI70" s="620"/>
      <c r="AJ70" s="621"/>
    </row>
    <row r="71" spans="1:36" ht="9.9499999999999993" customHeight="1">
      <c r="A71" s="645"/>
      <c r="B71" s="610"/>
      <c r="C71" s="611"/>
      <c r="D71" s="611"/>
      <c r="E71" s="611"/>
      <c r="F71" s="611"/>
      <c r="G71" s="611"/>
      <c r="H71" s="611"/>
      <c r="I71" s="612"/>
      <c r="J71" s="622"/>
      <c r="K71" s="623"/>
      <c r="L71" s="624"/>
      <c r="M71" s="625"/>
      <c r="N71" s="627" t="s">
        <v>22</v>
      </c>
      <c r="O71" s="627"/>
      <c r="P71" s="627"/>
      <c r="Q71" s="241"/>
      <c r="R71" s="627" t="s">
        <v>23</v>
      </c>
      <c r="S71" s="627"/>
      <c r="T71" s="627"/>
      <c r="U71" s="241"/>
      <c r="V71" s="627" t="s">
        <v>24</v>
      </c>
      <c r="W71" s="627"/>
      <c r="X71" s="627"/>
      <c r="Y71" s="628"/>
      <c r="Z71" s="630" t="s">
        <v>25</v>
      </c>
      <c r="AA71" s="631"/>
      <c r="AB71" s="633"/>
      <c r="AC71" s="633"/>
      <c r="AD71" s="634" t="s">
        <v>3</v>
      </c>
      <c r="AE71" s="633"/>
      <c r="AF71" s="633"/>
      <c r="AG71" s="634" t="s">
        <v>4</v>
      </c>
      <c r="AH71" s="633"/>
      <c r="AI71" s="633"/>
      <c r="AJ71" s="629" t="s">
        <v>5</v>
      </c>
    </row>
    <row r="72" spans="1:36" ht="9.9499999999999993" customHeight="1">
      <c r="A72" s="645"/>
      <c r="B72" s="610"/>
      <c r="C72" s="611"/>
      <c r="D72" s="611"/>
      <c r="E72" s="611"/>
      <c r="F72" s="611"/>
      <c r="G72" s="611"/>
      <c r="H72" s="611"/>
      <c r="I72" s="612"/>
      <c r="J72" s="622"/>
      <c r="K72" s="623"/>
      <c r="L72" s="624"/>
      <c r="M72" s="625"/>
      <c r="N72" s="627"/>
      <c r="O72" s="627"/>
      <c r="P72" s="627"/>
      <c r="Q72" s="241"/>
      <c r="R72" s="627"/>
      <c r="S72" s="627"/>
      <c r="T72" s="627"/>
      <c r="U72" s="241"/>
      <c r="V72" s="627"/>
      <c r="W72" s="627"/>
      <c r="X72" s="627"/>
      <c r="Y72" s="628"/>
      <c r="Z72" s="632"/>
      <c r="AA72" s="631"/>
      <c r="AB72" s="633"/>
      <c r="AC72" s="633"/>
      <c r="AD72" s="634"/>
      <c r="AE72" s="633"/>
      <c r="AF72" s="633"/>
      <c r="AG72" s="634"/>
      <c r="AH72" s="633"/>
      <c r="AI72" s="633"/>
      <c r="AJ72" s="629"/>
    </row>
    <row r="73" spans="1:36" ht="3" customHeight="1">
      <c r="A73" s="645"/>
      <c r="B73" s="613"/>
      <c r="C73" s="614"/>
      <c r="D73" s="614"/>
      <c r="E73" s="614"/>
      <c r="F73" s="614"/>
      <c r="G73" s="614"/>
      <c r="H73" s="614"/>
      <c r="I73" s="615"/>
      <c r="J73" s="239"/>
      <c r="K73" s="240"/>
      <c r="L73" s="16"/>
      <c r="M73" s="588"/>
      <c r="N73" s="589"/>
      <c r="O73" s="589"/>
      <c r="P73" s="589"/>
      <c r="Q73" s="589"/>
      <c r="R73" s="589"/>
      <c r="S73" s="589"/>
      <c r="T73" s="589"/>
      <c r="U73" s="589"/>
      <c r="V73" s="589"/>
      <c r="W73" s="589"/>
      <c r="X73" s="589"/>
      <c r="Y73" s="590"/>
      <c r="Z73" s="588"/>
      <c r="AA73" s="589"/>
      <c r="AB73" s="589"/>
      <c r="AC73" s="589"/>
      <c r="AD73" s="589"/>
      <c r="AE73" s="589"/>
      <c r="AF73" s="589"/>
      <c r="AG73" s="589"/>
      <c r="AH73" s="589"/>
      <c r="AI73" s="589"/>
      <c r="AJ73" s="592"/>
    </row>
    <row r="74" spans="1:36" s="326" customFormat="1" ht="3.2" customHeight="1">
      <c r="A74" s="645"/>
      <c r="B74" s="607" t="s">
        <v>772</v>
      </c>
      <c r="C74" s="608"/>
      <c r="D74" s="608"/>
      <c r="E74" s="608"/>
      <c r="F74" s="608"/>
      <c r="G74" s="608"/>
      <c r="H74" s="608"/>
      <c r="I74" s="609"/>
      <c r="J74" s="323"/>
      <c r="K74" s="324"/>
      <c r="L74" s="325"/>
      <c r="M74" s="616"/>
      <c r="N74" s="617"/>
      <c r="O74" s="617"/>
      <c r="P74" s="617"/>
      <c r="Q74" s="617"/>
      <c r="R74" s="617"/>
      <c r="S74" s="617"/>
      <c r="T74" s="617"/>
      <c r="U74" s="617"/>
      <c r="V74" s="617"/>
      <c r="W74" s="617"/>
      <c r="X74" s="617"/>
      <c r="Y74" s="618"/>
      <c r="Z74" s="619"/>
      <c r="AA74" s="620"/>
      <c r="AB74" s="620"/>
      <c r="AC74" s="620"/>
      <c r="AD74" s="620"/>
      <c r="AE74" s="620"/>
      <c r="AF74" s="620"/>
      <c r="AG74" s="620"/>
      <c r="AH74" s="620"/>
      <c r="AI74" s="620"/>
      <c r="AJ74" s="621"/>
    </row>
    <row r="75" spans="1:36" s="326" customFormat="1" ht="9.9499999999999993" customHeight="1">
      <c r="A75" s="645"/>
      <c r="B75" s="610"/>
      <c r="C75" s="611"/>
      <c r="D75" s="611"/>
      <c r="E75" s="611"/>
      <c r="F75" s="611"/>
      <c r="G75" s="611"/>
      <c r="H75" s="611"/>
      <c r="I75" s="612"/>
      <c r="J75" s="622"/>
      <c r="K75" s="623"/>
      <c r="L75" s="624"/>
      <c r="M75" s="625"/>
      <c r="N75" s="627" t="s">
        <v>22</v>
      </c>
      <c r="O75" s="627"/>
      <c r="P75" s="627"/>
      <c r="Q75" s="241"/>
      <c r="R75" s="627" t="s">
        <v>23</v>
      </c>
      <c r="S75" s="627"/>
      <c r="T75" s="627"/>
      <c r="U75" s="241"/>
      <c r="V75" s="627" t="s">
        <v>24</v>
      </c>
      <c r="W75" s="627"/>
      <c r="X75" s="627"/>
      <c r="Y75" s="628"/>
      <c r="Z75" s="638" t="s">
        <v>25</v>
      </c>
      <c r="AA75" s="639"/>
      <c r="AB75" s="635"/>
      <c r="AC75" s="635"/>
      <c r="AD75" s="636" t="s">
        <v>3</v>
      </c>
      <c r="AE75" s="635"/>
      <c r="AF75" s="635"/>
      <c r="AG75" s="636" t="s">
        <v>4</v>
      </c>
      <c r="AH75" s="635"/>
      <c r="AI75" s="635"/>
      <c r="AJ75" s="637" t="s">
        <v>5</v>
      </c>
    </row>
    <row r="76" spans="1:36" s="326" customFormat="1" ht="9.75" customHeight="1">
      <c r="A76" s="645"/>
      <c r="B76" s="610"/>
      <c r="C76" s="611"/>
      <c r="D76" s="611"/>
      <c r="E76" s="611"/>
      <c r="F76" s="611"/>
      <c r="G76" s="611"/>
      <c r="H76" s="611"/>
      <c r="I76" s="612"/>
      <c r="J76" s="622"/>
      <c r="K76" s="623"/>
      <c r="L76" s="624"/>
      <c r="M76" s="625"/>
      <c r="N76" s="627"/>
      <c r="O76" s="627"/>
      <c r="P76" s="627"/>
      <c r="Q76" s="241"/>
      <c r="R76" s="627"/>
      <c r="S76" s="627"/>
      <c r="T76" s="627"/>
      <c r="U76" s="241"/>
      <c r="V76" s="627"/>
      <c r="W76" s="627"/>
      <c r="X76" s="627"/>
      <c r="Y76" s="628"/>
      <c r="Z76" s="640"/>
      <c r="AA76" s="639"/>
      <c r="AB76" s="635"/>
      <c r="AC76" s="635"/>
      <c r="AD76" s="636"/>
      <c r="AE76" s="635"/>
      <c r="AF76" s="635"/>
      <c r="AG76" s="636"/>
      <c r="AH76" s="635"/>
      <c r="AI76" s="635"/>
      <c r="AJ76" s="637"/>
    </row>
    <row r="77" spans="1:36" s="326" customFormat="1" ht="3" customHeight="1">
      <c r="A77" s="645"/>
      <c r="B77" s="613"/>
      <c r="C77" s="614"/>
      <c r="D77" s="614"/>
      <c r="E77" s="614"/>
      <c r="F77" s="614"/>
      <c r="G77" s="614"/>
      <c r="H77" s="614"/>
      <c r="I77" s="615"/>
      <c r="J77" s="239"/>
      <c r="K77" s="240"/>
      <c r="L77" s="16"/>
      <c r="M77" s="588"/>
      <c r="N77" s="589"/>
      <c r="O77" s="589"/>
      <c r="P77" s="589"/>
      <c r="Q77" s="589"/>
      <c r="R77" s="589"/>
      <c r="S77" s="589"/>
      <c r="T77" s="589"/>
      <c r="U77" s="589"/>
      <c r="V77" s="589"/>
      <c r="W77" s="589"/>
      <c r="X77" s="589"/>
      <c r="Y77" s="590"/>
      <c r="Z77" s="588"/>
      <c r="AA77" s="589"/>
      <c r="AB77" s="589"/>
      <c r="AC77" s="589"/>
      <c r="AD77" s="589"/>
      <c r="AE77" s="589"/>
      <c r="AF77" s="589"/>
      <c r="AG77" s="589"/>
      <c r="AH77" s="589"/>
      <c r="AI77" s="589"/>
      <c r="AJ77" s="592"/>
    </row>
    <row r="78" spans="1:36" ht="3" customHeight="1">
      <c r="A78" s="645"/>
      <c r="B78" s="607" t="s">
        <v>38</v>
      </c>
      <c r="C78" s="608"/>
      <c r="D78" s="608"/>
      <c r="E78" s="608"/>
      <c r="F78" s="608"/>
      <c r="G78" s="608"/>
      <c r="H78" s="608"/>
      <c r="I78" s="609"/>
      <c r="J78" s="323"/>
      <c r="K78" s="324"/>
      <c r="L78" s="325"/>
      <c r="M78" s="616"/>
      <c r="N78" s="617"/>
      <c r="O78" s="617"/>
      <c r="P78" s="617"/>
      <c r="Q78" s="617"/>
      <c r="R78" s="617"/>
      <c r="S78" s="617"/>
      <c r="T78" s="617"/>
      <c r="U78" s="617"/>
      <c r="V78" s="617"/>
      <c r="W78" s="617"/>
      <c r="X78" s="617"/>
      <c r="Y78" s="618"/>
      <c r="Z78" s="619"/>
      <c r="AA78" s="620"/>
      <c r="AB78" s="620"/>
      <c r="AC78" s="620"/>
      <c r="AD78" s="620"/>
      <c r="AE78" s="620"/>
      <c r="AF78" s="620"/>
      <c r="AG78" s="620"/>
      <c r="AH78" s="620"/>
      <c r="AI78" s="620"/>
      <c r="AJ78" s="621"/>
    </row>
    <row r="79" spans="1:36" ht="9.9499999999999993" customHeight="1">
      <c r="A79" s="645"/>
      <c r="B79" s="610"/>
      <c r="C79" s="611"/>
      <c r="D79" s="611"/>
      <c r="E79" s="611"/>
      <c r="F79" s="611"/>
      <c r="G79" s="611"/>
      <c r="H79" s="611"/>
      <c r="I79" s="612"/>
      <c r="J79" s="622"/>
      <c r="K79" s="623"/>
      <c r="L79" s="624"/>
      <c r="M79" s="625"/>
      <c r="N79" s="627" t="s">
        <v>22</v>
      </c>
      <c r="O79" s="627"/>
      <c r="P79" s="627"/>
      <c r="Q79" s="241"/>
      <c r="R79" s="627" t="s">
        <v>23</v>
      </c>
      <c r="S79" s="627"/>
      <c r="T79" s="627"/>
      <c r="U79" s="241"/>
      <c r="V79" s="627" t="s">
        <v>24</v>
      </c>
      <c r="W79" s="627"/>
      <c r="X79" s="627"/>
      <c r="Y79" s="628"/>
      <c r="Z79" s="630" t="s">
        <v>25</v>
      </c>
      <c r="AA79" s="631"/>
      <c r="AB79" s="633"/>
      <c r="AC79" s="633"/>
      <c r="AD79" s="634" t="s">
        <v>3</v>
      </c>
      <c r="AE79" s="633"/>
      <c r="AF79" s="633"/>
      <c r="AG79" s="634" t="s">
        <v>4</v>
      </c>
      <c r="AH79" s="633"/>
      <c r="AI79" s="633"/>
      <c r="AJ79" s="629" t="s">
        <v>5</v>
      </c>
    </row>
    <row r="80" spans="1:36" ht="9.9499999999999993" customHeight="1">
      <c r="A80" s="645"/>
      <c r="B80" s="610"/>
      <c r="C80" s="611"/>
      <c r="D80" s="611"/>
      <c r="E80" s="611"/>
      <c r="F80" s="611"/>
      <c r="G80" s="611"/>
      <c r="H80" s="611"/>
      <c r="I80" s="612"/>
      <c r="J80" s="622"/>
      <c r="K80" s="623"/>
      <c r="L80" s="624"/>
      <c r="M80" s="625"/>
      <c r="N80" s="627"/>
      <c r="O80" s="627"/>
      <c r="P80" s="627"/>
      <c r="Q80" s="241"/>
      <c r="R80" s="627"/>
      <c r="S80" s="627"/>
      <c r="T80" s="627"/>
      <c r="U80" s="241"/>
      <c r="V80" s="627"/>
      <c r="W80" s="627"/>
      <c r="X80" s="627"/>
      <c r="Y80" s="628"/>
      <c r="Z80" s="632"/>
      <c r="AA80" s="631"/>
      <c r="AB80" s="633"/>
      <c r="AC80" s="633"/>
      <c r="AD80" s="634"/>
      <c r="AE80" s="633"/>
      <c r="AF80" s="633"/>
      <c r="AG80" s="634"/>
      <c r="AH80" s="633"/>
      <c r="AI80" s="633"/>
      <c r="AJ80" s="629"/>
    </row>
    <row r="81" spans="1:36" ht="3" customHeight="1">
      <c r="A81" s="645"/>
      <c r="B81" s="613"/>
      <c r="C81" s="614"/>
      <c r="D81" s="614"/>
      <c r="E81" s="614"/>
      <c r="F81" s="614"/>
      <c r="G81" s="614"/>
      <c r="H81" s="614"/>
      <c r="I81" s="615"/>
      <c r="J81" s="239"/>
      <c r="K81" s="240"/>
      <c r="L81" s="16"/>
      <c r="M81" s="588"/>
      <c r="N81" s="589"/>
      <c r="O81" s="589"/>
      <c r="P81" s="589"/>
      <c r="Q81" s="589"/>
      <c r="R81" s="589"/>
      <c r="S81" s="589"/>
      <c r="T81" s="589"/>
      <c r="U81" s="589"/>
      <c r="V81" s="589"/>
      <c r="W81" s="589"/>
      <c r="X81" s="589"/>
      <c r="Y81" s="590"/>
      <c r="Z81" s="588"/>
      <c r="AA81" s="589"/>
      <c r="AB81" s="589"/>
      <c r="AC81" s="589"/>
      <c r="AD81" s="589"/>
      <c r="AE81" s="589"/>
      <c r="AF81" s="589"/>
      <c r="AG81" s="589"/>
      <c r="AH81" s="589"/>
      <c r="AI81" s="589"/>
      <c r="AJ81" s="592"/>
    </row>
    <row r="82" spans="1:36" ht="3" customHeight="1">
      <c r="A82" s="645"/>
      <c r="B82" s="607" t="s">
        <v>39</v>
      </c>
      <c r="C82" s="608"/>
      <c r="D82" s="608"/>
      <c r="E82" s="608"/>
      <c r="F82" s="608"/>
      <c r="G82" s="608"/>
      <c r="H82" s="608"/>
      <c r="I82" s="609"/>
      <c r="J82" s="323"/>
      <c r="K82" s="324"/>
      <c r="L82" s="325"/>
      <c r="M82" s="616"/>
      <c r="N82" s="617"/>
      <c r="O82" s="617"/>
      <c r="P82" s="617"/>
      <c r="Q82" s="617"/>
      <c r="R82" s="617"/>
      <c r="S82" s="617"/>
      <c r="T82" s="617"/>
      <c r="U82" s="617"/>
      <c r="V82" s="617"/>
      <c r="W82" s="617"/>
      <c r="X82" s="617"/>
      <c r="Y82" s="618"/>
      <c r="Z82" s="619"/>
      <c r="AA82" s="620"/>
      <c r="AB82" s="620"/>
      <c r="AC82" s="620"/>
      <c r="AD82" s="620"/>
      <c r="AE82" s="620"/>
      <c r="AF82" s="620"/>
      <c r="AG82" s="620"/>
      <c r="AH82" s="620"/>
      <c r="AI82" s="620"/>
      <c r="AJ82" s="621"/>
    </row>
    <row r="83" spans="1:36" ht="9.9499999999999993" customHeight="1">
      <c r="A83" s="645"/>
      <c r="B83" s="610"/>
      <c r="C83" s="611"/>
      <c r="D83" s="611"/>
      <c r="E83" s="611"/>
      <c r="F83" s="611"/>
      <c r="G83" s="611"/>
      <c r="H83" s="611"/>
      <c r="I83" s="612"/>
      <c r="J83" s="622" t="s">
        <v>773</v>
      </c>
      <c r="K83" s="623"/>
      <c r="L83" s="624"/>
      <c r="M83" s="625"/>
      <c r="N83" s="627" t="s">
        <v>22</v>
      </c>
      <c r="O83" s="627"/>
      <c r="P83" s="627"/>
      <c r="Q83" s="241"/>
      <c r="R83" s="627" t="s">
        <v>23</v>
      </c>
      <c r="S83" s="627"/>
      <c r="T83" s="627"/>
      <c r="U83" s="241"/>
      <c r="V83" s="627" t="s">
        <v>24</v>
      </c>
      <c r="W83" s="627"/>
      <c r="X83" s="627"/>
      <c r="Y83" s="628"/>
      <c r="Z83" s="630" t="s">
        <v>25</v>
      </c>
      <c r="AA83" s="631"/>
      <c r="AB83" s="633"/>
      <c r="AC83" s="633"/>
      <c r="AD83" s="634" t="s">
        <v>3</v>
      </c>
      <c r="AE83" s="633"/>
      <c r="AF83" s="633"/>
      <c r="AG83" s="634" t="s">
        <v>4</v>
      </c>
      <c r="AH83" s="633"/>
      <c r="AI83" s="633"/>
      <c r="AJ83" s="629" t="s">
        <v>5</v>
      </c>
    </row>
    <row r="84" spans="1:36" ht="9.9499999999999993" customHeight="1">
      <c r="A84" s="645"/>
      <c r="B84" s="610"/>
      <c r="C84" s="611"/>
      <c r="D84" s="611"/>
      <c r="E84" s="611"/>
      <c r="F84" s="611"/>
      <c r="G84" s="611"/>
      <c r="H84" s="611"/>
      <c r="I84" s="612"/>
      <c r="J84" s="622"/>
      <c r="K84" s="623"/>
      <c r="L84" s="624"/>
      <c r="M84" s="625"/>
      <c r="N84" s="627"/>
      <c r="O84" s="627"/>
      <c r="P84" s="627"/>
      <c r="Q84" s="241"/>
      <c r="R84" s="627"/>
      <c r="S84" s="627"/>
      <c r="T84" s="627"/>
      <c r="U84" s="241"/>
      <c r="V84" s="627"/>
      <c r="W84" s="627"/>
      <c r="X84" s="627"/>
      <c r="Y84" s="628"/>
      <c r="Z84" s="632"/>
      <c r="AA84" s="631"/>
      <c r="AB84" s="633"/>
      <c r="AC84" s="633"/>
      <c r="AD84" s="634"/>
      <c r="AE84" s="633"/>
      <c r="AF84" s="633"/>
      <c r="AG84" s="634"/>
      <c r="AH84" s="633"/>
      <c r="AI84" s="633"/>
      <c r="AJ84" s="629"/>
    </row>
    <row r="85" spans="1:36" ht="3" customHeight="1">
      <c r="A85" s="645"/>
      <c r="B85" s="613"/>
      <c r="C85" s="614"/>
      <c r="D85" s="614"/>
      <c r="E85" s="614"/>
      <c r="F85" s="614"/>
      <c r="G85" s="614"/>
      <c r="H85" s="614"/>
      <c r="I85" s="615"/>
      <c r="J85" s="239"/>
      <c r="K85" s="240"/>
      <c r="L85" s="16"/>
      <c r="M85" s="588"/>
      <c r="N85" s="589"/>
      <c r="O85" s="589"/>
      <c r="P85" s="589"/>
      <c r="Q85" s="589"/>
      <c r="R85" s="589"/>
      <c r="S85" s="589"/>
      <c r="T85" s="589"/>
      <c r="U85" s="589"/>
      <c r="V85" s="589"/>
      <c r="W85" s="589"/>
      <c r="X85" s="589"/>
      <c r="Y85" s="590"/>
      <c r="Z85" s="588"/>
      <c r="AA85" s="589"/>
      <c r="AB85" s="589"/>
      <c r="AC85" s="589"/>
      <c r="AD85" s="589"/>
      <c r="AE85" s="589"/>
      <c r="AF85" s="589"/>
      <c r="AG85" s="589"/>
      <c r="AH85" s="589"/>
      <c r="AI85" s="589"/>
      <c r="AJ85" s="592"/>
    </row>
    <row r="86" spans="1:36" ht="3" customHeight="1">
      <c r="A86" s="645"/>
      <c r="B86" s="607" t="s">
        <v>40</v>
      </c>
      <c r="C86" s="608"/>
      <c r="D86" s="608"/>
      <c r="E86" s="608"/>
      <c r="F86" s="608"/>
      <c r="G86" s="608"/>
      <c r="H86" s="608"/>
      <c r="I86" s="609"/>
      <c r="J86" s="323"/>
      <c r="K86" s="324"/>
      <c r="L86" s="325"/>
      <c r="M86" s="616"/>
      <c r="N86" s="617"/>
      <c r="O86" s="617"/>
      <c r="P86" s="617"/>
      <c r="Q86" s="617"/>
      <c r="R86" s="617"/>
      <c r="S86" s="617"/>
      <c r="T86" s="617"/>
      <c r="U86" s="617"/>
      <c r="V86" s="617"/>
      <c r="W86" s="617"/>
      <c r="X86" s="617"/>
      <c r="Y86" s="618"/>
      <c r="Z86" s="619"/>
      <c r="AA86" s="620"/>
      <c r="AB86" s="620"/>
      <c r="AC86" s="620"/>
      <c r="AD86" s="620"/>
      <c r="AE86" s="620"/>
      <c r="AF86" s="620"/>
      <c r="AG86" s="620"/>
      <c r="AH86" s="620"/>
      <c r="AI86" s="620"/>
      <c r="AJ86" s="621"/>
    </row>
    <row r="87" spans="1:36" ht="9.9499999999999993" customHeight="1">
      <c r="A87" s="645"/>
      <c r="B87" s="610"/>
      <c r="C87" s="611"/>
      <c r="D87" s="611"/>
      <c r="E87" s="611"/>
      <c r="F87" s="611"/>
      <c r="G87" s="611"/>
      <c r="H87" s="611"/>
      <c r="I87" s="612"/>
      <c r="J87" s="622"/>
      <c r="K87" s="623"/>
      <c r="L87" s="624"/>
      <c r="M87" s="625"/>
      <c r="N87" s="627" t="s">
        <v>22</v>
      </c>
      <c r="O87" s="627"/>
      <c r="P87" s="627"/>
      <c r="Q87" s="241"/>
      <c r="R87" s="627" t="s">
        <v>23</v>
      </c>
      <c r="S87" s="627"/>
      <c r="T87" s="627"/>
      <c r="U87" s="241"/>
      <c r="V87" s="627" t="s">
        <v>24</v>
      </c>
      <c r="W87" s="627"/>
      <c r="X87" s="627"/>
      <c r="Y87" s="628"/>
      <c r="Z87" s="630" t="s">
        <v>25</v>
      </c>
      <c r="AA87" s="631"/>
      <c r="AB87" s="633"/>
      <c r="AC87" s="633"/>
      <c r="AD87" s="634" t="s">
        <v>3</v>
      </c>
      <c r="AE87" s="633"/>
      <c r="AF87" s="633"/>
      <c r="AG87" s="634" t="s">
        <v>4</v>
      </c>
      <c r="AH87" s="633"/>
      <c r="AI87" s="633"/>
      <c r="AJ87" s="629" t="s">
        <v>5</v>
      </c>
    </row>
    <row r="88" spans="1:36" ht="9.9499999999999993" customHeight="1">
      <c r="A88" s="645"/>
      <c r="B88" s="610"/>
      <c r="C88" s="611"/>
      <c r="D88" s="611"/>
      <c r="E88" s="611"/>
      <c r="F88" s="611"/>
      <c r="G88" s="611"/>
      <c r="H88" s="611"/>
      <c r="I88" s="612"/>
      <c r="J88" s="622"/>
      <c r="K88" s="623"/>
      <c r="L88" s="624"/>
      <c r="M88" s="625"/>
      <c r="N88" s="627"/>
      <c r="O88" s="627"/>
      <c r="P88" s="627"/>
      <c r="Q88" s="241"/>
      <c r="R88" s="627"/>
      <c r="S88" s="627"/>
      <c r="T88" s="627"/>
      <c r="U88" s="241"/>
      <c r="V88" s="627"/>
      <c r="W88" s="627"/>
      <c r="X88" s="627"/>
      <c r="Y88" s="628"/>
      <c r="Z88" s="632"/>
      <c r="AA88" s="631"/>
      <c r="AB88" s="633"/>
      <c r="AC88" s="633"/>
      <c r="AD88" s="634"/>
      <c r="AE88" s="633"/>
      <c r="AF88" s="633"/>
      <c r="AG88" s="634"/>
      <c r="AH88" s="633"/>
      <c r="AI88" s="633"/>
      <c r="AJ88" s="629"/>
    </row>
    <row r="89" spans="1:36" ht="3" customHeight="1">
      <c r="A89" s="645"/>
      <c r="B89" s="613"/>
      <c r="C89" s="614"/>
      <c r="D89" s="614"/>
      <c r="E89" s="614"/>
      <c r="F89" s="614"/>
      <c r="G89" s="614"/>
      <c r="H89" s="614"/>
      <c r="I89" s="615"/>
      <c r="J89" s="239"/>
      <c r="K89" s="240"/>
      <c r="L89" s="16"/>
      <c r="M89" s="588"/>
      <c r="N89" s="589"/>
      <c r="O89" s="589"/>
      <c r="P89" s="589"/>
      <c r="Q89" s="589"/>
      <c r="R89" s="589"/>
      <c r="S89" s="589"/>
      <c r="T89" s="589"/>
      <c r="U89" s="589"/>
      <c r="V89" s="589"/>
      <c r="W89" s="589"/>
      <c r="X89" s="589"/>
      <c r="Y89" s="590"/>
      <c r="Z89" s="588"/>
      <c r="AA89" s="589"/>
      <c r="AB89" s="589"/>
      <c r="AC89" s="589"/>
      <c r="AD89" s="589"/>
      <c r="AE89" s="589"/>
      <c r="AF89" s="589"/>
      <c r="AG89" s="589"/>
      <c r="AH89" s="589"/>
      <c r="AI89" s="589"/>
      <c r="AJ89" s="592"/>
    </row>
    <row r="90" spans="1:36" ht="3" customHeight="1">
      <c r="A90" s="645"/>
      <c r="B90" s="607" t="s">
        <v>41</v>
      </c>
      <c r="C90" s="608"/>
      <c r="D90" s="608"/>
      <c r="E90" s="608"/>
      <c r="F90" s="608"/>
      <c r="G90" s="608"/>
      <c r="H90" s="608"/>
      <c r="I90" s="609"/>
      <c r="J90" s="323"/>
      <c r="K90" s="324"/>
      <c r="L90" s="325"/>
      <c r="M90" s="616"/>
      <c r="N90" s="617"/>
      <c r="O90" s="617"/>
      <c r="P90" s="617"/>
      <c r="Q90" s="617"/>
      <c r="R90" s="617"/>
      <c r="S90" s="617"/>
      <c r="T90" s="617"/>
      <c r="U90" s="617"/>
      <c r="V90" s="617"/>
      <c r="W90" s="617"/>
      <c r="X90" s="617"/>
      <c r="Y90" s="618"/>
      <c r="Z90" s="619"/>
      <c r="AA90" s="620"/>
      <c r="AB90" s="620"/>
      <c r="AC90" s="620"/>
      <c r="AD90" s="620"/>
      <c r="AE90" s="620"/>
      <c r="AF90" s="620"/>
      <c r="AG90" s="620"/>
      <c r="AH90" s="620"/>
      <c r="AI90" s="620"/>
      <c r="AJ90" s="621"/>
    </row>
    <row r="91" spans="1:36" ht="9.9499999999999993" customHeight="1">
      <c r="A91" s="645"/>
      <c r="B91" s="610"/>
      <c r="C91" s="611"/>
      <c r="D91" s="611"/>
      <c r="E91" s="611"/>
      <c r="F91" s="611"/>
      <c r="G91" s="611"/>
      <c r="H91" s="611"/>
      <c r="I91" s="612"/>
      <c r="J91" s="622"/>
      <c r="K91" s="623"/>
      <c r="L91" s="624"/>
      <c r="M91" s="625"/>
      <c r="N91" s="627" t="s">
        <v>22</v>
      </c>
      <c r="O91" s="627"/>
      <c r="P91" s="627"/>
      <c r="Q91" s="241"/>
      <c r="R91" s="627" t="s">
        <v>23</v>
      </c>
      <c r="S91" s="627"/>
      <c r="T91" s="627"/>
      <c r="U91" s="241"/>
      <c r="V91" s="627" t="s">
        <v>24</v>
      </c>
      <c r="W91" s="627"/>
      <c r="X91" s="627"/>
      <c r="Y91" s="628"/>
      <c r="Z91" s="630" t="s">
        <v>25</v>
      </c>
      <c r="AA91" s="631"/>
      <c r="AB91" s="633"/>
      <c r="AC91" s="633"/>
      <c r="AD91" s="634" t="s">
        <v>3</v>
      </c>
      <c r="AE91" s="633"/>
      <c r="AF91" s="633"/>
      <c r="AG91" s="634" t="s">
        <v>4</v>
      </c>
      <c r="AH91" s="633"/>
      <c r="AI91" s="633"/>
      <c r="AJ91" s="629" t="s">
        <v>5</v>
      </c>
    </row>
    <row r="92" spans="1:36" ht="9.9499999999999993" customHeight="1">
      <c r="A92" s="645"/>
      <c r="B92" s="610"/>
      <c r="C92" s="611"/>
      <c r="D92" s="611"/>
      <c r="E92" s="611"/>
      <c r="F92" s="611"/>
      <c r="G92" s="611"/>
      <c r="H92" s="611"/>
      <c r="I92" s="612"/>
      <c r="J92" s="622"/>
      <c r="K92" s="623"/>
      <c r="L92" s="624"/>
      <c r="M92" s="625"/>
      <c r="N92" s="627"/>
      <c r="O92" s="627"/>
      <c r="P92" s="627"/>
      <c r="Q92" s="241"/>
      <c r="R92" s="627"/>
      <c r="S92" s="627"/>
      <c r="T92" s="627"/>
      <c r="U92" s="241"/>
      <c r="V92" s="627"/>
      <c r="W92" s="627"/>
      <c r="X92" s="627"/>
      <c r="Y92" s="628"/>
      <c r="Z92" s="632"/>
      <c r="AA92" s="631"/>
      <c r="AB92" s="633"/>
      <c r="AC92" s="633"/>
      <c r="AD92" s="634"/>
      <c r="AE92" s="633"/>
      <c r="AF92" s="633"/>
      <c r="AG92" s="634"/>
      <c r="AH92" s="633"/>
      <c r="AI92" s="633"/>
      <c r="AJ92" s="629"/>
    </row>
    <row r="93" spans="1:36" ht="3" customHeight="1">
      <c r="A93" s="645"/>
      <c r="B93" s="613"/>
      <c r="C93" s="614"/>
      <c r="D93" s="614"/>
      <c r="E93" s="614"/>
      <c r="F93" s="614"/>
      <c r="G93" s="614"/>
      <c r="H93" s="614"/>
      <c r="I93" s="615"/>
      <c r="J93" s="239"/>
      <c r="K93" s="240"/>
      <c r="L93" s="16"/>
      <c r="M93" s="588"/>
      <c r="N93" s="589"/>
      <c r="O93" s="589"/>
      <c r="P93" s="589"/>
      <c r="Q93" s="589"/>
      <c r="R93" s="589"/>
      <c r="S93" s="589"/>
      <c r="T93" s="589"/>
      <c r="U93" s="589"/>
      <c r="V93" s="589"/>
      <c r="W93" s="589"/>
      <c r="X93" s="589"/>
      <c r="Y93" s="590"/>
      <c r="Z93" s="588"/>
      <c r="AA93" s="589"/>
      <c r="AB93" s="589"/>
      <c r="AC93" s="589"/>
      <c r="AD93" s="589"/>
      <c r="AE93" s="589"/>
      <c r="AF93" s="589"/>
      <c r="AG93" s="589"/>
      <c r="AH93" s="589"/>
      <c r="AI93" s="589"/>
      <c r="AJ93" s="592"/>
    </row>
    <row r="94" spans="1:36" ht="3" customHeight="1">
      <c r="A94" s="645"/>
      <c r="B94" s="607" t="s">
        <v>42</v>
      </c>
      <c r="C94" s="608"/>
      <c r="D94" s="608"/>
      <c r="E94" s="608"/>
      <c r="F94" s="608"/>
      <c r="G94" s="608"/>
      <c r="H94" s="608"/>
      <c r="I94" s="609"/>
      <c r="J94" s="323"/>
      <c r="K94" s="324"/>
      <c r="L94" s="325"/>
      <c r="M94" s="616"/>
      <c r="N94" s="617"/>
      <c r="O94" s="617"/>
      <c r="P94" s="617"/>
      <c r="Q94" s="617"/>
      <c r="R94" s="617"/>
      <c r="S94" s="617"/>
      <c r="T94" s="617"/>
      <c r="U94" s="617"/>
      <c r="V94" s="617"/>
      <c r="W94" s="617"/>
      <c r="X94" s="617"/>
      <c r="Y94" s="618"/>
      <c r="Z94" s="619"/>
      <c r="AA94" s="620"/>
      <c r="AB94" s="620"/>
      <c r="AC94" s="620"/>
      <c r="AD94" s="620"/>
      <c r="AE94" s="620"/>
      <c r="AF94" s="620"/>
      <c r="AG94" s="620"/>
      <c r="AH94" s="620"/>
      <c r="AI94" s="620"/>
      <c r="AJ94" s="621"/>
    </row>
    <row r="95" spans="1:36" ht="9.9499999999999993" customHeight="1">
      <c r="A95" s="645"/>
      <c r="B95" s="610"/>
      <c r="C95" s="611"/>
      <c r="D95" s="611"/>
      <c r="E95" s="611"/>
      <c r="F95" s="611"/>
      <c r="G95" s="611"/>
      <c r="H95" s="611"/>
      <c r="I95" s="612"/>
      <c r="J95" s="622"/>
      <c r="K95" s="623"/>
      <c r="L95" s="624"/>
      <c r="M95" s="625"/>
      <c r="N95" s="627" t="s">
        <v>22</v>
      </c>
      <c r="O95" s="627"/>
      <c r="P95" s="627"/>
      <c r="Q95" s="241"/>
      <c r="R95" s="627" t="s">
        <v>23</v>
      </c>
      <c r="S95" s="627"/>
      <c r="T95" s="627"/>
      <c r="U95" s="241"/>
      <c r="V95" s="627" t="s">
        <v>24</v>
      </c>
      <c r="W95" s="627"/>
      <c r="X95" s="627"/>
      <c r="Y95" s="628"/>
      <c r="Z95" s="630" t="s">
        <v>25</v>
      </c>
      <c r="AA95" s="631"/>
      <c r="AB95" s="633"/>
      <c r="AC95" s="633"/>
      <c r="AD95" s="634" t="s">
        <v>3</v>
      </c>
      <c r="AE95" s="633"/>
      <c r="AF95" s="633"/>
      <c r="AG95" s="634" t="s">
        <v>4</v>
      </c>
      <c r="AH95" s="633"/>
      <c r="AI95" s="633"/>
      <c r="AJ95" s="629" t="s">
        <v>5</v>
      </c>
    </row>
    <row r="96" spans="1:36" ht="9.9499999999999993" customHeight="1">
      <c r="A96" s="645"/>
      <c r="B96" s="610"/>
      <c r="C96" s="611"/>
      <c r="D96" s="611"/>
      <c r="E96" s="611"/>
      <c r="F96" s="611"/>
      <c r="G96" s="611"/>
      <c r="H96" s="611"/>
      <c r="I96" s="612"/>
      <c r="J96" s="622"/>
      <c r="K96" s="623"/>
      <c r="L96" s="624"/>
      <c r="M96" s="625"/>
      <c r="N96" s="627"/>
      <c r="O96" s="627"/>
      <c r="P96" s="627"/>
      <c r="Q96" s="241"/>
      <c r="R96" s="627"/>
      <c r="S96" s="627"/>
      <c r="T96" s="627"/>
      <c r="U96" s="241"/>
      <c r="V96" s="627"/>
      <c r="W96" s="627"/>
      <c r="X96" s="627"/>
      <c r="Y96" s="628"/>
      <c r="Z96" s="632"/>
      <c r="AA96" s="631"/>
      <c r="AB96" s="633"/>
      <c r="AC96" s="633"/>
      <c r="AD96" s="634"/>
      <c r="AE96" s="633"/>
      <c r="AF96" s="633"/>
      <c r="AG96" s="634"/>
      <c r="AH96" s="633"/>
      <c r="AI96" s="633"/>
      <c r="AJ96" s="629"/>
    </row>
    <row r="97" spans="1:36" ht="3" customHeight="1">
      <c r="A97" s="645"/>
      <c r="B97" s="613"/>
      <c r="C97" s="614"/>
      <c r="D97" s="614"/>
      <c r="E97" s="614"/>
      <c r="F97" s="614"/>
      <c r="G97" s="614"/>
      <c r="H97" s="614"/>
      <c r="I97" s="615"/>
      <c r="J97" s="239"/>
      <c r="K97" s="240"/>
      <c r="L97" s="16"/>
      <c r="M97" s="588"/>
      <c r="N97" s="589"/>
      <c r="O97" s="589"/>
      <c r="P97" s="589"/>
      <c r="Q97" s="589"/>
      <c r="R97" s="589"/>
      <c r="S97" s="589"/>
      <c r="T97" s="589"/>
      <c r="U97" s="589"/>
      <c r="V97" s="589"/>
      <c r="W97" s="589"/>
      <c r="X97" s="589"/>
      <c r="Y97" s="590"/>
      <c r="Z97" s="588"/>
      <c r="AA97" s="589"/>
      <c r="AB97" s="589"/>
      <c r="AC97" s="589"/>
      <c r="AD97" s="589"/>
      <c r="AE97" s="589"/>
      <c r="AF97" s="589"/>
      <c r="AG97" s="589"/>
      <c r="AH97" s="589"/>
      <c r="AI97" s="589"/>
      <c r="AJ97" s="592"/>
    </row>
    <row r="98" spans="1:36" ht="3" customHeight="1">
      <c r="A98" s="645"/>
      <c r="B98" s="647" t="s">
        <v>43</v>
      </c>
      <c r="C98" s="648"/>
      <c r="D98" s="648"/>
      <c r="E98" s="648"/>
      <c r="F98" s="648"/>
      <c r="G98" s="648"/>
      <c r="H98" s="648"/>
      <c r="I98" s="649"/>
      <c r="J98" s="323"/>
      <c r="K98" s="324"/>
      <c r="L98" s="325"/>
      <c r="M98" s="616"/>
      <c r="N98" s="617"/>
      <c r="O98" s="617"/>
      <c r="P98" s="617"/>
      <c r="Q98" s="617"/>
      <c r="R98" s="617"/>
      <c r="S98" s="617"/>
      <c r="T98" s="617"/>
      <c r="U98" s="617"/>
      <c r="V98" s="617"/>
      <c r="W98" s="617"/>
      <c r="X98" s="617"/>
      <c r="Y98" s="618"/>
      <c r="Z98" s="619"/>
      <c r="AA98" s="620"/>
      <c r="AB98" s="620"/>
      <c r="AC98" s="620"/>
      <c r="AD98" s="620"/>
      <c r="AE98" s="620"/>
      <c r="AF98" s="620"/>
      <c r="AG98" s="620"/>
      <c r="AH98" s="620"/>
      <c r="AI98" s="620"/>
      <c r="AJ98" s="621"/>
    </row>
    <row r="99" spans="1:36" ht="9.9499999999999993" customHeight="1">
      <c r="A99" s="645"/>
      <c r="B99" s="650"/>
      <c r="C99" s="651"/>
      <c r="D99" s="651"/>
      <c r="E99" s="651"/>
      <c r="F99" s="651"/>
      <c r="G99" s="651"/>
      <c r="H99" s="651"/>
      <c r="I99" s="652"/>
      <c r="J99" s="622"/>
      <c r="K99" s="623"/>
      <c r="L99" s="624"/>
      <c r="M99" s="625"/>
      <c r="N99" s="627" t="s">
        <v>22</v>
      </c>
      <c r="O99" s="627"/>
      <c r="P99" s="627"/>
      <c r="Q99" s="241"/>
      <c r="R99" s="627" t="s">
        <v>23</v>
      </c>
      <c r="S99" s="627"/>
      <c r="T99" s="627"/>
      <c r="U99" s="241"/>
      <c r="V99" s="627" t="s">
        <v>24</v>
      </c>
      <c r="W99" s="627"/>
      <c r="X99" s="627"/>
      <c r="Y99" s="628"/>
      <c r="Z99" s="630" t="s">
        <v>25</v>
      </c>
      <c r="AA99" s="631"/>
      <c r="AB99" s="633"/>
      <c r="AC99" s="633"/>
      <c r="AD99" s="634" t="s">
        <v>3</v>
      </c>
      <c r="AE99" s="633"/>
      <c r="AF99" s="633"/>
      <c r="AG99" s="634" t="s">
        <v>4</v>
      </c>
      <c r="AH99" s="633"/>
      <c r="AI99" s="633"/>
      <c r="AJ99" s="629" t="s">
        <v>5</v>
      </c>
    </row>
    <row r="100" spans="1:36" ht="9.9499999999999993" customHeight="1">
      <c r="A100" s="645"/>
      <c r="B100" s="650"/>
      <c r="C100" s="651"/>
      <c r="D100" s="651"/>
      <c r="E100" s="651"/>
      <c r="F100" s="651"/>
      <c r="G100" s="651"/>
      <c r="H100" s="651"/>
      <c r="I100" s="652"/>
      <c r="J100" s="622"/>
      <c r="K100" s="623"/>
      <c r="L100" s="624"/>
      <c r="M100" s="625"/>
      <c r="N100" s="627"/>
      <c r="O100" s="627"/>
      <c r="P100" s="627"/>
      <c r="Q100" s="241"/>
      <c r="R100" s="627"/>
      <c r="S100" s="627"/>
      <c r="T100" s="627"/>
      <c r="U100" s="241"/>
      <c r="V100" s="627"/>
      <c r="W100" s="627"/>
      <c r="X100" s="627"/>
      <c r="Y100" s="628"/>
      <c r="Z100" s="632"/>
      <c r="AA100" s="631"/>
      <c r="AB100" s="633"/>
      <c r="AC100" s="633"/>
      <c r="AD100" s="634"/>
      <c r="AE100" s="633"/>
      <c r="AF100" s="633"/>
      <c r="AG100" s="634"/>
      <c r="AH100" s="633"/>
      <c r="AI100" s="633"/>
      <c r="AJ100" s="629"/>
    </row>
    <row r="101" spans="1:36" ht="3" customHeight="1">
      <c r="A101" s="646"/>
      <c r="B101" s="653"/>
      <c r="C101" s="654"/>
      <c r="D101" s="654"/>
      <c r="E101" s="654"/>
      <c r="F101" s="654"/>
      <c r="G101" s="654"/>
      <c r="H101" s="654"/>
      <c r="I101" s="655"/>
      <c r="J101" s="327"/>
      <c r="K101" s="17"/>
      <c r="L101" s="12"/>
      <c r="M101" s="625"/>
      <c r="N101" s="641"/>
      <c r="O101" s="641"/>
      <c r="P101" s="641"/>
      <c r="Q101" s="641"/>
      <c r="R101" s="641"/>
      <c r="S101" s="641"/>
      <c r="T101" s="641"/>
      <c r="U101" s="641"/>
      <c r="V101" s="641"/>
      <c r="W101" s="641"/>
      <c r="X101" s="641"/>
      <c r="Y101" s="628"/>
      <c r="Z101" s="588"/>
      <c r="AA101" s="589"/>
      <c r="AB101" s="589"/>
      <c r="AC101" s="589"/>
      <c r="AD101" s="589"/>
      <c r="AE101" s="589"/>
      <c r="AF101" s="589"/>
      <c r="AG101" s="589"/>
      <c r="AH101" s="589"/>
      <c r="AI101" s="589"/>
      <c r="AJ101" s="592"/>
    </row>
    <row r="102" spans="1:36" ht="3.75" customHeight="1">
      <c r="A102" s="642" t="s">
        <v>44</v>
      </c>
      <c r="B102" s="608"/>
      <c r="C102" s="608"/>
      <c r="D102" s="608"/>
      <c r="E102" s="608"/>
      <c r="F102" s="608"/>
      <c r="G102" s="608"/>
      <c r="H102" s="608"/>
      <c r="I102" s="609"/>
      <c r="J102" s="323"/>
      <c r="K102" s="324"/>
      <c r="L102" s="325"/>
      <c r="M102" s="616"/>
      <c r="N102" s="617"/>
      <c r="O102" s="617"/>
      <c r="P102" s="617"/>
      <c r="Q102" s="617"/>
      <c r="R102" s="617"/>
      <c r="S102" s="617"/>
      <c r="T102" s="617"/>
      <c r="U102" s="617"/>
      <c r="V102" s="617"/>
      <c r="W102" s="617"/>
      <c r="X102" s="617"/>
      <c r="Y102" s="618"/>
      <c r="Z102" s="619"/>
      <c r="AA102" s="620"/>
      <c r="AB102" s="620"/>
      <c r="AC102" s="620"/>
      <c r="AD102" s="620"/>
      <c r="AE102" s="620"/>
      <c r="AF102" s="620"/>
      <c r="AG102" s="620"/>
      <c r="AH102" s="620"/>
      <c r="AI102" s="620"/>
      <c r="AJ102" s="621"/>
    </row>
    <row r="103" spans="1:36" ht="9.9499999999999993" customHeight="1">
      <c r="A103" s="643"/>
      <c r="B103" s="611"/>
      <c r="C103" s="611"/>
      <c r="D103" s="611"/>
      <c r="E103" s="611"/>
      <c r="F103" s="611"/>
      <c r="G103" s="611"/>
      <c r="H103" s="611"/>
      <c r="I103" s="612"/>
      <c r="J103" s="622"/>
      <c r="K103" s="623"/>
      <c r="L103" s="624"/>
      <c r="M103" s="625"/>
      <c r="N103" s="627" t="s">
        <v>22</v>
      </c>
      <c r="O103" s="627"/>
      <c r="P103" s="627"/>
      <c r="Q103" s="241"/>
      <c r="R103" s="627" t="s">
        <v>23</v>
      </c>
      <c r="S103" s="627"/>
      <c r="T103" s="627"/>
      <c r="U103" s="241"/>
      <c r="V103" s="627" t="s">
        <v>24</v>
      </c>
      <c r="W103" s="627"/>
      <c r="X103" s="627"/>
      <c r="Y103" s="628"/>
      <c r="Z103" s="630" t="s">
        <v>25</v>
      </c>
      <c r="AA103" s="631"/>
      <c r="AB103" s="633"/>
      <c r="AC103" s="633"/>
      <c r="AD103" s="634" t="s">
        <v>3</v>
      </c>
      <c r="AE103" s="633"/>
      <c r="AF103" s="633"/>
      <c r="AG103" s="634" t="s">
        <v>4</v>
      </c>
      <c r="AH103" s="633"/>
      <c r="AI103" s="633"/>
      <c r="AJ103" s="629" t="s">
        <v>5</v>
      </c>
    </row>
    <row r="104" spans="1:36" ht="9.9499999999999993" customHeight="1">
      <c r="A104" s="643"/>
      <c r="B104" s="611"/>
      <c r="C104" s="611"/>
      <c r="D104" s="611"/>
      <c r="E104" s="611"/>
      <c r="F104" s="611"/>
      <c r="G104" s="611"/>
      <c r="H104" s="611"/>
      <c r="I104" s="612"/>
      <c r="J104" s="622"/>
      <c r="K104" s="623"/>
      <c r="L104" s="624"/>
      <c r="M104" s="625"/>
      <c r="N104" s="627"/>
      <c r="O104" s="627"/>
      <c r="P104" s="627"/>
      <c r="Q104" s="241"/>
      <c r="R104" s="627"/>
      <c r="S104" s="627"/>
      <c r="T104" s="627"/>
      <c r="U104" s="241"/>
      <c r="V104" s="627"/>
      <c r="W104" s="627"/>
      <c r="X104" s="627"/>
      <c r="Y104" s="628"/>
      <c r="Z104" s="632"/>
      <c r="AA104" s="631"/>
      <c r="AB104" s="633"/>
      <c r="AC104" s="633"/>
      <c r="AD104" s="634"/>
      <c r="AE104" s="633"/>
      <c r="AF104" s="633"/>
      <c r="AG104" s="634"/>
      <c r="AH104" s="633"/>
      <c r="AI104" s="633"/>
      <c r="AJ104" s="629"/>
    </row>
    <row r="105" spans="1:36" ht="3" customHeight="1">
      <c r="A105" s="644"/>
      <c r="B105" s="614"/>
      <c r="C105" s="614"/>
      <c r="D105" s="614"/>
      <c r="E105" s="614"/>
      <c r="F105" s="614"/>
      <c r="G105" s="614"/>
      <c r="H105" s="614"/>
      <c r="I105" s="615"/>
      <c r="J105" s="239"/>
      <c r="K105" s="240"/>
      <c r="L105" s="16"/>
      <c r="M105" s="588"/>
      <c r="N105" s="589"/>
      <c r="O105" s="589"/>
      <c r="P105" s="589"/>
      <c r="Q105" s="589"/>
      <c r="R105" s="589"/>
      <c r="S105" s="589"/>
      <c r="T105" s="589"/>
      <c r="U105" s="589"/>
      <c r="V105" s="589"/>
      <c r="W105" s="589"/>
      <c r="X105" s="589"/>
      <c r="Y105" s="590"/>
      <c r="Z105" s="588"/>
      <c r="AA105" s="589"/>
      <c r="AB105" s="589"/>
      <c r="AC105" s="589"/>
      <c r="AD105" s="589"/>
      <c r="AE105" s="589"/>
      <c r="AF105" s="589"/>
      <c r="AG105" s="589"/>
      <c r="AH105" s="589"/>
      <c r="AI105" s="589"/>
      <c r="AJ105" s="592"/>
    </row>
    <row r="106" spans="1:36" ht="3" customHeight="1">
      <c r="A106" s="642" t="s">
        <v>45</v>
      </c>
      <c r="B106" s="608"/>
      <c r="C106" s="608"/>
      <c r="D106" s="608"/>
      <c r="E106" s="608"/>
      <c r="F106" s="608"/>
      <c r="G106" s="608"/>
      <c r="H106" s="608"/>
      <c r="I106" s="609"/>
      <c r="J106" s="323"/>
      <c r="K106" s="324"/>
      <c r="L106" s="325"/>
      <c r="M106" s="616"/>
      <c r="N106" s="617"/>
      <c r="O106" s="617"/>
      <c r="P106" s="617"/>
      <c r="Q106" s="617"/>
      <c r="R106" s="617"/>
      <c r="S106" s="617"/>
      <c r="T106" s="617"/>
      <c r="U106" s="617"/>
      <c r="V106" s="617"/>
      <c r="W106" s="617"/>
      <c r="X106" s="617"/>
      <c r="Y106" s="618"/>
      <c r="Z106" s="619"/>
      <c r="AA106" s="620"/>
      <c r="AB106" s="620"/>
      <c r="AC106" s="620"/>
      <c r="AD106" s="620"/>
      <c r="AE106" s="620"/>
      <c r="AF106" s="620"/>
      <c r="AG106" s="620"/>
      <c r="AH106" s="620"/>
      <c r="AI106" s="620"/>
      <c r="AJ106" s="621"/>
    </row>
    <row r="107" spans="1:36" ht="9.9499999999999993" customHeight="1">
      <c r="A107" s="643"/>
      <c r="B107" s="611"/>
      <c r="C107" s="611"/>
      <c r="D107" s="611"/>
      <c r="E107" s="611"/>
      <c r="F107" s="611"/>
      <c r="G107" s="611"/>
      <c r="H107" s="611"/>
      <c r="I107" s="612"/>
      <c r="J107" s="622"/>
      <c r="K107" s="623"/>
      <c r="L107" s="624"/>
      <c r="M107" s="625"/>
      <c r="N107" s="627" t="s">
        <v>22</v>
      </c>
      <c r="O107" s="627"/>
      <c r="P107" s="627"/>
      <c r="Q107" s="241"/>
      <c r="R107" s="627" t="s">
        <v>23</v>
      </c>
      <c r="S107" s="627"/>
      <c r="T107" s="627"/>
      <c r="U107" s="241"/>
      <c r="V107" s="627" t="s">
        <v>24</v>
      </c>
      <c r="W107" s="627"/>
      <c r="X107" s="627"/>
      <c r="Y107" s="628"/>
      <c r="Z107" s="630" t="s">
        <v>25</v>
      </c>
      <c r="AA107" s="631"/>
      <c r="AB107" s="633"/>
      <c r="AC107" s="633"/>
      <c r="AD107" s="634" t="s">
        <v>3</v>
      </c>
      <c r="AE107" s="633"/>
      <c r="AF107" s="633"/>
      <c r="AG107" s="634" t="s">
        <v>4</v>
      </c>
      <c r="AH107" s="633"/>
      <c r="AI107" s="633"/>
      <c r="AJ107" s="629" t="s">
        <v>5</v>
      </c>
    </row>
    <row r="108" spans="1:36" ht="9.9499999999999993" customHeight="1">
      <c r="A108" s="643"/>
      <c r="B108" s="611"/>
      <c r="C108" s="611"/>
      <c r="D108" s="611"/>
      <c r="E108" s="611"/>
      <c r="F108" s="611"/>
      <c r="G108" s="611"/>
      <c r="H108" s="611"/>
      <c r="I108" s="612"/>
      <c r="J108" s="622"/>
      <c r="K108" s="623"/>
      <c r="L108" s="624"/>
      <c r="M108" s="625"/>
      <c r="N108" s="627"/>
      <c r="O108" s="627"/>
      <c r="P108" s="627"/>
      <c r="Q108" s="241"/>
      <c r="R108" s="627"/>
      <c r="S108" s="627"/>
      <c r="T108" s="627"/>
      <c r="U108" s="241"/>
      <c r="V108" s="627"/>
      <c r="W108" s="627"/>
      <c r="X108" s="627"/>
      <c r="Y108" s="628"/>
      <c r="Z108" s="632"/>
      <c r="AA108" s="631"/>
      <c r="AB108" s="633"/>
      <c r="AC108" s="633"/>
      <c r="AD108" s="634"/>
      <c r="AE108" s="633"/>
      <c r="AF108" s="633"/>
      <c r="AG108" s="634"/>
      <c r="AH108" s="633"/>
      <c r="AI108" s="633"/>
      <c r="AJ108" s="629"/>
    </row>
    <row r="109" spans="1:36" ht="4.5" customHeight="1" thickBot="1">
      <c r="A109" s="656"/>
      <c r="B109" s="657"/>
      <c r="C109" s="657"/>
      <c r="D109" s="657"/>
      <c r="E109" s="657"/>
      <c r="F109" s="657"/>
      <c r="G109" s="657"/>
      <c r="H109" s="657"/>
      <c r="I109" s="658"/>
      <c r="J109" s="18"/>
      <c r="K109" s="19"/>
      <c r="L109" s="20"/>
      <c r="M109" s="659"/>
      <c r="N109" s="660"/>
      <c r="O109" s="660"/>
      <c r="P109" s="660"/>
      <c r="Q109" s="660"/>
      <c r="R109" s="660"/>
      <c r="S109" s="660"/>
      <c r="T109" s="660"/>
      <c r="U109" s="660"/>
      <c r="V109" s="660"/>
      <c r="W109" s="660"/>
      <c r="X109" s="660"/>
      <c r="Y109" s="661"/>
      <c r="Z109" s="659"/>
      <c r="AA109" s="660"/>
      <c r="AB109" s="660"/>
      <c r="AC109" s="660"/>
      <c r="AD109" s="660"/>
      <c r="AE109" s="660"/>
      <c r="AF109" s="660"/>
      <c r="AG109" s="660"/>
      <c r="AH109" s="660"/>
      <c r="AI109" s="660"/>
      <c r="AJ109" s="662"/>
    </row>
  </sheetData>
  <mergeCells count="421">
    <mergeCell ref="A106:I109"/>
    <mergeCell ref="M106:Y106"/>
    <mergeCell ref="Z106:AJ106"/>
    <mergeCell ref="J107:L108"/>
    <mergeCell ref="M107:M108"/>
    <mergeCell ref="N107:P108"/>
    <mergeCell ref="Y103:Y104"/>
    <mergeCell ref="Z103:AA104"/>
    <mergeCell ref="AB103:AC104"/>
    <mergeCell ref="AD103:AD104"/>
    <mergeCell ref="AE103:AF104"/>
    <mergeCell ref="AG103:AG104"/>
    <mergeCell ref="AE107:AF108"/>
    <mergeCell ref="AG107:AG108"/>
    <mergeCell ref="AH107:AI108"/>
    <mergeCell ref="AJ107:AJ108"/>
    <mergeCell ref="M109:Y109"/>
    <mergeCell ref="Z109:AJ109"/>
    <mergeCell ref="R107:T108"/>
    <mergeCell ref="V107:X108"/>
    <mergeCell ref="Y107:Y108"/>
    <mergeCell ref="Z107:AA108"/>
    <mergeCell ref="AB107:AC108"/>
    <mergeCell ref="AD107:AD108"/>
    <mergeCell ref="A102:I105"/>
    <mergeCell ref="M102:Y102"/>
    <mergeCell ref="Z102:AJ102"/>
    <mergeCell ref="J103:L104"/>
    <mergeCell ref="M103:M104"/>
    <mergeCell ref="N103:P104"/>
    <mergeCell ref="R103:T104"/>
    <mergeCell ref="V103:X104"/>
    <mergeCell ref="A62:A101"/>
    <mergeCell ref="Y63:Y64"/>
    <mergeCell ref="AH103:AI104"/>
    <mergeCell ref="AJ103:AJ104"/>
    <mergeCell ref="M105:Y105"/>
    <mergeCell ref="Z105:AJ105"/>
    <mergeCell ref="AB99:AC100"/>
    <mergeCell ref="AD99:AD100"/>
    <mergeCell ref="AE99:AF100"/>
    <mergeCell ref="AG99:AG100"/>
    <mergeCell ref="AH99:AI100"/>
    <mergeCell ref="AJ99:AJ100"/>
    <mergeCell ref="B98:I101"/>
    <mergeCell ref="M98:Y98"/>
    <mergeCell ref="Z98:AJ98"/>
    <mergeCell ref="J99:L100"/>
    <mergeCell ref="M101:Y101"/>
    <mergeCell ref="Z101:AJ101"/>
    <mergeCell ref="B94:I97"/>
    <mergeCell ref="M94:Y94"/>
    <mergeCell ref="Z94:AJ94"/>
    <mergeCell ref="J95:L96"/>
    <mergeCell ref="M95:M96"/>
    <mergeCell ref="N95:P96"/>
    <mergeCell ref="AJ95:AJ96"/>
    <mergeCell ref="M97:Y97"/>
    <mergeCell ref="Z97:AJ97"/>
    <mergeCell ref="R95:T96"/>
    <mergeCell ref="V95:X96"/>
    <mergeCell ref="AE95:AF96"/>
    <mergeCell ref="AG95:AG96"/>
    <mergeCell ref="AH95:AI96"/>
    <mergeCell ref="Y95:Y96"/>
    <mergeCell ref="Z95:AA96"/>
    <mergeCell ref="AB95:AC96"/>
    <mergeCell ref="AD95:AD96"/>
    <mergeCell ref="M99:M100"/>
    <mergeCell ref="N99:P100"/>
    <mergeCell ref="R99:T100"/>
    <mergeCell ref="V99:X100"/>
    <mergeCell ref="Y99:Y100"/>
    <mergeCell ref="Z99:AA100"/>
    <mergeCell ref="B90:I93"/>
    <mergeCell ref="M90:Y90"/>
    <mergeCell ref="Z90:AJ90"/>
    <mergeCell ref="J91:L92"/>
    <mergeCell ref="M91:M92"/>
    <mergeCell ref="N91:P92"/>
    <mergeCell ref="R91:T92"/>
    <mergeCell ref="V91:X92"/>
    <mergeCell ref="AH91:AI92"/>
    <mergeCell ref="AJ91:AJ92"/>
    <mergeCell ref="M93:Y93"/>
    <mergeCell ref="Z93:AJ93"/>
    <mergeCell ref="Y91:Y92"/>
    <mergeCell ref="Z91:AA92"/>
    <mergeCell ref="AB91:AC92"/>
    <mergeCell ref="AD91:AD92"/>
    <mergeCell ref="AE91:AF92"/>
    <mergeCell ref="AG91:AG92"/>
    <mergeCell ref="AB87:AC88"/>
    <mergeCell ref="AD87:AD88"/>
    <mergeCell ref="AE87:AF88"/>
    <mergeCell ref="AG87:AG88"/>
    <mergeCell ref="AH87:AI88"/>
    <mergeCell ref="AJ87:AJ88"/>
    <mergeCell ref="B86:I89"/>
    <mergeCell ref="M86:Y86"/>
    <mergeCell ref="Z86:AJ86"/>
    <mergeCell ref="J87:L88"/>
    <mergeCell ref="M87:M88"/>
    <mergeCell ref="N87:P88"/>
    <mergeCell ref="R87:T88"/>
    <mergeCell ref="V87:X88"/>
    <mergeCell ref="Y87:Y88"/>
    <mergeCell ref="Z87:AA88"/>
    <mergeCell ref="M89:Y89"/>
    <mergeCell ref="Z89:AJ89"/>
    <mergeCell ref="B82:I85"/>
    <mergeCell ref="M82:Y82"/>
    <mergeCell ref="Z82:AJ82"/>
    <mergeCell ref="J83:L84"/>
    <mergeCell ref="M83:M84"/>
    <mergeCell ref="N83:P84"/>
    <mergeCell ref="Y79:Y80"/>
    <mergeCell ref="Z79:AA80"/>
    <mergeCell ref="AB79:AC80"/>
    <mergeCell ref="AD79:AD80"/>
    <mergeCell ref="AE79:AF80"/>
    <mergeCell ref="AG79:AG80"/>
    <mergeCell ref="AE83:AF84"/>
    <mergeCell ref="AG83:AG84"/>
    <mergeCell ref="AH83:AI84"/>
    <mergeCell ref="AJ83:AJ84"/>
    <mergeCell ref="M85:Y85"/>
    <mergeCell ref="Z85:AJ85"/>
    <mergeCell ref="R83:T84"/>
    <mergeCell ref="V83:X84"/>
    <mergeCell ref="Y83:Y84"/>
    <mergeCell ref="Z83:AA84"/>
    <mergeCell ref="AB83:AC84"/>
    <mergeCell ref="AD83:AD84"/>
    <mergeCell ref="B78:I81"/>
    <mergeCell ref="M78:Y78"/>
    <mergeCell ref="Z78:AJ78"/>
    <mergeCell ref="J79:L80"/>
    <mergeCell ref="M79:M80"/>
    <mergeCell ref="N79:P80"/>
    <mergeCell ref="R79:T80"/>
    <mergeCell ref="V79:X80"/>
    <mergeCell ref="AH79:AI80"/>
    <mergeCell ref="AJ79:AJ80"/>
    <mergeCell ref="M81:Y81"/>
    <mergeCell ref="Z81:AJ81"/>
    <mergeCell ref="AH75:AI76"/>
    <mergeCell ref="AJ75:AJ76"/>
    <mergeCell ref="B74:I77"/>
    <mergeCell ref="M74:Y74"/>
    <mergeCell ref="Z74:AJ74"/>
    <mergeCell ref="J75:L76"/>
    <mergeCell ref="M75:M76"/>
    <mergeCell ref="N75:P76"/>
    <mergeCell ref="R75:T76"/>
    <mergeCell ref="V75:X76"/>
    <mergeCell ref="Y75:Y76"/>
    <mergeCell ref="Z75:AA76"/>
    <mergeCell ref="M77:Y77"/>
    <mergeCell ref="Z77:AJ77"/>
    <mergeCell ref="R71:T72"/>
    <mergeCell ref="V71:X72"/>
    <mergeCell ref="Y71:Y72"/>
    <mergeCell ref="Z71:AA72"/>
    <mergeCell ref="AB71:AC72"/>
    <mergeCell ref="AB75:AC76"/>
    <mergeCell ref="AD75:AD76"/>
    <mergeCell ref="AE75:AF76"/>
    <mergeCell ref="AG75:AG76"/>
    <mergeCell ref="AG67:AG68"/>
    <mergeCell ref="AH67:AI68"/>
    <mergeCell ref="AJ67:AJ68"/>
    <mergeCell ref="M69:Y69"/>
    <mergeCell ref="Z69:AJ69"/>
    <mergeCell ref="B70:I73"/>
    <mergeCell ref="M70:Y70"/>
    <mergeCell ref="Z70:AJ70"/>
    <mergeCell ref="J71:L72"/>
    <mergeCell ref="M71:M72"/>
    <mergeCell ref="V67:X68"/>
    <mergeCell ref="Y67:Y68"/>
    <mergeCell ref="Z67:AA68"/>
    <mergeCell ref="AB67:AC68"/>
    <mergeCell ref="AD67:AD68"/>
    <mergeCell ref="AE67:AF68"/>
    <mergeCell ref="AD71:AD72"/>
    <mergeCell ref="AE71:AF72"/>
    <mergeCell ref="AG71:AG72"/>
    <mergeCell ref="AH71:AI72"/>
    <mergeCell ref="AJ71:AJ72"/>
    <mergeCell ref="M73:Y73"/>
    <mergeCell ref="Z73:AJ73"/>
    <mergeCell ref="N71:P72"/>
    <mergeCell ref="AJ63:AJ64"/>
    <mergeCell ref="M65:Y65"/>
    <mergeCell ref="Z65:AJ65"/>
    <mergeCell ref="B66:I69"/>
    <mergeCell ref="M66:Y66"/>
    <mergeCell ref="Z66:AJ66"/>
    <mergeCell ref="J67:L68"/>
    <mergeCell ref="M67:M68"/>
    <mergeCell ref="N67:P68"/>
    <mergeCell ref="R67:T68"/>
    <mergeCell ref="Z63:AA64"/>
    <mergeCell ref="AB63:AC64"/>
    <mergeCell ref="AD63:AD64"/>
    <mergeCell ref="AE63:AF64"/>
    <mergeCell ref="AG63:AG64"/>
    <mergeCell ref="AH63:AI64"/>
    <mergeCell ref="B62:I65"/>
    <mergeCell ref="M62:Y62"/>
    <mergeCell ref="Z62:AJ62"/>
    <mergeCell ref="J63:L64"/>
    <mergeCell ref="M63:M64"/>
    <mergeCell ref="N63:P64"/>
    <mergeCell ref="R63:T64"/>
    <mergeCell ref="V63:X64"/>
    <mergeCell ref="B58:I61"/>
    <mergeCell ref="M58:Y58"/>
    <mergeCell ref="Z58:AJ58"/>
    <mergeCell ref="J59:L60"/>
    <mergeCell ref="M59:M60"/>
    <mergeCell ref="N59:P60"/>
    <mergeCell ref="Y55:Y56"/>
    <mergeCell ref="Z55:AA56"/>
    <mergeCell ref="AB55:AC56"/>
    <mergeCell ref="AD55:AD56"/>
    <mergeCell ref="AE55:AF56"/>
    <mergeCell ref="AG55:AG56"/>
    <mergeCell ref="AE59:AF60"/>
    <mergeCell ref="AG59:AG60"/>
    <mergeCell ref="AH59:AI60"/>
    <mergeCell ref="AJ59:AJ60"/>
    <mergeCell ref="M61:Y61"/>
    <mergeCell ref="Z61:AJ61"/>
    <mergeCell ref="R59:T60"/>
    <mergeCell ref="V59:X60"/>
    <mergeCell ref="Y59:Y60"/>
    <mergeCell ref="Z59:AA60"/>
    <mergeCell ref="AB59:AC60"/>
    <mergeCell ref="AD59:AD60"/>
    <mergeCell ref="B54:I57"/>
    <mergeCell ref="M54:Y54"/>
    <mergeCell ref="Z54:AJ54"/>
    <mergeCell ref="J55:L56"/>
    <mergeCell ref="M55:M56"/>
    <mergeCell ref="N55:P56"/>
    <mergeCell ref="R55:T56"/>
    <mergeCell ref="V55:X56"/>
    <mergeCell ref="AH55:AI56"/>
    <mergeCell ref="AJ55:AJ56"/>
    <mergeCell ref="M57:Y57"/>
    <mergeCell ref="Z57:AJ57"/>
    <mergeCell ref="AB51:AC52"/>
    <mergeCell ref="AD51:AD52"/>
    <mergeCell ref="AE51:AF52"/>
    <mergeCell ref="AG51:AG52"/>
    <mergeCell ref="AH51:AI52"/>
    <mergeCell ref="AJ51:AJ52"/>
    <mergeCell ref="B50:I53"/>
    <mergeCell ref="M50:Y50"/>
    <mergeCell ref="Z50:AJ50"/>
    <mergeCell ref="J51:L52"/>
    <mergeCell ref="M51:M52"/>
    <mergeCell ref="N51:P52"/>
    <mergeCell ref="R51:T52"/>
    <mergeCell ref="V51:X52"/>
    <mergeCell ref="Y51:Y52"/>
    <mergeCell ref="Z51:AA52"/>
    <mergeCell ref="M53:Y53"/>
    <mergeCell ref="Z53:AJ53"/>
    <mergeCell ref="B46:I49"/>
    <mergeCell ref="M46:Y46"/>
    <mergeCell ref="Z46:AJ46"/>
    <mergeCell ref="J47:L48"/>
    <mergeCell ref="M47:M48"/>
    <mergeCell ref="N47:P48"/>
    <mergeCell ref="Y43:Y44"/>
    <mergeCell ref="Z43:AA44"/>
    <mergeCell ref="AB43:AC44"/>
    <mergeCell ref="AD43:AD44"/>
    <mergeCell ref="AE43:AF44"/>
    <mergeCell ref="AG43:AG44"/>
    <mergeCell ref="AE47:AF48"/>
    <mergeCell ref="AG47:AG48"/>
    <mergeCell ref="AH47:AI48"/>
    <mergeCell ref="AJ47:AJ48"/>
    <mergeCell ref="M49:Y49"/>
    <mergeCell ref="Z49:AJ49"/>
    <mergeCell ref="R47:T48"/>
    <mergeCell ref="V47:X48"/>
    <mergeCell ref="Y47:Y48"/>
    <mergeCell ref="Z47:AA48"/>
    <mergeCell ref="AB47:AC48"/>
    <mergeCell ref="AD47:AD48"/>
    <mergeCell ref="B42:I45"/>
    <mergeCell ref="M42:Y42"/>
    <mergeCell ref="Z42:AJ42"/>
    <mergeCell ref="J43:L44"/>
    <mergeCell ref="M43:M44"/>
    <mergeCell ref="N43:P44"/>
    <mergeCell ref="R43:T44"/>
    <mergeCell ref="V43:X44"/>
    <mergeCell ref="AH43:AI44"/>
    <mergeCell ref="AJ43:AJ44"/>
    <mergeCell ref="M45:Y45"/>
    <mergeCell ref="Z45:AJ45"/>
    <mergeCell ref="B38:I41"/>
    <mergeCell ref="M38:Y38"/>
    <mergeCell ref="Z38:AJ38"/>
    <mergeCell ref="J39:L40"/>
    <mergeCell ref="M39:M40"/>
    <mergeCell ref="N39:P40"/>
    <mergeCell ref="R39:T40"/>
    <mergeCell ref="V39:X40"/>
    <mergeCell ref="Y39:Y40"/>
    <mergeCell ref="Z39:AA40"/>
    <mergeCell ref="M41:Y41"/>
    <mergeCell ref="Z41:AJ41"/>
    <mergeCell ref="Z37:AJ37"/>
    <mergeCell ref="N35:P36"/>
    <mergeCell ref="R35:T36"/>
    <mergeCell ref="V35:X36"/>
    <mergeCell ref="Y35:Y36"/>
    <mergeCell ref="Z35:AA36"/>
    <mergeCell ref="AB35:AC36"/>
    <mergeCell ref="AB39:AC40"/>
    <mergeCell ref="AD39:AD40"/>
    <mergeCell ref="AE39:AF40"/>
    <mergeCell ref="AG39:AG40"/>
    <mergeCell ref="AH39:AI40"/>
    <mergeCell ref="AJ39:AJ40"/>
    <mergeCell ref="AG27:AG28"/>
    <mergeCell ref="AH27:AI28"/>
    <mergeCell ref="AG31:AG32"/>
    <mergeCell ref="AH31:AI32"/>
    <mergeCell ref="AJ31:AJ32"/>
    <mergeCell ref="M33:Y33"/>
    <mergeCell ref="Z33:AJ33"/>
    <mergeCell ref="B34:I37"/>
    <mergeCell ref="M34:Y34"/>
    <mergeCell ref="Z34:AJ34"/>
    <mergeCell ref="J35:L36"/>
    <mergeCell ref="M35:M36"/>
    <mergeCell ref="V31:X32"/>
    <mergeCell ref="Y31:Y32"/>
    <mergeCell ref="Z31:AA32"/>
    <mergeCell ref="AB31:AC32"/>
    <mergeCell ref="AD31:AD32"/>
    <mergeCell ref="AE31:AF32"/>
    <mergeCell ref="AD35:AD36"/>
    <mergeCell ref="AE35:AF36"/>
    <mergeCell ref="AG35:AG36"/>
    <mergeCell ref="AH35:AI36"/>
    <mergeCell ref="AJ35:AJ36"/>
    <mergeCell ref="M37:Y37"/>
    <mergeCell ref="A26:A61"/>
    <mergeCell ref="B26:I29"/>
    <mergeCell ref="M26:Y26"/>
    <mergeCell ref="Z26:AJ26"/>
    <mergeCell ref="J27:L28"/>
    <mergeCell ref="M27:M28"/>
    <mergeCell ref="N27:P28"/>
    <mergeCell ref="R27:T28"/>
    <mergeCell ref="V27:X28"/>
    <mergeCell ref="Y27:Y28"/>
    <mergeCell ref="AJ27:AJ28"/>
    <mergeCell ref="M29:Y29"/>
    <mergeCell ref="Z29:AJ29"/>
    <mergeCell ref="B30:I33"/>
    <mergeCell ref="M30:Y30"/>
    <mergeCell ref="Z30:AJ30"/>
    <mergeCell ref="J31:L32"/>
    <mergeCell ref="M31:M32"/>
    <mergeCell ref="N31:P32"/>
    <mergeCell ref="R31:T32"/>
    <mergeCell ref="Z27:AA28"/>
    <mergeCell ref="AB27:AC28"/>
    <mergeCell ref="AD27:AD28"/>
    <mergeCell ref="AE27:AF28"/>
    <mergeCell ref="A19:F22"/>
    <mergeCell ref="G19:AJ19"/>
    <mergeCell ref="G20:AJ21"/>
    <mergeCell ref="A24:I25"/>
    <mergeCell ref="J24:L25"/>
    <mergeCell ref="M24:Y25"/>
    <mergeCell ref="Z24:AJ25"/>
    <mergeCell ref="S16:T16"/>
    <mergeCell ref="U16:V16"/>
    <mergeCell ref="W16:X16"/>
    <mergeCell ref="Y16:Z16"/>
    <mergeCell ref="AB16:AC16"/>
    <mergeCell ref="A17:F18"/>
    <mergeCell ref="J17:AJ17"/>
    <mergeCell ref="G18:AJ18"/>
    <mergeCell ref="P12:U12"/>
    <mergeCell ref="V12:AJ12"/>
    <mergeCell ref="A14:AJ15"/>
    <mergeCell ref="A16:F16"/>
    <mergeCell ref="G16:H16"/>
    <mergeCell ref="I16:J16"/>
    <mergeCell ref="K16:L16"/>
    <mergeCell ref="M16:N16"/>
    <mergeCell ref="O16:P16"/>
    <mergeCell ref="Q16:R16"/>
    <mergeCell ref="V7:AJ8"/>
    <mergeCell ref="P9:T10"/>
    <mergeCell ref="U9:U10"/>
    <mergeCell ref="V9:AJ10"/>
    <mergeCell ref="P11:T11"/>
    <mergeCell ref="V11:AJ11"/>
    <mergeCell ref="AM1:AO1"/>
    <mergeCell ref="A2:AJ2"/>
    <mergeCell ref="A4:J8"/>
    <mergeCell ref="Y4:Z4"/>
    <mergeCell ref="AA4:AB4"/>
    <mergeCell ref="AD4:AE4"/>
    <mergeCell ref="AG4:AH4"/>
    <mergeCell ref="M7:O11"/>
    <mergeCell ref="P7:T8"/>
    <mergeCell ref="U7:U8"/>
  </mergeCells>
  <phoneticPr fontId="10"/>
  <dataValidations count="4">
    <dataValidation imeMode="halfKatakana" allowBlank="1" showInputMessage="1" showErrorMessage="1" sqref="J17" xr:uid="{7640D1C1-B2CC-40AF-A3DD-F001CA6B7661}"/>
    <dataValidation imeMode="off" allowBlank="1" showInputMessage="1" showErrorMessage="1" sqref="AD4:AE4 AA4:AB4 AG4:AH4" xr:uid="{F6A4EBD5-A7AE-483B-9BC0-0F906E4CA346}"/>
    <dataValidation type="list" errorStyle="warning" allowBlank="1" showInputMessage="1" showErrorMessage="1" sqref="J27:L28 J31:L32 J35:L36 J39:L40 J43:L44 J47:L48 J51:L52 J55:L56 J59:L60 J63:L64 J67:L68 J71:L72 J79:L80 J83:L84 J87:L88 J91:L92 J95:L96 J99:L100 J103:L104 J107:L108 J75:L76" xr:uid="{3DD9BD03-2B04-4243-93E6-A447F6E8A1AE}">
      <formula1>"○"</formula1>
    </dataValidation>
    <dataValidation type="list" imeMode="off" allowBlank="1" showInputMessage="1" showErrorMessage="1" sqref="AL72" xr:uid="{B73AFCAF-6D64-4A03-8354-71EB3AE8B9F8}">
      <formula1>"30"</formula1>
    </dataValidation>
  </dataValidations>
  <printOptions horizontalCentered="1"/>
  <pageMargins left="0.59055118110236227" right="0.39370078740157483" top="0.59055118110236227" bottom="0.39370078740157483" header="0.31496062992125984" footer="0.27559055118110237"/>
  <pageSetup paperSize="9" scale="81"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95135-4BF3-473F-B573-0A8CED70552D}">
  <sheetPr>
    <tabColor rgb="FFFFC000"/>
  </sheetPr>
  <dimension ref="A1:J18"/>
  <sheetViews>
    <sheetView view="pageBreakPreview" zoomScale="110" zoomScaleNormal="100" zoomScaleSheetLayoutView="110" workbookViewId="0">
      <selection sqref="A1:B1"/>
    </sheetView>
  </sheetViews>
  <sheetFormatPr defaultRowHeight="13.5"/>
  <cols>
    <col min="1" max="1" width="1.375" style="29" customWidth="1"/>
    <col min="2" max="2" width="24.25" style="29" customWidth="1"/>
    <col min="3" max="3" width="6.75" style="29" customWidth="1"/>
    <col min="4" max="5" width="21.25" style="29" customWidth="1"/>
    <col min="6" max="6" width="3.125" style="29" customWidth="1"/>
    <col min="7" max="256" width="9" style="29"/>
    <col min="257" max="257" width="1.375" style="29" customWidth="1"/>
    <col min="258" max="258" width="24.25" style="29" customWidth="1"/>
    <col min="259" max="259" width="6.75" style="29" customWidth="1"/>
    <col min="260" max="261" width="21.25" style="29" customWidth="1"/>
    <col min="262" max="262" width="3.125" style="29" customWidth="1"/>
    <col min="263" max="512" width="9" style="29"/>
    <col min="513" max="513" width="1.375" style="29" customWidth="1"/>
    <col min="514" max="514" width="24.25" style="29" customWidth="1"/>
    <col min="515" max="515" width="6.75" style="29" customWidth="1"/>
    <col min="516" max="517" width="21.25" style="29" customWidth="1"/>
    <col min="518" max="518" width="3.125" style="29" customWidth="1"/>
    <col min="519" max="768" width="9" style="29"/>
    <col min="769" max="769" width="1.375" style="29" customWidth="1"/>
    <col min="770" max="770" width="24.25" style="29" customWidth="1"/>
    <col min="771" max="771" width="6.75" style="29" customWidth="1"/>
    <col min="772" max="773" width="21.25" style="29" customWidth="1"/>
    <col min="774" max="774" width="3.125" style="29" customWidth="1"/>
    <col min="775" max="1024" width="9" style="29"/>
    <col min="1025" max="1025" width="1.375" style="29" customWidth="1"/>
    <col min="1026" max="1026" width="24.25" style="29" customWidth="1"/>
    <col min="1027" max="1027" width="6.75" style="29" customWidth="1"/>
    <col min="1028" max="1029" width="21.25" style="29" customWidth="1"/>
    <col min="1030" max="1030" width="3.125" style="29" customWidth="1"/>
    <col min="1031" max="1280" width="9" style="29"/>
    <col min="1281" max="1281" width="1.375" style="29" customWidth="1"/>
    <col min="1282" max="1282" width="24.25" style="29" customWidth="1"/>
    <col min="1283" max="1283" width="6.75" style="29" customWidth="1"/>
    <col min="1284" max="1285" width="21.25" style="29" customWidth="1"/>
    <col min="1286" max="1286" width="3.125" style="29" customWidth="1"/>
    <col min="1287" max="1536" width="9" style="29"/>
    <col min="1537" max="1537" width="1.375" style="29" customWidth="1"/>
    <col min="1538" max="1538" width="24.25" style="29" customWidth="1"/>
    <col min="1539" max="1539" width="6.75" style="29" customWidth="1"/>
    <col min="1540" max="1541" width="21.25" style="29" customWidth="1"/>
    <col min="1542" max="1542" width="3.125" style="29" customWidth="1"/>
    <col min="1543" max="1792" width="9" style="29"/>
    <col min="1793" max="1793" width="1.375" style="29" customWidth="1"/>
    <col min="1794" max="1794" width="24.25" style="29" customWidth="1"/>
    <col min="1795" max="1795" width="6.75" style="29" customWidth="1"/>
    <col min="1796" max="1797" width="21.25" style="29" customWidth="1"/>
    <col min="1798" max="1798" width="3.125" style="29" customWidth="1"/>
    <col min="1799" max="2048" width="9" style="29"/>
    <col min="2049" max="2049" width="1.375" style="29" customWidth="1"/>
    <col min="2050" max="2050" width="24.25" style="29" customWidth="1"/>
    <col min="2051" max="2051" width="6.75" style="29" customWidth="1"/>
    <col min="2052" max="2053" width="21.25" style="29" customWidth="1"/>
    <col min="2054" max="2054" width="3.125" style="29" customWidth="1"/>
    <col min="2055" max="2304" width="9" style="29"/>
    <col min="2305" max="2305" width="1.375" style="29" customWidth="1"/>
    <col min="2306" max="2306" width="24.25" style="29" customWidth="1"/>
    <col min="2307" max="2307" width="6.75" style="29" customWidth="1"/>
    <col min="2308" max="2309" width="21.25" style="29" customWidth="1"/>
    <col min="2310" max="2310" width="3.125" style="29" customWidth="1"/>
    <col min="2311" max="2560" width="9" style="29"/>
    <col min="2561" max="2561" width="1.375" style="29" customWidth="1"/>
    <col min="2562" max="2562" width="24.25" style="29" customWidth="1"/>
    <col min="2563" max="2563" width="6.75" style="29" customWidth="1"/>
    <col min="2564" max="2565" width="21.25" style="29" customWidth="1"/>
    <col min="2566" max="2566" width="3.125" style="29" customWidth="1"/>
    <col min="2567" max="2816" width="9" style="29"/>
    <col min="2817" max="2817" width="1.375" style="29" customWidth="1"/>
    <col min="2818" max="2818" width="24.25" style="29" customWidth="1"/>
    <col min="2819" max="2819" width="6.75" style="29" customWidth="1"/>
    <col min="2820" max="2821" width="21.25" style="29" customWidth="1"/>
    <col min="2822" max="2822" width="3.125" style="29" customWidth="1"/>
    <col min="2823" max="3072" width="9" style="29"/>
    <col min="3073" max="3073" width="1.375" style="29" customWidth="1"/>
    <col min="3074" max="3074" width="24.25" style="29" customWidth="1"/>
    <col min="3075" max="3075" width="6.75" style="29" customWidth="1"/>
    <col min="3076" max="3077" width="21.25" style="29" customWidth="1"/>
    <col min="3078" max="3078" width="3.125" style="29" customWidth="1"/>
    <col min="3079" max="3328" width="9" style="29"/>
    <col min="3329" max="3329" width="1.375" style="29" customWidth="1"/>
    <col min="3330" max="3330" width="24.25" style="29" customWidth="1"/>
    <col min="3331" max="3331" width="6.75" style="29" customWidth="1"/>
    <col min="3332" max="3333" width="21.25" style="29" customWidth="1"/>
    <col min="3334" max="3334" width="3.125" style="29" customWidth="1"/>
    <col min="3335" max="3584" width="9" style="29"/>
    <col min="3585" max="3585" width="1.375" style="29" customWidth="1"/>
    <col min="3586" max="3586" width="24.25" style="29" customWidth="1"/>
    <col min="3587" max="3587" width="6.75" style="29" customWidth="1"/>
    <col min="3588" max="3589" width="21.25" style="29" customWidth="1"/>
    <col min="3590" max="3590" width="3.125" style="29" customWidth="1"/>
    <col min="3591" max="3840" width="9" style="29"/>
    <col min="3841" max="3841" width="1.375" style="29" customWidth="1"/>
    <col min="3842" max="3842" width="24.25" style="29" customWidth="1"/>
    <col min="3843" max="3843" width="6.75" style="29" customWidth="1"/>
    <col min="3844" max="3845" width="21.25" style="29" customWidth="1"/>
    <col min="3846" max="3846" width="3.125" style="29" customWidth="1"/>
    <col min="3847" max="4096" width="9" style="29"/>
    <col min="4097" max="4097" width="1.375" style="29" customWidth="1"/>
    <col min="4098" max="4098" width="24.25" style="29" customWidth="1"/>
    <col min="4099" max="4099" width="6.75" style="29" customWidth="1"/>
    <col min="4100" max="4101" width="21.25" style="29" customWidth="1"/>
    <col min="4102" max="4102" width="3.125" style="29" customWidth="1"/>
    <col min="4103" max="4352" width="9" style="29"/>
    <col min="4353" max="4353" width="1.375" style="29" customWidth="1"/>
    <col min="4354" max="4354" width="24.25" style="29" customWidth="1"/>
    <col min="4355" max="4355" width="6.75" style="29" customWidth="1"/>
    <col min="4356" max="4357" width="21.25" style="29" customWidth="1"/>
    <col min="4358" max="4358" width="3.125" style="29" customWidth="1"/>
    <col min="4359" max="4608" width="9" style="29"/>
    <col min="4609" max="4609" width="1.375" style="29" customWidth="1"/>
    <col min="4610" max="4610" width="24.25" style="29" customWidth="1"/>
    <col min="4611" max="4611" width="6.75" style="29" customWidth="1"/>
    <col min="4612" max="4613" width="21.25" style="29" customWidth="1"/>
    <col min="4614" max="4614" width="3.125" style="29" customWidth="1"/>
    <col min="4615" max="4864" width="9" style="29"/>
    <col min="4865" max="4865" width="1.375" style="29" customWidth="1"/>
    <col min="4866" max="4866" width="24.25" style="29" customWidth="1"/>
    <col min="4867" max="4867" width="6.75" style="29" customWidth="1"/>
    <col min="4868" max="4869" width="21.25" style="29" customWidth="1"/>
    <col min="4870" max="4870" width="3.125" style="29" customWidth="1"/>
    <col min="4871" max="5120" width="9" style="29"/>
    <col min="5121" max="5121" width="1.375" style="29" customWidth="1"/>
    <col min="5122" max="5122" width="24.25" style="29" customWidth="1"/>
    <col min="5123" max="5123" width="6.75" style="29" customWidth="1"/>
    <col min="5124" max="5125" width="21.25" style="29" customWidth="1"/>
    <col min="5126" max="5126" width="3.125" style="29" customWidth="1"/>
    <col min="5127" max="5376" width="9" style="29"/>
    <col min="5377" max="5377" width="1.375" style="29" customWidth="1"/>
    <col min="5378" max="5378" width="24.25" style="29" customWidth="1"/>
    <col min="5379" max="5379" width="6.75" style="29" customWidth="1"/>
    <col min="5380" max="5381" width="21.25" style="29" customWidth="1"/>
    <col min="5382" max="5382" width="3.125" style="29" customWidth="1"/>
    <col min="5383" max="5632" width="9" style="29"/>
    <col min="5633" max="5633" width="1.375" style="29" customWidth="1"/>
    <col min="5634" max="5634" width="24.25" style="29" customWidth="1"/>
    <col min="5635" max="5635" width="6.75" style="29" customWidth="1"/>
    <col min="5636" max="5637" width="21.25" style="29" customWidth="1"/>
    <col min="5638" max="5638" width="3.125" style="29" customWidth="1"/>
    <col min="5639" max="5888" width="9" style="29"/>
    <col min="5889" max="5889" width="1.375" style="29" customWidth="1"/>
    <col min="5890" max="5890" width="24.25" style="29" customWidth="1"/>
    <col min="5891" max="5891" width="6.75" style="29" customWidth="1"/>
    <col min="5892" max="5893" width="21.25" style="29" customWidth="1"/>
    <col min="5894" max="5894" width="3.125" style="29" customWidth="1"/>
    <col min="5895" max="6144" width="9" style="29"/>
    <col min="6145" max="6145" width="1.375" style="29" customWidth="1"/>
    <col min="6146" max="6146" width="24.25" style="29" customWidth="1"/>
    <col min="6147" max="6147" width="6.75" style="29" customWidth="1"/>
    <col min="6148" max="6149" width="21.25" style="29" customWidth="1"/>
    <col min="6150" max="6150" width="3.125" style="29" customWidth="1"/>
    <col min="6151" max="6400" width="9" style="29"/>
    <col min="6401" max="6401" width="1.375" style="29" customWidth="1"/>
    <col min="6402" max="6402" width="24.25" style="29" customWidth="1"/>
    <col min="6403" max="6403" width="6.75" style="29" customWidth="1"/>
    <col min="6404" max="6405" width="21.25" style="29" customWidth="1"/>
    <col min="6406" max="6406" width="3.125" style="29" customWidth="1"/>
    <col min="6407" max="6656" width="9" style="29"/>
    <col min="6657" max="6657" width="1.375" style="29" customWidth="1"/>
    <col min="6658" max="6658" width="24.25" style="29" customWidth="1"/>
    <col min="6659" max="6659" width="6.75" style="29" customWidth="1"/>
    <col min="6660" max="6661" width="21.25" style="29" customWidth="1"/>
    <col min="6662" max="6662" width="3.125" style="29" customWidth="1"/>
    <col min="6663" max="6912" width="9" style="29"/>
    <col min="6913" max="6913" width="1.375" style="29" customWidth="1"/>
    <col min="6914" max="6914" width="24.25" style="29" customWidth="1"/>
    <col min="6915" max="6915" width="6.75" style="29" customWidth="1"/>
    <col min="6916" max="6917" width="21.25" style="29" customWidth="1"/>
    <col min="6918" max="6918" width="3.125" style="29" customWidth="1"/>
    <col min="6919" max="7168" width="9" style="29"/>
    <col min="7169" max="7169" width="1.375" style="29" customWidth="1"/>
    <col min="7170" max="7170" width="24.25" style="29" customWidth="1"/>
    <col min="7171" max="7171" width="6.75" style="29" customWidth="1"/>
    <col min="7172" max="7173" width="21.25" style="29" customWidth="1"/>
    <col min="7174" max="7174" width="3.125" style="29" customWidth="1"/>
    <col min="7175" max="7424" width="9" style="29"/>
    <col min="7425" max="7425" width="1.375" style="29" customWidth="1"/>
    <col min="7426" max="7426" width="24.25" style="29" customWidth="1"/>
    <col min="7427" max="7427" width="6.75" style="29" customWidth="1"/>
    <col min="7428" max="7429" width="21.25" style="29" customWidth="1"/>
    <col min="7430" max="7430" width="3.125" style="29" customWidth="1"/>
    <col min="7431" max="7680" width="9" style="29"/>
    <col min="7681" max="7681" width="1.375" style="29" customWidth="1"/>
    <col min="7682" max="7682" width="24.25" style="29" customWidth="1"/>
    <col min="7683" max="7683" width="6.75" style="29" customWidth="1"/>
    <col min="7684" max="7685" width="21.25" style="29" customWidth="1"/>
    <col min="7686" max="7686" width="3.125" style="29" customWidth="1"/>
    <col min="7687" max="7936" width="9" style="29"/>
    <col min="7937" max="7937" width="1.375" style="29" customWidth="1"/>
    <col min="7938" max="7938" width="24.25" style="29" customWidth="1"/>
    <col min="7939" max="7939" width="6.75" style="29" customWidth="1"/>
    <col min="7940" max="7941" width="21.25" style="29" customWidth="1"/>
    <col min="7942" max="7942" width="3.125" style="29" customWidth="1"/>
    <col min="7943" max="8192" width="9" style="29"/>
    <col min="8193" max="8193" width="1.375" style="29" customWidth="1"/>
    <col min="8194" max="8194" width="24.25" style="29" customWidth="1"/>
    <col min="8195" max="8195" width="6.75" style="29" customWidth="1"/>
    <col min="8196" max="8197" width="21.25" style="29" customWidth="1"/>
    <col min="8198" max="8198" width="3.125" style="29" customWidth="1"/>
    <col min="8199" max="8448" width="9" style="29"/>
    <col min="8449" max="8449" width="1.375" style="29" customWidth="1"/>
    <col min="8450" max="8450" width="24.25" style="29" customWidth="1"/>
    <col min="8451" max="8451" width="6.75" style="29" customWidth="1"/>
    <col min="8452" max="8453" width="21.25" style="29" customWidth="1"/>
    <col min="8454" max="8454" width="3.125" style="29" customWidth="1"/>
    <col min="8455" max="8704" width="9" style="29"/>
    <col min="8705" max="8705" width="1.375" style="29" customWidth="1"/>
    <col min="8706" max="8706" width="24.25" style="29" customWidth="1"/>
    <col min="8707" max="8707" width="6.75" style="29" customWidth="1"/>
    <col min="8708" max="8709" width="21.25" style="29" customWidth="1"/>
    <col min="8710" max="8710" width="3.125" style="29" customWidth="1"/>
    <col min="8711" max="8960" width="9" style="29"/>
    <col min="8961" max="8961" width="1.375" style="29" customWidth="1"/>
    <col min="8962" max="8962" width="24.25" style="29" customWidth="1"/>
    <col min="8963" max="8963" width="6.75" style="29" customWidth="1"/>
    <col min="8964" max="8965" width="21.25" style="29" customWidth="1"/>
    <col min="8966" max="8966" width="3.125" style="29" customWidth="1"/>
    <col min="8967" max="9216" width="9" style="29"/>
    <col min="9217" max="9217" width="1.375" style="29" customWidth="1"/>
    <col min="9218" max="9218" width="24.25" style="29" customWidth="1"/>
    <col min="9219" max="9219" width="6.75" style="29" customWidth="1"/>
    <col min="9220" max="9221" width="21.25" style="29" customWidth="1"/>
    <col min="9222" max="9222" width="3.125" style="29" customWidth="1"/>
    <col min="9223" max="9472" width="9" style="29"/>
    <col min="9473" max="9473" width="1.375" style="29" customWidth="1"/>
    <col min="9474" max="9474" width="24.25" style="29" customWidth="1"/>
    <col min="9475" max="9475" width="6.75" style="29" customWidth="1"/>
    <col min="9476" max="9477" width="21.25" style="29" customWidth="1"/>
    <col min="9478" max="9478" width="3.125" style="29" customWidth="1"/>
    <col min="9479" max="9728" width="9" style="29"/>
    <col min="9729" max="9729" width="1.375" style="29" customWidth="1"/>
    <col min="9730" max="9730" width="24.25" style="29" customWidth="1"/>
    <col min="9731" max="9731" width="6.75" style="29" customWidth="1"/>
    <col min="9732" max="9733" width="21.25" style="29" customWidth="1"/>
    <col min="9734" max="9734" width="3.125" style="29" customWidth="1"/>
    <col min="9735" max="9984" width="9" style="29"/>
    <col min="9985" max="9985" width="1.375" style="29" customWidth="1"/>
    <col min="9986" max="9986" width="24.25" style="29" customWidth="1"/>
    <col min="9987" max="9987" width="6.75" style="29" customWidth="1"/>
    <col min="9988" max="9989" width="21.25" style="29" customWidth="1"/>
    <col min="9990" max="9990" width="3.125" style="29" customWidth="1"/>
    <col min="9991" max="10240" width="9" style="29"/>
    <col min="10241" max="10241" width="1.375" style="29" customWidth="1"/>
    <col min="10242" max="10242" width="24.25" style="29" customWidth="1"/>
    <col min="10243" max="10243" width="6.75" style="29" customWidth="1"/>
    <col min="10244" max="10245" width="21.25" style="29" customWidth="1"/>
    <col min="10246" max="10246" width="3.125" style="29" customWidth="1"/>
    <col min="10247" max="10496" width="9" style="29"/>
    <col min="10497" max="10497" width="1.375" style="29" customWidth="1"/>
    <col min="10498" max="10498" width="24.25" style="29" customWidth="1"/>
    <col min="10499" max="10499" width="6.75" style="29" customWidth="1"/>
    <col min="10500" max="10501" width="21.25" style="29" customWidth="1"/>
    <col min="10502" max="10502" width="3.125" style="29" customWidth="1"/>
    <col min="10503" max="10752" width="9" style="29"/>
    <col min="10753" max="10753" width="1.375" style="29" customWidth="1"/>
    <col min="10754" max="10754" width="24.25" style="29" customWidth="1"/>
    <col min="10755" max="10755" width="6.75" style="29" customWidth="1"/>
    <col min="10756" max="10757" width="21.25" style="29" customWidth="1"/>
    <col min="10758" max="10758" width="3.125" style="29" customWidth="1"/>
    <col min="10759" max="11008" width="9" style="29"/>
    <col min="11009" max="11009" width="1.375" style="29" customWidth="1"/>
    <col min="11010" max="11010" width="24.25" style="29" customWidth="1"/>
    <col min="11011" max="11011" width="6.75" style="29" customWidth="1"/>
    <col min="11012" max="11013" width="21.25" style="29" customWidth="1"/>
    <col min="11014" max="11014" width="3.125" style="29" customWidth="1"/>
    <col min="11015" max="11264" width="9" style="29"/>
    <col min="11265" max="11265" width="1.375" style="29" customWidth="1"/>
    <col min="11266" max="11266" width="24.25" style="29" customWidth="1"/>
    <col min="11267" max="11267" width="6.75" style="29" customWidth="1"/>
    <col min="11268" max="11269" width="21.25" style="29" customWidth="1"/>
    <col min="11270" max="11270" width="3.125" style="29" customWidth="1"/>
    <col min="11271" max="11520" width="9" style="29"/>
    <col min="11521" max="11521" width="1.375" style="29" customWidth="1"/>
    <col min="11522" max="11522" width="24.25" style="29" customWidth="1"/>
    <col min="11523" max="11523" width="6.75" style="29" customWidth="1"/>
    <col min="11524" max="11525" width="21.25" style="29" customWidth="1"/>
    <col min="11526" max="11526" width="3.125" style="29" customWidth="1"/>
    <col min="11527" max="11776" width="9" style="29"/>
    <col min="11777" max="11777" width="1.375" style="29" customWidth="1"/>
    <col min="11778" max="11778" width="24.25" style="29" customWidth="1"/>
    <col min="11779" max="11779" width="6.75" style="29" customWidth="1"/>
    <col min="11780" max="11781" width="21.25" style="29" customWidth="1"/>
    <col min="11782" max="11782" width="3.125" style="29" customWidth="1"/>
    <col min="11783" max="12032" width="9" style="29"/>
    <col min="12033" max="12033" width="1.375" style="29" customWidth="1"/>
    <col min="12034" max="12034" width="24.25" style="29" customWidth="1"/>
    <col min="12035" max="12035" width="6.75" style="29" customWidth="1"/>
    <col min="12036" max="12037" width="21.25" style="29" customWidth="1"/>
    <col min="12038" max="12038" width="3.125" style="29" customWidth="1"/>
    <col min="12039" max="12288" width="9" style="29"/>
    <col min="12289" max="12289" width="1.375" style="29" customWidth="1"/>
    <col min="12290" max="12290" width="24.25" style="29" customWidth="1"/>
    <col min="12291" max="12291" width="6.75" style="29" customWidth="1"/>
    <col min="12292" max="12293" width="21.25" style="29" customWidth="1"/>
    <col min="12294" max="12294" width="3.125" style="29" customWidth="1"/>
    <col min="12295" max="12544" width="9" style="29"/>
    <col min="12545" max="12545" width="1.375" style="29" customWidth="1"/>
    <col min="12546" max="12546" width="24.25" style="29" customWidth="1"/>
    <col min="12547" max="12547" width="6.75" style="29" customWidth="1"/>
    <col min="12548" max="12549" width="21.25" style="29" customWidth="1"/>
    <col min="12550" max="12550" width="3.125" style="29" customWidth="1"/>
    <col min="12551" max="12800" width="9" style="29"/>
    <col min="12801" max="12801" width="1.375" style="29" customWidth="1"/>
    <col min="12802" max="12802" width="24.25" style="29" customWidth="1"/>
    <col min="12803" max="12803" width="6.75" style="29" customWidth="1"/>
    <col min="12804" max="12805" width="21.25" style="29" customWidth="1"/>
    <col min="12806" max="12806" width="3.125" style="29" customWidth="1"/>
    <col min="12807" max="13056" width="9" style="29"/>
    <col min="13057" max="13057" width="1.375" style="29" customWidth="1"/>
    <col min="13058" max="13058" width="24.25" style="29" customWidth="1"/>
    <col min="13059" max="13059" width="6.75" style="29" customWidth="1"/>
    <col min="13060" max="13061" width="21.25" style="29" customWidth="1"/>
    <col min="13062" max="13062" width="3.125" style="29" customWidth="1"/>
    <col min="13063" max="13312" width="9" style="29"/>
    <col min="13313" max="13313" width="1.375" style="29" customWidth="1"/>
    <col min="13314" max="13314" width="24.25" style="29" customWidth="1"/>
    <col min="13315" max="13315" width="6.75" style="29" customWidth="1"/>
    <col min="13316" max="13317" width="21.25" style="29" customWidth="1"/>
    <col min="13318" max="13318" width="3.125" style="29" customWidth="1"/>
    <col min="13319" max="13568" width="9" style="29"/>
    <col min="13569" max="13569" width="1.375" style="29" customWidth="1"/>
    <col min="13570" max="13570" width="24.25" style="29" customWidth="1"/>
    <col min="13571" max="13571" width="6.75" style="29" customWidth="1"/>
    <col min="13572" max="13573" width="21.25" style="29" customWidth="1"/>
    <col min="13574" max="13574" width="3.125" style="29" customWidth="1"/>
    <col min="13575" max="13824" width="9" style="29"/>
    <col min="13825" max="13825" width="1.375" style="29" customWidth="1"/>
    <col min="13826" max="13826" width="24.25" style="29" customWidth="1"/>
    <col min="13827" max="13827" width="6.75" style="29" customWidth="1"/>
    <col min="13828" max="13829" width="21.25" style="29" customWidth="1"/>
    <col min="13830" max="13830" width="3.125" style="29" customWidth="1"/>
    <col min="13831" max="14080" width="9" style="29"/>
    <col min="14081" max="14081" width="1.375" style="29" customWidth="1"/>
    <col min="14082" max="14082" width="24.25" style="29" customWidth="1"/>
    <col min="14083" max="14083" width="6.75" style="29" customWidth="1"/>
    <col min="14084" max="14085" width="21.25" style="29" customWidth="1"/>
    <col min="14086" max="14086" width="3.125" style="29" customWidth="1"/>
    <col min="14087" max="14336" width="9" style="29"/>
    <col min="14337" max="14337" width="1.375" style="29" customWidth="1"/>
    <col min="14338" max="14338" width="24.25" style="29" customWidth="1"/>
    <col min="14339" max="14339" width="6.75" style="29" customWidth="1"/>
    <col min="14340" max="14341" width="21.25" style="29" customWidth="1"/>
    <col min="14342" max="14342" width="3.125" style="29" customWidth="1"/>
    <col min="14343" max="14592" width="9" style="29"/>
    <col min="14593" max="14593" width="1.375" style="29" customWidth="1"/>
    <col min="14594" max="14594" width="24.25" style="29" customWidth="1"/>
    <col min="14595" max="14595" width="6.75" style="29" customWidth="1"/>
    <col min="14596" max="14597" width="21.25" style="29" customWidth="1"/>
    <col min="14598" max="14598" width="3.125" style="29" customWidth="1"/>
    <col min="14599" max="14848" width="9" style="29"/>
    <col min="14849" max="14849" width="1.375" style="29" customWidth="1"/>
    <col min="14850" max="14850" width="24.25" style="29" customWidth="1"/>
    <col min="14851" max="14851" width="6.75" style="29" customWidth="1"/>
    <col min="14852" max="14853" width="21.25" style="29" customWidth="1"/>
    <col min="14854" max="14854" width="3.125" style="29" customWidth="1"/>
    <col min="14855" max="15104" width="9" style="29"/>
    <col min="15105" max="15105" width="1.375" style="29" customWidth="1"/>
    <col min="15106" max="15106" width="24.25" style="29" customWidth="1"/>
    <col min="15107" max="15107" width="6.75" style="29" customWidth="1"/>
    <col min="15108" max="15109" width="21.25" style="29" customWidth="1"/>
    <col min="15110" max="15110" width="3.125" style="29" customWidth="1"/>
    <col min="15111" max="15360" width="9" style="29"/>
    <col min="15361" max="15361" width="1.375" style="29" customWidth="1"/>
    <col min="15362" max="15362" width="24.25" style="29" customWidth="1"/>
    <col min="15363" max="15363" width="6.75" style="29" customWidth="1"/>
    <col min="15364" max="15365" width="21.25" style="29" customWidth="1"/>
    <col min="15366" max="15366" width="3.125" style="29" customWidth="1"/>
    <col min="15367" max="15616" width="9" style="29"/>
    <col min="15617" max="15617" width="1.375" style="29" customWidth="1"/>
    <col min="15618" max="15618" width="24.25" style="29" customWidth="1"/>
    <col min="15619" max="15619" width="6.75" style="29" customWidth="1"/>
    <col min="15620" max="15621" width="21.25" style="29" customWidth="1"/>
    <col min="15622" max="15622" width="3.125" style="29" customWidth="1"/>
    <col min="15623" max="15872" width="9" style="29"/>
    <col min="15873" max="15873" width="1.375" style="29" customWidth="1"/>
    <col min="15874" max="15874" width="24.25" style="29" customWidth="1"/>
    <col min="15875" max="15875" width="6.75" style="29" customWidth="1"/>
    <col min="15876" max="15877" width="21.25" style="29" customWidth="1"/>
    <col min="15878" max="15878" width="3.125" style="29" customWidth="1"/>
    <col min="15879" max="16128" width="9" style="29"/>
    <col min="16129" max="16129" width="1.375" style="29" customWidth="1"/>
    <col min="16130" max="16130" width="24.25" style="29" customWidth="1"/>
    <col min="16131" max="16131" width="6.75" style="29" customWidth="1"/>
    <col min="16132" max="16133" width="21.25" style="29" customWidth="1"/>
    <col min="16134" max="16134" width="3.125" style="29" customWidth="1"/>
    <col min="16135" max="16384" width="9" style="29"/>
  </cols>
  <sheetData>
    <row r="1" spans="1:8" ht="18" customHeight="1">
      <c r="A1" s="1148" t="s">
        <v>635</v>
      </c>
      <c r="B1" s="1148"/>
      <c r="C1" s="65"/>
      <c r="D1" s="65"/>
      <c r="E1" s="65"/>
      <c r="F1" s="65"/>
    </row>
    <row r="2" spans="1:8" ht="27.75" customHeight="1">
      <c r="A2" s="108"/>
      <c r="B2" s="65"/>
      <c r="C2" s="65"/>
      <c r="D2" s="65"/>
      <c r="E2" s="1452" t="s">
        <v>286</v>
      </c>
      <c r="F2" s="1452"/>
    </row>
    <row r="3" spans="1:8" ht="18.75" customHeight="1">
      <c r="A3" s="108"/>
      <c r="B3" s="65"/>
      <c r="C3" s="65"/>
      <c r="D3" s="65"/>
      <c r="E3" s="139"/>
      <c r="F3" s="139"/>
    </row>
    <row r="4" spans="1:8" ht="36" customHeight="1">
      <c r="A4" s="1453" t="s">
        <v>429</v>
      </c>
      <c r="B4" s="1453"/>
      <c r="C4" s="1453"/>
      <c r="D4" s="1453"/>
      <c r="E4" s="1453"/>
      <c r="F4" s="1453"/>
    </row>
    <row r="5" spans="1:8" ht="25.5" customHeight="1">
      <c r="A5" s="140"/>
      <c r="B5" s="140"/>
      <c r="C5" s="140"/>
      <c r="D5" s="140"/>
      <c r="E5" s="140"/>
      <c r="F5" s="140"/>
    </row>
    <row r="6" spans="1:8" ht="42" customHeight="1">
      <c r="A6" s="140"/>
      <c r="B6" s="142" t="s">
        <v>371</v>
      </c>
      <c r="C6" s="1454"/>
      <c r="D6" s="1455"/>
      <c r="E6" s="1455"/>
      <c r="F6" s="1456"/>
    </row>
    <row r="7" spans="1:8" ht="42" customHeight="1">
      <c r="A7" s="140"/>
      <c r="B7" s="143" t="s">
        <v>379</v>
      </c>
      <c r="C7" s="1454"/>
      <c r="D7" s="1455"/>
      <c r="E7" s="1455"/>
      <c r="F7" s="1456"/>
    </row>
    <row r="8" spans="1:8" ht="42" customHeight="1">
      <c r="A8" s="65"/>
      <c r="B8" s="109" t="s">
        <v>372</v>
      </c>
      <c r="C8" s="1450" t="s">
        <v>373</v>
      </c>
      <c r="D8" s="1450"/>
      <c r="E8" s="1450"/>
      <c r="F8" s="1451"/>
    </row>
    <row r="9" spans="1:8" ht="71.25" customHeight="1">
      <c r="A9" s="65"/>
      <c r="B9" s="138" t="s">
        <v>374</v>
      </c>
      <c r="C9" s="141">
        <v>1</v>
      </c>
      <c r="D9" s="1442" t="s">
        <v>375</v>
      </c>
      <c r="E9" s="1442"/>
      <c r="F9" s="1443"/>
    </row>
    <row r="10" spans="1:8" ht="71.25" customHeight="1">
      <c r="A10" s="65"/>
      <c r="B10" s="1444" t="s">
        <v>430</v>
      </c>
      <c r="C10" s="142">
        <v>1</v>
      </c>
      <c r="D10" s="1442" t="s">
        <v>431</v>
      </c>
      <c r="E10" s="1442"/>
      <c r="F10" s="1443"/>
    </row>
    <row r="11" spans="1:8" ht="71.25" customHeight="1">
      <c r="A11" s="65"/>
      <c r="B11" s="1445"/>
      <c r="C11" s="142">
        <v>2</v>
      </c>
      <c r="D11" s="1442" t="s">
        <v>376</v>
      </c>
      <c r="E11" s="1442"/>
      <c r="F11" s="1443"/>
    </row>
    <row r="12" spans="1:8" ht="71.25" customHeight="1">
      <c r="A12" s="65"/>
      <c r="B12" s="1446" t="s">
        <v>432</v>
      </c>
      <c r="C12" s="142">
        <v>1</v>
      </c>
      <c r="D12" s="1442" t="s">
        <v>377</v>
      </c>
      <c r="E12" s="1442"/>
      <c r="F12" s="1443"/>
    </row>
    <row r="13" spans="1:8" ht="71.25" customHeight="1">
      <c r="A13" s="65"/>
      <c r="B13" s="1447"/>
      <c r="C13" s="110">
        <v>2</v>
      </c>
      <c r="D13" s="1448" t="s">
        <v>378</v>
      </c>
      <c r="E13" s="1448"/>
      <c r="F13" s="1449"/>
    </row>
    <row r="14" spans="1:8" ht="7.5" customHeight="1">
      <c r="A14" s="65"/>
      <c r="B14" s="65"/>
      <c r="C14" s="65"/>
      <c r="D14" s="65"/>
      <c r="E14" s="65"/>
      <c r="F14" s="65"/>
    </row>
    <row r="15" spans="1:8">
      <c r="A15" s="65"/>
      <c r="B15" s="1440" t="s">
        <v>433</v>
      </c>
      <c r="C15" s="1441"/>
      <c r="D15" s="1441"/>
      <c r="E15" s="1441"/>
      <c r="F15" s="1441"/>
      <c r="H15" s="65"/>
    </row>
    <row r="16" spans="1:8" ht="18.75" customHeight="1">
      <c r="A16" s="103"/>
      <c r="B16" s="1441"/>
      <c r="C16" s="1441"/>
      <c r="D16" s="1441"/>
      <c r="E16" s="1441"/>
      <c r="F16" s="1441"/>
      <c r="H16" s="103" t="s">
        <v>434</v>
      </c>
    </row>
    <row r="17" spans="2:10">
      <c r="B17" s="1441"/>
      <c r="C17" s="1441"/>
      <c r="D17" s="1441"/>
      <c r="E17" s="1441"/>
      <c r="F17" s="1441"/>
      <c r="G17" s="1297"/>
      <c r="H17" s="1298"/>
      <c r="I17" s="1298"/>
      <c r="J17" s="1298"/>
    </row>
    <row r="18" spans="2:10">
      <c r="B18" s="1441"/>
      <c r="C18" s="1441"/>
      <c r="D18" s="1441"/>
      <c r="E18" s="1441"/>
      <c r="F18" s="1441"/>
    </row>
  </sheetData>
  <mergeCells count="15">
    <mergeCell ref="C8:F8"/>
    <mergeCell ref="A1:B1"/>
    <mergeCell ref="E2:F2"/>
    <mergeCell ref="A4:F4"/>
    <mergeCell ref="C6:F6"/>
    <mergeCell ref="C7:F7"/>
    <mergeCell ref="B15:F18"/>
    <mergeCell ref="G17:J17"/>
    <mergeCell ref="D9:F9"/>
    <mergeCell ref="B10:B11"/>
    <mergeCell ref="D10:F10"/>
    <mergeCell ref="D11:F11"/>
    <mergeCell ref="B12:B13"/>
    <mergeCell ref="D12:F12"/>
    <mergeCell ref="D13:F13"/>
  </mergeCells>
  <phoneticPr fontId="10"/>
  <printOptions horizontalCentered="1"/>
  <pageMargins left="0.74803149606299213" right="0.70866141732283472" top="0.74803149606299213" bottom="0.74803149606299213" header="0.31496062992125984" footer="0.31496062992125984"/>
  <pageSetup paperSize="9" scale="102"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DC158-152B-410D-B539-378984B751EF}">
  <sheetPr>
    <tabColor rgb="FFFFC000"/>
  </sheetPr>
  <dimension ref="A1:AK29"/>
  <sheetViews>
    <sheetView view="pageBreakPreview" zoomScale="115" zoomScaleNormal="100" zoomScaleSheetLayoutView="115" workbookViewId="0"/>
  </sheetViews>
  <sheetFormatPr defaultColWidth="9" defaultRowHeight="12"/>
  <cols>
    <col min="1" max="1" width="1.375" style="36" customWidth="1"/>
    <col min="2" max="11" width="2.5" style="36" customWidth="1"/>
    <col min="12" max="12" width="0.875" style="36" customWidth="1"/>
    <col min="13" max="27" width="2.5" style="36" customWidth="1"/>
    <col min="28" max="28" width="5" style="36" customWidth="1"/>
    <col min="29" max="29" width="4.25" style="36" customWidth="1"/>
    <col min="30" max="36" width="2.5" style="36" customWidth="1"/>
    <col min="37" max="37" width="1.375" style="36" customWidth="1"/>
    <col min="38" max="61" width="2.625" style="36" customWidth="1"/>
    <col min="62" max="16384" width="9" style="36"/>
  </cols>
  <sheetData>
    <row r="1" spans="1:37" ht="20.100000000000001" customHeight="1">
      <c r="B1" s="1508" t="s">
        <v>586</v>
      </c>
      <c r="C1" s="1509"/>
      <c r="D1" s="1509"/>
      <c r="E1" s="1509"/>
      <c r="F1" s="1509"/>
      <c r="G1" s="1509"/>
      <c r="H1" s="1509"/>
    </row>
    <row r="2" spans="1:37" ht="20.100000000000001" customHeight="1">
      <c r="A2" s="37"/>
      <c r="B2" s="37"/>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43" t="s">
        <v>350</v>
      </c>
    </row>
    <row r="3" spans="1:37" ht="20.100000000000001" customHeight="1">
      <c r="A3" s="37"/>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43"/>
    </row>
    <row r="4" spans="1:37" ht="20.100000000000001" customHeight="1">
      <c r="A4" s="37"/>
      <c r="B4" s="1510" t="s">
        <v>351</v>
      </c>
      <c r="C4" s="1510"/>
      <c r="D4" s="1510"/>
      <c r="E4" s="1510"/>
      <c r="F4" s="1510"/>
      <c r="G4" s="1510"/>
      <c r="H4" s="1510"/>
      <c r="I4" s="1510"/>
      <c r="J4" s="1510"/>
      <c r="K4" s="1510"/>
      <c r="L4" s="1510"/>
      <c r="M4" s="1510"/>
      <c r="N4" s="1510"/>
      <c r="O4" s="1510"/>
      <c r="P4" s="1510"/>
      <c r="Q4" s="1510"/>
      <c r="R4" s="1510"/>
      <c r="S4" s="1510"/>
      <c r="T4" s="1510"/>
      <c r="U4" s="1510"/>
      <c r="V4" s="1510"/>
      <c r="W4" s="1510"/>
      <c r="X4" s="1510"/>
      <c r="Y4" s="1510"/>
      <c r="Z4" s="1510"/>
      <c r="AA4" s="1510"/>
      <c r="AB4" s="1510"/>
      <c r="AC4" s="1510"/>
      <c r="AD4" s="1510"/>
      <c r="AE4" s="1510"/>
      <c r="AF4" s="1510"/>
      <c r="AG4" s="1510"/>
      <c r="AH4" s="1510"/>
      <c r="AI4" s="1510"/>
      <c r="AJ4" s="1510"/>
      <c r="AK4" s="42"/>
    </row>
    <row r="5" spans="1:37" ht="20.100000000000001" customHeight="1">
      <c r="A5" s="37"/>
      <c r="B5" s="41"/>
      <c r="C5" s="41"/>
      <c r="D5" s="41"/>
      <c r="E5" s="41"/>
      <c r="F5" s="41"/>
      <c r="G5" s="40"/>
      <c r="H5" s="40"/>
      <c r="I5" s="40"/>
      <c r="J5" s="40"/>
      <c r="K5" s="40"/>
      <c r="L5" s="40"/>
      <c r="M5" s="40"/>
      <c r="N5" s="40"/>
      <c r="O5" s="40"/>
      <c r="P5" s="40"/>
      <c r="Q5" s="39"/>
      <c r="R5" s="39"/>
      <c r="S5" s="39"/>
      <c r="T5" s="39"/>
      <c r="U5" s="39"/>
      <c r="V5" s="39"/>
      <c r="W5" s="39"/>
      <c r="X5" s="39"/>
      <c r="Y5" s="39"/>
      <c r="Z5" s="39"/>
      <c r="AA5" s="39"/>
      <c r="AB5" s="39"/>
      <c r="AC5" s="39"/>
      <c r="AD5" s="39"/>
      <c r="AE5" s="39"/>
      <c r="AF5" s="39"/>
      <c r="AG5" s="39"/>
      <c r="AH5" s="39"/>
      <c r="AI5" s="39"/>
      <c r="AJ5" s="39"/>
      <c r="AK5" s="38"/>
    </row>
    <row r="6" spans="1:37" ht="24.75" customHeight="1">
      <c r="A6" s="37"/>
      <c r="B6" s="1511" t="s">
        <v>352</v>
      </c>
      <c r="C6" s="1503"/>
      <c r="D6" s="1503"/>
      <c r="E6" s="1503"/>
      <c r="F6" s="1503"/>
      <c r="G6" s="1503"/>
      <c r="H6" s="1503"/>
      <c r="I6" s="1503"/>
      <c r="J6" s="1503"/>
      <c r="K6" s="1504"/>
      <c r="L6" s="1486"/>
      <c r="M6" s="1461"/>
      <c r="N6" s="1461"/>
      <c r="O6" s="1461"/>
      <c r="P6" s="1461"/>
      <c r="Q6" s="1461"/>
      <c r="R6" s="1461"/>
      <c r="S6" s="1461"/>
      <c r="T6" s="1461"/>
      <c r="U6" s="1461"/>
      <c r="V6" s="1461"/>
      <c r="W6" s="1461"/>
      <c r="X6" s="1461"/>
      <c r="Y6" s="1461"/>
      <c r="Z6" s="1461"/>
      <c r="AA6" s="1461"/>
      <c r="AB6" s="1461"/>
      <c r="AC6" s="1461"/>
      <c r="AD6" s="1461"/>
      <c r="AE6" s="1461"/>
      <c r="AF6" s="1461"/>
      <c r="AG6" s="1461"/>
      <c r="AH6" s="1461"/>
      <c r="AI6" s="1461"/>
      <c r="AJ6" s="1487"/>
      <c r="AK6" s="38"/>
    </row>
    <row r="7" spans="1:37" ht="24.75" customHeight="1">
      <c r="A7" s="37"/>
      <c r="B7" s="1485" t="s">
        <v>353</v>
      </c>
      <c r="C7" s="1485"/>
      <c r="D7" s="1485"/>
      <c r="E7" s="1485"/>
      <c r="F7" s="1485"/>
      <c r="G7" s="1485"/>
      <c r="H7" s="1485"/>
      <c r="I7" s="1485"/>
      <c r="J7" s="1485"/>
      <c r="K7" s="1485"/>
      <c r="L7" s="1486"/>
      <c r="M7" s="1461"/>
      <c r="N7" s="1461"/>
      <c r="O7" s="1461"/>
      <c r="P7" s="1461"/>
      <c r="Q7" s="1461"/>
      <c r="R7" s="1461"/>
      <c r="S7" s="1461"/>
      <c r="T7" s="1461"/>
      <c r="U7" s="1461"/>
      <c r="V7" s="1461"/>
      <c r="W7" s="1461"/>
      <c r="X7" s="1461"/>
      <c r="Y7" s="1461"/>
      <c r="Z7" s="1461"/>
      <c r="AA7" s="1461"/>
      <c r="AB7" s="1461"/>
      <c r="AC7" s="1461"/>
      <c r="AD7" s="1461"/>
      <c r="AE7" s="1461"/>
      <c r="AF7" s="1461"/>
      <c r="AG7" s="1461"/>
      <c r="AH7" s="1461"/>
      <c r="AI7" s="1461"/>
      <c r="AJ7" s="1487"/>
      <c r="AK7" s="38"/>
    </row>
    <row r="8" spans="1:37" ht="24.75" customHeight="1">
      <c r="A8" s="37"/>
      <c r="B8" s="1485" t="s">
        <v>354</v>
      </c>
      <c r="C8" s="1485"/>
      <c r="D8" s="1485"/>
      <c r="E8" s="1485"/>
      <c r="F8" s="1485"/>
      <c r="G8" s="1485"/>
      <c r="H8" s="1485"/>
      <c r="I8" s="1485"/>
      <c r="J8" s="1485"/>
      <c r="K8" s="1485"/>
      <c r="L8" s="1486" t="s">
        <v>355</v>
      </c>
      <c r="M8" s="1461"/>
      <c r="N8" s="1461"/>
      <c r="O8" s="1461"/>
      <c r="P8" s="1461"/>
      <c r="Q8" s="1461"/>
      <c r="R8" s="1461"/>
      <c r="S8" s="1461"/>
      <c r="T8" s="1461"/>
      <c r="U8" s="1461"/>
      <c r="V8" s="1461"/>
      <c r="W8" s="1461"/>
      <c r="X8" s="1461"/>
      <c r="Y8" s="1461"/>
      <c r="Z8" s="1461"/>
      <c r="AA8" s="1461"/>
      <c r="AB8" s="1461"/>
      <c r="AC8" s="1461"/>
      <c r="AD8" s="1461"/>
      <c r="AE8" s="1461"/>
      <c r="AF8" s="1461"/>
      <c r="AG8" s="1461"/>
      <c r="AH8" s="1461"/>
      <c r="AI8" s="1461"/>
      <c r="AJ8" s="1487"/>
      <c r="AK8" s="38"/>
    </row>
    <row r="9" spans="1:37" ht="24.75" customHeight="1">
      <c r="A9" s="37"/>
      <c r="B9" s="1488" t="s">
        <v>356</v>
      </c>
      <c r="C9" s="1489"/>
      <c r="D9" s="1495" t="s">
        <v>357</v>
      </c>
      <c r="E9" s="1496"/>
      <c r="F9" s="1496"/>
      <c r="G9" s="1496"/>
      <c r="H9" s="1496"/>
      <c r="I9" s="1496"/>
      <c r="J9" s="1496"/>
      <c r="K9" s="1497"/>
      <c r="L9" s="170"/>
      <c r="M9" s="1461" t="s">
        <v>358</v>
      </c>
      <c r="N9" s="1461"/>
      <c r="O9" s="1461"/>
      <c r="P9" s="1461"/>
      <c r="Q9" s="90"/>
      <c r="R9" s="90"/>
      <c r="S9" s="90"/>
      <c r="T9" s="90"/>
      <c r="U9" s="91"/>
      <c r="V9" s="171"/>
      <c r="W9" s="1461" t="s">
        <v>359</v>
      </c>
      <c r="X9" s="1461"/>
      <c r="Y9" s="1501" t="s">
        <v>360</v>
      </c>
      <c r="Z9" s="1501"/>
      <c r="AA9" s="1501"/>
      <c r="AB9" s="92" t="s">
        <v>361</v>
      </c>
      <c r="AC9" s="1502" t="s">
        <v>362</v>
      </c>
      <c r="AD9" s="1460"/>
      <c r="AE9" s="1460"/>
      <c r="AF9" s="1501"/>
      <c r="AG9" s="1501"/>
      <c r="AH9" s="1501"/>
      <c r="AI9" s="1503" t="s">
        <v>361</v>
      </c>
      <c r="AJ9" s="1504"/>
    </row>
    <row r="10" spans="1:37" ht="24.75" customHeight="1">
      <c r="A10" s="37"/>
      <c r="B10" s="1490"/>
      <c r="C10" s="1491"/>
      <c r="D10" s="1498"/>
      <c r="E10" s="1499"/>
      <c r="F10" s="1499"/>
      <c r="G10" s="1499"/>
      <c r="H10" s="1499"/>
      <c r="I10" s="1499"/>
      <c r="J10" s="1499"/>
      <c r="K10" s="1500"/>
      <c r="L10" s="93"/>
      <c r="M10" s="1461" t="s">
        <v>363</v>
      </c>
      <c r="N10" s="1461"/>
      <c r="O10" s="1461"/>
      <c r="P10" s="1461"/>
      <c r="Q10" s="94"/>
      <c r="R10" s="94"/>
      <c r="S10" s="94"/>
      <c r="T10" s="94"/>
      <c r="U10" s="95"/>
      <c r="V10" s="96"/>
      <c r="W10" s="1505" t="s">
        <v>359</v>
      </c>
      <c r="X10" s="1505"/>
      <c r="Y10" s="1506"/>
      <c r="Z10" s="1506"/>
      <c r="AA10" s="1506"/>
      <c r="AB10" s="97" t="s">
        <v>361</v>
      </c>
      <c r="AC10" s="1507" t="s">
        <v>362</v>
      </c>
      <c r="AD10" s="1496"/>
      <c r="AE10" s="1496"/>
      <c r="AF10" s="1506"/>
      <c r="AG10" s="1506"/>
      <c r="AH10" s="1506"/>
      <c r="AI10" s="1483" t="s">
        <v>361</v>
      </c>
      <c r="AJ10" s="1484"/>
    </row>
    <row r="11" spans="1:37" ht="53.25" customHeight="1">
      <c r="A11" s="37"/>
      <c r="B11" s="1490"/>
      <c r="C11" s="1491"/>
      <c r="D11" s="1459" t="s">
        <v>364</v>
      </c>
      <c r="E11" s="1460"/>
      <c r="F11" s="1460"/>
      <c r="G11" s="1460"/>
      <c r="H11" s="1460"/>
      <c r="I11" s="1460"/>
      <c r="J11" s="1460"/>
      <c r="K11" s="1460"/>
      <c r="L11" s="172"/>
      <c r="M11" s="1461" t="s">
        <v>365</v>
      </c>
      <c r="N11" s="1461"/>
      <c r="O11" s="1461"/>
      <c r="P11" s="1462"/>
      <c r="Q11" s="98"/>
      <c r="R11" s="98"/>
      <c r="S11" s="98"/>
      <c r="T11" s="98"/>
      <c r="U11" s="98"/>
      <c r="V11" s="98"/>
      <c r="W11" s="98"/>
      <c r="X11" s="98"/>
      <c r="Y11" s="98"/>
      <c r="Z11" s="98"/>
      <c r="AA11" s="98"/>
      <c r="AB11" s="98"/>
      <c r="AC11" s="98"/>
      <c r="AD11" s="98"/>
      <c r="AE11" s="98"/>
      <c r="AF11" s="98"/>
      <c r="AG11" s="98"/>
      <c r="AH11" s="98"/>
      <c r="AI11" s="98"/>
      <c r="AJ11" s="99"/>
    </row>
    <row r="12" spans="1:37" ht="24.75" customHeight="1">
      <c r="A12" s="37"/>
      <c r="B12" s="1490"/>
      <c r="C12" s="1492"/>
      <c r="D12" s="1463" t="s">
        <v>366</v>
      </c>
      <c r="E12" s="1464"/>
      <c r="F12" s="1467" t="s">
        <v>367</v>
      </c>
      <c r="G12" s="1468"/>
      <c r="H12" s="1468"/>
      <c r="I12" s="1468"/>
      <c r="J12" s="1468"/>
      <c r="K12" s="1468"/>
      <c r="L12" s="1471"/>
      <c r="M12" s="1471"/>
      <c r="N12" s="1471"/>
      <c r="O12" s="1471"/>
      <c r="P12" s="1471"/>
      <c r="Q12" s="1471"/>
      <c r="R12" s="1471"/>
      <c r="S12" s="1471"/>
      <c r="T12" s="1471"/>
      <c r="U12" s="1471"/>
      <c r="V12" s="1471"/>
      <c r="W12" s="1471"/>
      <c r="X12" s="1471"/>
      <c r="Y12" s="1471"/>
      <c r="Z12" s="1471"/>
      <c r="AA12" s="1471"/>
      <c r="AB12" s="1471"/>
      <c r="AC12" s="1471"/>
      <c r="AD12" s="1471"/>
      <c r="AE12" s="1471"/>
      <c r="AF12" s="1471"/>
      <c r="AG12" s="1471"/>
      <c r="AH12" s="1471"/>
      <c r="AI12" s="1471"/>
      <c r="AJ12" s="1472"/>
    </row>
    <row r="13" spans="1:37" ht="24.75" customHeight="1">
      <c r="A13" s="37"/>
      <c r="B13" s="1490"/>
      <c r="C13" s="1492"/>
      <c r="D13" s="1463"/>
      <c r="E13" s="1464"/>
      <c r="F13" s="1469"/>
      <c r="G13" s="1470"/>
      <c r="H13" s="1470"/>
      <c r="I13" s="1470"/>
      <c r="J13" s="1470"/>
      <c r="K13" s="1470"/>
      <c r="L13" s="1473"/>
      <c r="M13" s="1473"/>
      <c r="N13" s="1473"/>
      <c r="O13" s="1473"/>
      <c r="P13" s="1473"/>
      <c r="Q13" s="1473"/>
      <c r="R13" s="1473"/>
      <c r="S13" s="1473"/>
      <c r="T13" s="1473"/>
      <c r="U13" s="1473"/>
      <c r="V13" s="1473"/>
      <c r="W13" s="1473"/>
      <c r="X13" s="1473"/>
      <c r="Y13" s="1473"/>
      <c r="Z13" s="1473"/>
      <c r="AA13" s="1473"/>
      <c r="AB13" s="1473"/>
      <c r="AC13" s="1473"/>
      <c r="AD13" s="1473"/>
      <c r="AE13" s="1473"/>
      <c r="AF13" s="1473"/>
      <c r="AG13" s="1473"/>
      <c r="AH13" s="1473"/>
      <c r="AI13" s="1473"/>
      <c r="AJ13" s="1474"/>
    </row>
    <row r="14" spans="1:37" ht="24.75" customHeight="1">
      <c r="A14" s="37"/>
      <c r="B14" s="1490"/>
      <c r="C14" s="1492"/>
      <c r="D14" s="1463"/>
      <c r="E14" s="1464"/>
      <c r="F14" s="1469" t="s">
        <v>368</v>
      </c>
      <c r="G14" s="1470"/>
      <c r="H14" s="1470"/>
      <c r="I14" s="1470"/>
      <c r="J14" s="1470"/>
      <c r="K14" s="1470"/>
      <c r="L14" s="1473"/>
      <c r="M14" s="1473"/>
      <c r="N14" s="1473"/>
      <c r="O14" s="1473"/>
      <c r="P14" s="1473"/>
      <c r="Q14" s="1473"/>
      <c r="R14" s="1473"/>
      <c r="S14" s="1473"/>
      <c r="T14" s="1473"/>
      <c r="U14" s="1473"/>
      <c r="V14" s="1473"/>
      <c r="W14" s="1473"/>
      <c r="X14" s="1473"/>
      <c r="Y14" s="1473"/>
      <c r="Z14" s="1473"/>
      <c r="AA14" s="1473"/>
      <c r="AB14" s="1473"/>
      <c r="AC14" s="1473"/>
      <c r="AD14" s="1473"/>
      <c r="AE14" s="1473"/>
      <c r="AF14" s="1473"/>
      <c r="AG14" s="1473"/>
      <c r="AH14" s="1473"/>
      <c r="AI14" s="1473"/>
      <c r="AJ14" s="1474"/>
    </row>
    <row r="15" spans="1:37" ht="24.75" customHeight="1">
      <c r="A15" s="37"/>
      <c r="B15" s="1490"/>
      <c r="C15" s="1492"/>
      <c r="D15" s="1463"/>
      <c r="E15" s="1464"/>
      <c r="F15" s="1469"/>
      <c r="G15" s="1470"/>
      <c r="H15" s="1470"/>
      <c r="I15" s="1470"/>
      <c r="J15" s="1470"/>
      <c r="K15" s="1470"/>
      <c r="L15" s="1473"/>
      <c r="M15" s="1473"/>
      <c r="N15" s="1473"/>
      <c r="O15" s="1473"/>
      <c r="P15" s="1473"/>
      <c r="Q15" s="1473"/>
      <c r="R15" s="1473"/>
      <c r="S15" s="1473"/>
      <c r="T15" s="1473"/>
      <c r="U15" s="1473"/>
      <c r="V15" s="1473"/>
      <c r="W15" s="1473"/>
      <c r="X15" s="1473"/>
      <c r="Y15" s="1473"/>
      <c r="Z15" s="1473"/>
      <c r="AA15" s="1473"/>
      <c r="AB15" s="1473"/>
      <c r="AC15" s="1473"/>
      <c r="AD15" s="1473"/>
      <c r="AE15" s="1473"/>
      <c r="AF15" s="1473"/>
      <c r="AG15" s="1473"/>
      <c r="AH15" s="1473"/>
      <c r="AI15" s="1473"/>
      <c r="AJ15" s="1474"/>
    </row>
    <row r="16" spans="1:37" ht="24.75" customHeight="1">
      <c r="A16" s="37"/>
      <c r="B16" s="1490"/>
      <c r="C16" s="1492"/>
      <c r="D16" s="1463"/>
      <c r="E16" s="1464"/>
      <c r="F16" s="1469"/>
      <c r="G16" s="1470"/>
      <c r="H16" s="1470"/>
      <c r="I16" s="1470"/>
      <c r="J16" s="1470"/>
      <c r="K16" s="1470"/>
      <c r="L16" s="1473"/>
      <c r="M16" s="1473"/>
      <c r="N16" s="1473"/>
      <c r="O16" s="1473"/>
      <c r="P16" s="1473"/>
      <c r="Q16" s="1473"/>
      <c r="R16" s="1473"/>
      <c r="S16" s="1473"/>
      <c r="T16" s="1473"/>
      <c r="U16" s="1473"/>
      <c r="V16" s="1473"/>
      <c r="W16" s="1473"/>
      <c r="X16" s="1473"/>
      <c r="Y16" s="1473"/>
      <c r="Z16" s="1473"/>
      <c r="AA16" s="1473"/>
      <c r="AB16" s="1473"/>
      <c r="AC16" s="1473"/>
      <c r="AD16" s="1473"/>
      <c r="AE16" s="1473"/>
      <c r="AF16" s="1473"/>
      <c r="AG16" s="1473"/>
      <c r="AH16" s="1473"/>
      <c r="AI16" s="1473"/>
      <c r="AJ16" s="1474"/>
    </row>
    <row r="17" spans="1:36" ht="24.75" customHeight="1">
      <c r="A17" s="37"/>
      <c r="B17" s="1490"/>
      <c r="C17" s="1492"/>
      <c r="D17" s="1463"/>
      <c r="E17" s="1464"/>
      <c r="F17" s="1469"/>
      <c r="G17" s="1470"/>
      <c r="H17" s="1470"/>
      <c r="I17" s="1470"/>
      <c r="J17" s="1470"/>
      <c r="K17" s="1470"/>
      <c r="L17" s="1473"/>
      <c r="M17" s="1473"/>
      <c r="N17" s="1473"/>
      <c r="O17" s="1473"/>
      <c r="P17" s="1473"/>
      <c r="Q17" s="1473"/>
      <c r="R17" s="1473"/>
      <c r="S17" s="1473"/>
      <c r="T17" s="1473"/>
      <c r="U17" s="1473"/>
      <c r="V17" s="1473"/>
      <c r="W17" s="1473"/>
      <c r="X17" s="1473"/>
      <c r="Y17" s="1473"/>
      <c r="Z17" s="1473"/>
      <c r="AA17" s="1473"/>
      <c r="AB17" s="1473"/>
      <c r="AC17" s="1473"/>
      <c r="AD17" s="1473"/>
      <c r="AE17" s="1473"/>
      <c r="AF17" s="1473"/>
      <c r="AG17" s="1473"/>
      <c r="AH17" s="1473"/>
      <c r="AI17" s="1473"/>
      <c r="AJ17" s="1474"/>
    </row>
    <row r="18" spans="1:36" ht="24.75" customHeight="1">
      <c r="A18" s="37"/>
      <c r="B18" s="1490"/>
      <c r="C18" s="1492"/>
      <c r="D18" s="1463"/>
      <c r="E18" s="1464"/>
      <c r="F18" s="1475" t="s">
        <v>369</v>
      </c>
      <c r="G18" s="1476"/>
      <c r="H18" s="1476"/>
      <c r="I18" s="1476"/>
      <c r="J18" s="1476"/>
      <c r="K18" s="1476"/>
      <c r="L18" s="1479"/>
      <c r="M18" s="1479"/>
      <c r="N18" s="1479"/>
      <c r="O18" s="1479"/>
      <c r="P18" s="1479"/>
      <c r="Q18" s="1479"/>
      <c r="R18" s="1479"/>
      <c r="S18" s="1479"/>
      <c r="T18" s="1479"/>
      <c r="U18" s="1479"/>
      <c r="V18" s="1479"/>
      <c r="W18" s="1479"/>
      <c r="X18" s="1479"/>
      <c r="Y18" s="1479"/>
      <c r="Z18" s="1479"/>
      <c r="AA18" s="1479"/>
      <c r="AB18" s="1479"/>
      <c r="AC18" s="1479"/>
      <c r="AD18" s="1479"/>
      <c r="AE18" s="1479"/>
      <c r="AF18" s="1479"/>
      <c r="AG18" s="1479"/>
      <c r="AH18" s="1479"/>
      <c r="AI18" s="1479"/>
      <c r="AJ18" s="1480"/>
    </row>
    <row r="19" spans="1:36" ht="24.75" customHeight="1">
      <c r="A19" s="37"/>
      <c r="B19" s="1490"/>
      <c r="C19" s="1492"/>
      <c r="D19" s="1463"/>
      <c r="E19" s="1464"/>
      <c r="F19" s="1475"/>
      <c r="G19" s="1476"/>
      <c r="H19" s="1476"/>
      <c r="I19" s="1476"/>
      <c r="J19" s="1476"/>
      <c r="K19" s="1476"/>
      <c r="L19" s="1479"/>
      <c r="M19" s="1479"/>
      <c r="N19" s="1479"/>
      <c r="O19" s="1479"/>
      <c r="P19" s="1479"/>
      <c r="Q19" s="1479"/>
      <c r="R19" s="1479"/>
      <c r="S19" s="1479"/>
      <c r="T19" s="1479"/>
      <c r="U19" s="1479"/>
      <c r="V19" s="1479"/>
      <c r="W19" s="1479"/>
      <c r="X19" s="1479"/>
      <c r="Y19" s="1479"/>
      <c r="Z19" s="1479"/>
      <c r="AA19" s="1479"/>
      <c r="AB19" s="1479"/>
      <c r="AC19" s="1479"/>
      <c r="AD19" s="1479"/>
      <c r="AE19" s="1479"/>
      <c r="AF19" s="1479"/>
      <c r="AG19" s="1479"/>
      <c r="AH19" s="1479"/>
      <c r="AI19" s="1479"/>
      <c r="AJ19" s="1480"/>
    </row>
    <row r="20" spans="1:36" ht="24.75" customHeight="1">
      <c r="A20" s="37"/>
      <c r="B20" s="1490"/>
      <c r="C20" s="1492"/>
      <c r="D20" s="1463"/>
      <c r="E20" s="1464"/>
      <c r="F20" s="1475"/>
      <c r="G20" s="1476"/>
      <c r="H20" s="1476"/>
      <c r="I20" s="1476"/>
      <c r="J20" s="1476"/>
      <c r="K20" s="1476"/>
      <c r="L20" s="1479"/>
      <c r="M20" s="1479"/>
      <c r="N20" s="1479"/>
      <c r="O20" s="1479"/>
      <c r="P20" s="1479"/>
      <c r="Q20" s="1479"/>
      <c r="R20" s="1479"/>
      <c r="S20" s="1479"/>
      <c r="T20" s="1479"/>
      <c r="U20" s="1479"/>
      <c r="V20" s="1479"/>
      <c r="W20" s="1479"/>
      <c r="X20" s="1479"/>
      <c r="Y20" s="1479"/>
      <c r="Z20" s="1479"/>
      <c r="AA20" s="1479"/>
      <c r="AB20" s="1479"/>
      <c r="AC20" s="1479"/>
      <c r="AD20" s="1479"/>
      <c r="AE20" s="1479"/>
      <c r="AF20" s="1479"/>
      <c r="AG20" s="1479"/>
      <c r="AH20" s="1479"/>
      <c r="AI20" s="1479"/>
      <c r="AJ20" s="1480"/>
    </row>
    <row r="21" spans="1:36" ht="24.75" customHeight="1">
      <c r="A21" s="37"/>
      <c r="B21" s="1490"/>
      <c r="C21" s="1492"/>
      <c r="D21" s="1463"/>
      <c r="E21" s="1464"/>
      <c r="F21" s="1475"/>
      <c r="G21" s="1476"/>
      <c r="H21" s="1476"/>
      <c r="I21" s="1476"/>
      <c r="J21" s="1476"/>
      <c r="K21" s="1476"/>
      <c r="L21" s="1479"/>
      <c r="M21" s="1479"/>
      <c r="N21" s="1479"/>
      <c r="O21" s="1479"/>
      <c r="P21" s="1479"/>
      <c r="Q21" s="1479"/>
      <c r="R21" s="1479"/>
      <c r="S21" s="1479"/>
      <c r="T21" s="1479"/>
      <c r="U21" s="1479"/>
      <c r="V21" s="1479"/>
      <c r="W21" s="1479"/>
      <c r="X21" s="1479"/>
      <c r="Y21" s="1479"/>
      <c r="Z21" s="1479"/>
      <c r="AA21" s="1479"/>
      <c r="AB21" s="1479"/>
      <c r="AC21" s="1479"/>
      <c r="AD21" s="1479"/>
      <c r="AE21" s="1479"/>
      <c r="AF21" s="1479"/>
      <c r="AG21" s="1479"/>
      <c r="AH21" s="1479"/>
      <c r="AI21" s="1479"/>
      <c r="AJ21" s="1480"/>
    </row>
    <row r="22" spans="1:36" ht="24.75" customHeight="1">
      <c r="A22" s="37"/>
      <c r="B22" s="1490"/>
      <c r="C22" s="1492"/>
      <c r="D22" s="1463"/>
      <c r="E22" s="1464"/>
      <c r="F22" s="1475"/>
      <c r="G22" s="1476"/>
      <c r="H22" s="1476"/>
      <c r="I22" s="1476"/>
      <c r="J22" s="1476"/>
      <c r="K22" s="1476"/>
      <c r="L22" s="1479"/>
      <c r="M22" s="1479"/>
      <c r="N22" s="1479"/>
      <c r="O22" s="1479"/>
      <c r="P22" s="1479"/>
      <c r="Q22" s="1479"/>
      <c r="R22" s="1479"/>
      <c r="S22" s="1479"/>
      <c r="T22" s="1479"/>
      <c r="U22" s="1479"/>
      <c r="V22" s="1479"/>
      <c r="W22" s="1479"/>
      <c r="X22" s="1479"/>
      <c r="Y22" s="1479"/>
      <c r="Z22" s="1479"/>
      <c r="AA22" s="1479"/>
      <c r="AB22" s="1479"/>
      <c r="AC22" s="1479"/>
      <c r="AD22" s="1479"/>
      <c r="AE22" s="1479"/>
      <c r="AF22" s="1479"/>
      <c r="AG22" s="1479"/>
      <c r="AH22" s="1479"/>
      <c r="AI22" s="1479"/>
      <c r="AJ22" s="1480"/>
    </row>
    <row r="23" spans="1:36" ht="24.75" customHeight="1">
      <c r="A23" s="37"/>
      <c r="B23" s="1493"/>
      <c r="C23" s="1494"/>
      <c r="D23" s="1465"/>
      <c r="E23" s="1466"/>
      <c r="F23" s="1477"/>
      <c r="G23" s="1478"/>
      <c r="H23" s="1478"/>
      <c r="I23" s="1478"/>
      <c r="J23" s="1478"/>
      <c r="K23" s="1478"/>
      <c r="L23" s="1481"/>
      <c r="M23" s="1481"/>
      <c r="N23" s="1481"/>
      <c r="O23" s="1481"/>
      <c r="P23" s="1481"/>
      <c r="Q23" s="1481"/>
      <c r="R23" s="1481"/>
      <c r="S23" s="1481"/>
      <c r="T23" s="1481"/>
      <c r="U23" s="1481"/>
      <c r="V23" s="1481"/>
      <c r="W23" s="1481"/>
      <c r="X23" s="1481"/>
      <c r="Y23" s="1481"/>
      <c r="Z23" s="1481"/>
      <c r="AA23" s="1481"/>
      <c r="AB23" s="1481"/>
      <c r="AC23" s="1481"/>
      <c r="AD23" s="1481"/>
      <c r="AE23" s="1481"/>
      <c r="AF23" s="1481"/>
      <c r="AG23" s="1481"/>
      <c r="AH23" s="1481"/>
      <c r="AI23" s="1481"/>
      <c r="AJ23" s="1482"/>
    </row>
    <row r="24" spans="1:36" ht="39" customHeight="1">
      <c r="A24" s="37"/>
      <c r="B24" s="1457" t="s">
        <v>370</v>
      </c>
      <c r="C24" s="1457"/>
      <c r="D24" s="1457"/>
      <c r="E24" s="1457"/>
      <c r="F24" s="1457"/>
      <c r="G24" s="1457"/>
      <c r="H24" s="1457"/>
      <c r="I24" s="1457"/>
      <c r="J24" s="1457"/>
      <c r="K24" s="1457"/>
      <c r="L24" s="1457"/>
      <c r="M24" s="1457"/>
      <c r="N24" s="1457"/>
      <c r="O24" s="1457"/>
      <c r="P24" s="1457"/>
      <c r="Q24" s="1457"/>
      <c r="R24" s="1457"/>
      <c r="S24" s="1457"/>
      <c r="T24" s="1457"/>
      <c r="U24" s="1457"/>
      <c r="V24" s="1457"/>
      <c r="W24" s="1457"/>
      <c r="X24" s="1457"/>
      <c r="Y24" s="1457"/>
      <c r="Z24" s="1457"/>
      <c r="AA24" s="1457"/>
      <c r="AB24" s="1457"/>
      <c r="AC24" s="1457"/>
      <c r="AD24" s="1457"/>
      <c r="AE24" s="1457"/>
      <c r="AF24" s="1457"/>
      <c r="AG24" s="1457"/>
      <c r="AH24" s="1457"/>
      <c r="AI24" s="1457"/>
      <c r="AJ24" s="1457"/>
    </row>
    <row r="25" spans="1:36" ht="20.25" customHeight="1">
      <c r="A25" s="37"/>
      <c r="B25" s="1458"/>
      <c r="C25" s="1458"/>
      <c r="D25" s="1458"/>
      <c r="E25" s="1458"/>
      <c r="F25" s="1458"/>
      <c r="G25" s="1458"/>
      <c r="H25" s="1458"/>
      <c r="I25" s="1458"/>
      <c r="J25" s="1458"/>
      <c r="K25" s="1458"/>
      <c r="L25" s="1458"/>
      <c r="M25" s="1458"/>
      <c r="N25" s="1458"/>
      <c r="O25" s="1458"/>
      <c r="P25" s="1458"/>
      <c r="Q25" s="1458"/>
      <c r="R25" s="1458"/>
      <c r="S25" s="1458"/>
      <c r="T25" s="1458"/>
      <c r="U25" s="1458"/>
      <c r="V25" s="1458"/>
      <c r="W25" s="1458"/>
      <c r="X25" s="1458"/>
      <c r="Y25" s="1458"/>
      <c r="Z25" s="1458"/>
      <c r="AA25" s="1458"/>
      <c r="AB25" s="1458"/>
      <c r="AC25" s="1458"/>
      <c r="AD25" s="1458"/>
      <c r="AE25" s="1458"/>
      <c r="AF25" s="1458"/>
      <c r="AG25" s="1458"/>
      <c r="AH25" s="1458"/>
      <c r="AI25" s="1458"/>
      <c r="AJ25" s="1458"/>
    </row>
    <row r="26" spans="1:36" ht="39" customHeight="1">
      <c r="A26" s="37"/>
      <c r="B26" s="1458"/>
      <c r="C26" s="1458"/>
      <c r="D26" s="1458"/>
      <c r="E26" s="1458"/>
      <c r="F26" s="1458"/>
      <c r="G26" s="1458"/>
      <c r="H26" s="1458"/>
      <c r="I26" s="1458"/>
      <c r="J26" s="1458"/>
      <c r="K26" s="1458"/>
      <c r="L26" s="1458"/>
      <c r="M26" s="1458"/>
      <c r="N26" s="1458"/>
      <c r="O26" s="1458"/>
      <c r="P26" s="1458"/>
      <c r="Q26" s="1458"/>
      <c r="R26" s="1458"/>
      <c r="S26" s="1458"/>
      <c r="T26" s="1458"/>
      <c r="U26" s="1458"/>
      <c r="V26" s="1458"/>
      <c r="W26" s="1458"/>
      <c r="X26" s="1458"/>
      <c r="Y26" s="1458"/>
      <c r="Z26" s="1458"/>
      <c r="AA26" s="1458"/>
      <c r="AB26" s="1458"/>
      <c r="AC26" s="1458"/>
      <c r="AD26" s="1458"/>
      <c r="AE26" s="1458"/>
      <c r="AF26" s="1458"/>
      <c r="AG26" s="1458"/>
      <c r="AH26" s="1458"/>
      <c r="AI26" s="1458"/>
      <c r="AJ26" s="1458"/>
    </row>
    <row r="27" spans="1:36" ht="48.75" customHeight="1">
      <c r="A27" s="37"/>
      <c r="B27" s="1458"/>
      <c r="C27" s="1458"/>
      <c r="D27" s="1458"/>
      <c r="E27" s="1458"/>
      <c r="F27" s="1458"/>
      <c r="G27" s="1458"/>
      <c r="H27" s="1458"/>
      <c r="I27" s="1458"/>
      <c r="J27" s="1458"/>
      <c r="K27" s="1458"/>
      <c r="L27" s="1458"/>
      <c r="M27" s="1458"/>
      <c r="N27" s="1458"/>
      <c r="O27" s="1458"/>
      <c r="P27" s="1458"/>
      <c r="Q27" s="1458"/>
      <c r="R27" s="1458"/>
      <c r="S27" s="1458"/>
      <c r="T27" s="1458"/>
      <c r="U27" s="1458"/>
      <c r="V27" s="1458"/>
      <c r="W27" s="1458"/>
      <c r="X27" s="1458"/>
      <c r="Y27" s="1458"/>
      <c r="Z27" s="1458"/>
      <c r="AA27" s="1458"/>
      <c r="AB27" s="1458"/>
      <c r="AC27" s="1458"/>
      <c r="AD27" s="1458"/>
      <c r="AE27" s="1458"/>
      <c r="AF27" s="1458"/>
      <c r="AG27" s="1458"/>
      <c r="AH27" s="1458"/>
      <c r="AI27" s="1458"/>
      <c r="AJ27" s="1458"/>
    </row>
    <row r="28" spans="1:36">
      <c r="A28" s="37"/>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row>
    <row r="29" spans="1:36">
      <c r="A29" s="37"/>
      <c r="B29" s="37"/>
      <c r="C29" s="37"/>
      <c r="D29" s="37"/>
      <c r="E29" s="37"/>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row>
  </sheetData>
  <mergeCells count="32">
    <mergeCell ref="B1:H1"/>
    <mergeCell ref="B4:AJ4"/>
    <mergeCell ref="B6:K6"/>
    <mergeCell ref="L6:AJ6"/>
    <mergeCell ref="B7:K7"/>
    <mergeCell ref="L7:AJ7"/>
    <mergeCell ref="AI10:AJ10"/>
    <mergeCell ref="B8:K8"/>
    <mergeCell ref="L8:AJ8"/>
    <mergeCell ref="B9:C23"/>
    <mergeCell ref="D9:K10"/>
    <mergeCell ref="M9:P9"/>
    <mergeCell ref="W9:X9"/>
    <mergeCell ref="Y9:AA9"/>
    <mergeCell ref="AC9:AE9"/>
    <mergeCell ref="AF9:AH9"/>
    <mergeCell ref="AI9:AJ9"/>
    <mergeCell ref="M10:P10"/>
    <mergeCell ref="W10:X10"/>
    <mergeCell ref="Y10:AA10"/>
    <mergeCell ref="AC10:AE10"/>
    <mergeCell ref="AF10:AH10"/>
    <mergeCell ref="B24:AJ27"/>
    <mergeCell ref="D11:K11"/>
    <mergeCell ref="M11:P11"/>
    <mergeCell ref="D12:E23"/>
    <mergeCell ref="F12:K13"/>
    <mergeCell ref="L12:AJ13"/>
    <mergeCell ref="F14:K17"/>
    <mergeCell ref="L14:AJ17"/>
    <mergeCell ref="F18:K23"/>
    <mergeCell ref="L18:AJ23"/>
  </mergeCells>
  <phoneticPr fontId="10"/>
  <dataValidations count="1">
    <dataValidation type="list" errorStyle="warning" allowBlank="1" showInputMessage="1" showErrorMessage="1" sqref="Y9:AA10 AF9:AH10" xr:uid="{BD99DD47-84A8-4524-A434-2C4043F40324}">
      <formula1>"　,１,２,３,４,５"</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6DF81-1B68-4F39-9C40-3150AF06091A}">
  <sheetPr>
    <tabColor rgb="FFFFC000"/>
  </sheetPr>
  <dimension ref="A1:J17"/>
  <sheetViews>
    <sheetView view="pageBreakPreview" zoomScaleNormal="100" zoomScaleSheetLayoutView="100" workbookViewId="0"/>
  </sheetViews>
  <sheetFormatPr defaultRowHeight="13.5"/>
  <cols>
    <col min="1" max="1" width="1.25" style="45" customWidth="1"/>
    <col min="2" max="2" width="24.25" style="173" customWidth="1"/>
    <col min="3" max="3" width="4" style="45" customWidth="1"/>
    <col min="4" max="5" width="20.125" style="45" customWidth="1"/>
    <col min="6" max="6" width="12.75" style="45" customWidth="1"/>
    <col min="7" max="7" width="11.25" style="45" customWidth="1"/>
    <col min="8" max="8" width="3.125" style="45" customWidth="1"/>
    <col min="9" max="9" width="0.875" style="45" customWidth="1"/>
    <col min="10" max="10" width="2.5" style="45" customWidth="1"/>
    <col min="11" max="256" width="9" style="45"/>
    <col min="257" max="257" width="1.25" style="45" customWidth="1"/>
    <col min="258" max="258" width="24.25" style="45" customWidth="1"/>
    <col min="259" max="259" width="4" style="45" customWidth="1"/>
    <col min="260" max="261" width="20.125" style="45" customWidth="1"/>
    <col min="262" max="262" width="12.75" style="45" customWidth="1"/>
    <col min="263" max="263" width="11.25" style="45" customWidth="1"/>
    <col min="264" max="264" width="3.125" style="45" customWidth="1"/>
    <col min="265" max="265" width="3.75" style="45" customWidth="1"/>
    <col min="266" max="266" width="2.5" style="45" customWidth="1"/>
    <col min="267" max="512" width="9" style="45"/>
    <col min="513" max="513" width="1.25" style="45" customWidth="1"/>
    <col min="514" max="514" width="24.25" style="45" customWidth="1"/>
    <col min="515" max="515" width="4" style="45" customWidth="1"/>
    <col min="516" max="517" width="20.125" style="45" customWidth="1"/>
    <col min="518" max="518" width="12.75" style="45" customWidth="1"/>
    <col min="519" max="519" width="11.25" style="45" customWidth="1"/>
    <col min="520" max="520" width="3.125" style="45" customWidth="1"/>
    <col min="521" max="521" width="3.75" style="45" customWidth="1"/>
    <col min="522" max="522" width="2.5" style="45" customWidth="1"/>
    <col min="523" max="768" width="9" style="45"/>
    <col min="769" max="769" width="1.25" style="45" customWidth="1"/>
    <col min="770" max="770" width="24.25" style="45" customWidth="1"/>
    <col min="771" max="771" width="4" style="45" customWidth="1"/>
    <col min="772" max="773" width="20.125" style="45" customWidth="1"/>
    <col min="774" max="774" width="12.75" style="45" customWidth="1"/>
    <col min="775" max="775" width="11.25" style="45" customWidth="1"/>
    <col min="776" max="776" width="3.125" style="45" customWidth="1"/>
    <col min="777" max="777" width="3.75" style="45" customWidth="1"/>
    <col min="778" max="778" width="2.5" style="45" customWidth="1"/>
    <col min="779" max="1024" width="9" style="45"/>
    <col min="1025" max="1025" width="1.25" style="45" customWidth="1"/>
    <col min="1026" max="1026" width="24.25" style="45" customWidth="1"/>
    <col min="1027" max="1027" width="4" style="45" customWidth="1"/>
    <col min="1028" max="1029" width="20.125" style="45" customWidth="1"/>
    <col min="1030" max="1030" width="12.75" style="45" customWidth="1"/>
    <col min="1031" max="1031" width="11.25" style="45" customWidth="1"/>
    <col min="1032" max="1032" width="3.125" style="45" customWidth="1"/>
    <col min="1033" max="1033" width="3.75" style="45" customWidth="1"/>
    <col min="1034" max="1034" width="2.5" style="45" customWidth="1"/>
    <col min="1035" max="1280" width="9" style="45"/>
    <col min="1281" max="1281" width="1.25" style="45" customWidth="1"/>
    <col min="1282" max="1282" width="24.25" style="45" customWidth="1"/>
    <col min="1283" max="1283" width="4" style="45" customWidth="1"/>
    <col min="1284" max="1285" width="20.125" style="45" customWidth="1"/>
    <col min="1286" max="1286" width="12.75" style="45" customWidth="1"/>
    <col min="1287" max="1287" width="11.25" style="45" customWidth="1"/>
    <col min="1288" max="1288" width="3.125" style="45" customWidth="1"/>
    <col min="1289" max="1289" width="3.75" style="45" customWidth="1"/>
    <col min="1290" max="1290" width="2.5" style="45" customWidth="1"/>
    <col min="1291" max="1536" width="9" style="45"/>
    <col min="1537" max="1537" width="1.25" style="45" customWidth="1"/>
    <col min="1538" max="1538" width="24.25" style="45" customWidth="1"/>
    <col min="1539" max="1539" width="4" style="45" customWidth="1"/>
    <col min="1540" max="1541" width="20.125" style="45" customWidth="1"/>
    <col min="1542" max="1542" width="12.75" style="45" customWidth="1"/>
    <col min="1543" max="1543" width="11.25" style="45" customWidth="1"/>
    <col min="1544" max="1544" width="3.125" style="45" customWidth="1"/>
    <col min="1545" max="1545" width="3.75" style="45" customWidth="1"/>
    <col min="1546" max="1546" width="2.5" style="45" customWidth="1"/>
    <col min="1547" max="1792" width="9" style="45"/>
    <col min="1793" max="1793" width="1.25" style="45" customWidth="1"/>
    <col min="1794" max="1794" width="24.25" style="45" customWidth="1"/>
    <col min="1795" max="1795" width="4" style="45" customWidth="1"/>
    <col min="1796" max="1797" width="20.125" style="45" customWidth="1"/>
    <col min="1798" max="1798" width="12.75" style="45" customWidth="1"/>
    <col min="1799" max="1799" width="11.25" style="45" customWidth="1"/>
    <col min="1800" max="1800" width="3.125" style="45" customWidth="1"/>
    <col min="1801" max="1801" width="3.75" style="45" customWidth="1"/>
    <col min="1802" max="1802" width="2.5" style="45" customWidth="1"/>
    <col min="1803" max="2048" width="9" style="45"/>
    <col min="2049" max="2049" width="1.25" style="45" customWidth="1"/>
    <col min="2050" max="2050" width="24.25" style="45" customWidth="1"/>
    <col min="2051" max="2051" width="4" style="45" customWidth="1"/>
    <col min="2052" max="2053" width="20.125" style="45" customWidth="1"/>
    <col min="2054" max="2054" width="12.75" style="45" customWidth="1"/>
    <col min="2055" max="2055" width="11.25" style="45" customWidth="1"/>
    <col min="2056" max="2056" width="3.125" style="45" customWidth="1"/>
    <col min="2057" max="2057" width="3.75" style="45" customWidth="1"/>
    <col min="2058" max="2058" width="2.5" style="45" customWidth="1"/>
    <col min="2059" max="2304" width="9" style="45"/>
    <col min="2305" max="2305" width="1.25" style="45" customWidth="1"/>
    <col min="2306" max="2306" width="24.25" style="45" customWidth="1"/>
    <col min="2307" max="2307" width="4" style="45" customWidth="1"/>
    <col min="2308" max="2309" width="20.125" style="45" customWidth="1"/>
    <col min="2310" max="2310" width="12.75" style="45" customWidth="1"/>
    <col min="2311" max="2311" width="11.25" style="45" customWidth="1"/>
    <col min="2312" max="2312" width="3.125" style="45" customWidth="1"/>
    <col min="2313" max="2313" width="3.75" style="45" customWidth="1"/>
    <col min="2314" max="2314" width="2.5" style="45" customWidth="1"/>
    <col min="2315" max="2560" width="9" style="45"/>
    <col min="2561" max="2561" width="1.25" style="45" customWidth="1"/>
    <col min="2562" max="2562" width="24.25" style="45" customWidth="1"/>
    <col min="2563" max="2563" width="4" style="45" customWidth="1"/>
    <col min="2564" max="2565" width="20.125" style="45" customWidth="1"/>
    <col min="2566" max="2566" width="12.75" style="45" customWidth="1"/>
    <col min="2567" max="2567" width="11.25" style="45" customWidth="1"/>
    <col min="2568" max="2568" width="3.125" style="45" customWidth="1"/>
    <col min="2569" max="2569" width="3.75" style="45" customWidth="1"/>
    <col min="2570" max="2570" width="2.5" style="45" customWidth="1"/>
    <col min="2571" max="2816" width="9" style="45"/>
    <col min="2817" max="2817" width="1.25" style="45" customWidth="1"/>
    <col min="2818" max="2818" width="24.25" style="45" customWidth="1"/>
    <col min="2819" max="2819" width="4" style="45" customWidth="1"/>
    <col min="2820" max="2821" width="20.125" style="45" customWidth="1"/>
    <col min="2822" max="2822" width="12.75" style="45" customWidth="1"/>
    <col min="2823" max="2823" width="11.25" style="45" customWidth="1"/>
    <col min="2824" max="2824" width="3.125" style="45" customWidth="1"/>
    <col min="2825" max="2825" width="3.75" style="45" customWidth="1"/>
    <col min="2826" max="2826" width="2.5" style="45" customWidth="1"/>
    <col min="2827" max="3072" width="9" style="45"/>
    <col min="3073" max="3073" width="1.25" style="45" customWidth="1"/>
    <col min="3074" max="3074" width="24.25" style="45" customWidth="1"/>
    <col min="3075" max="3075" width="4" style="45" customWidth="1"/>
    <col min="3076" max="3077" width="20.125" style="45" customWidth="1"/>
    <col min="3078" max="3078" width="12.75" style="45" customWidth="1"/>
    <col min="3079" max="3079" width="11.25" style="45" customWidth="1"/>
    <col min="3080" max="3080" width="3.125" style="45" customWidth="1"/>
    <col min="3081" max="3081" width="3.75" style="45" customWidth="1"/>
    <col min="3082" max="3082" width="2.5" style="45" customWidth="1"/>
    <col min="3083" max="3328" width="9" style="45"/>
    <col min="3329" max="3329" width="1.25" style="45" customWidth="1"/>
    <col min="3330" max="3330" width="24.25" style="45" customWidth="1"/>
    <col min="3331" max="3331" width="4" style="45" customWidth="1"/>
    <col min="3332" max="3333" width="20.125" style="45" customWidth="1"/>
    <col min="3334" max="3334" width="12.75" style="45" customWidth="1"/>
    <col min="3335" max="3335" width="11.25" style="45" customWidth="1"/>
    <col min="3336" max="3336" width="3.125" style="45" customWidth="1"/>
    <col min="3337" max="3337" width="3.75" style="45" customWidth="1"/>
    <col min="3338" max="3338" width="2.5" style="45" customWidth="1"/>
    <col min="3339" max="3584" width="9" style="45"/>
    <col min="3585" max="3585" width="1.25" style="45" customWidth="1"/>
    <col min="3586" max="3586" width="24.25" style="45" customWidth="1"/>
    <col min="3587" max="3587" width="4" style="45" customWidth="1"/>
    <col min="3588" max="3589" width="20.125" style="45" customWidth="1"/>
    <col min="3590" max="3590" width="12.75" style="45" customWidth="1"/>
    <col min="3591" max="3591" width="11.25" style="45" customWidth="1"/>
    <col min="3592" max="3592" width="3.125" style="45" customWidth="1"/>
    <col min="3593" max="3593" width="3.75" style="45" customWidth="1"/>
    <col min="3594" max="3594" width="2.5" style="45" customWidth="1"/>
    <col min="3595" max="3840" width="9" style="45"/>
    <col min="3841" max="3841" width="1.25" style="45" customWidth="1"/>
    <col min="3842" max="3842" width="24.25" style="45" customWidth="1"/>
    <col min="3843" max="3843" width="4" style="45" customWidth="1"/>
    <col min="3844" max="3845" width="20.125" style="45" customWidth="1"/>
    <col min="3846" max="3846" width="12.75" style="45" customWidth="1"/>
    <col min="3847" max="3847" width="11.25" style="45" customWidth="1"/>
    <col min="3848" max="3848" width="3.125" style="45" customWidth="1"/>
    <col min="3849" max="3849" width="3.75" style="45" customWidth="1"/>
    <col min="3850" max="3850" width="2.5" style="45" customWidth="1"/>
    <col min="3851" max="4096" width="9" style="45"/>
    <col min="4097" max="4097" width="1.25" style="45" customWidth="1"/>
    <col min="4098" max="4098" width="24.25" style="45" customWidth="1"/>
    <col min="4099" max="4099" width="4" style="45" customWidth="1"/>
    <col min="4100" max="4101" width="20.125" style="45" customWidth="1"/>
    <col min="4102" max="4102" width="12.75" style="45" customWidth="1"/>
    <col min="4103" max="4103" width="11.25" style="45" customWidth="1"/>
    <col min="4104" max="4104" width="3.125" style="45" customWidth="1"/>
    <col min="4105" max="4105" width="3.75" style="45" customWidth="1"/>
    <col min="4106" max="4106" width="2.5" style="45" customWidth="1"/>
    <col min="4107" max="4352" width="9" style="45"/>
    <col min="4353" max="4353" width="1.25" style="45" customWidth="1"/>
    <col min="4354" max="4354" width="24.25" style="45" customWidth="1"/>
    <col min="4355" max="4355" width="4" style="45" customWidth="1"/>
    <col min="4356" max="4357" width="20.125" style="45" customWidth="1"/>
    <col min="4358" max="4358" width="12.75" style="45" customWidth="1"/>
    <col min="4359" max="4359" width="11.25" style="45" customWidth="1"/>
    <col min="4360" max="4360" width="3.125" style="45" customWidth="1"/>
    <col min="4361" max="4361" width="3.75" style="45" customWidth="1"/>
    <col min="4362" max="4362" width="2.5" style="45" customWidth="1"/>
    <col min="4363" max="4608" width="9" style="45"/>
    <col min="4609" max="4609" width="1.25" style="45" customWidth="1"/>
    <col min="4610" max="4610" width="24.25" style="45" customWidth="1"/>
    <col min="4611" max="4611" width="4" style="45" customWidth="1"/>
    <col min="4612" max="4613" width="20.125" style="45" customWidth="1"/>
    <col min="4614" max="4614" width="12.75" style="45" customWidth="1"/>
    <col min="4615" max="4615" width="11.25" style="45" customWidth="1"/>
    <col min="4616" max="4616" width="3.125" style="45" customWidth="1"/>
    <col min="4617" max="4617" width="3.75" style="45" customWidth="1"/>
    <col min="4618" max="4618" width="2.5" style="45" customWidth="1"/>
    <col min="4619" max="4864" width="9" style="45"/>
    <col min="4865" max="4865" width="1.25" style="45" customWidth="1"/>
    <col min="4866" max="4866" width="24.25" style="45" customWidth="1"/>
    <col min="4867" max="4867" width="4" style="45" customWidth="1"/>
    <col min="4868" max="4869" width="20.125" style="45" customWidth="1"/>
    <col min="4870" max="4870" width="12.75" style="45" customWidth="1"/>
    <col min="4871" max="4871" width="11.25" style="45" customWidth="1"/>
    <col min="4872" max="4872" width="3.125" style="45" customWidth="1"/>
    <col min="4873" max="4873" width="3.75" style="45" customWidth="1"/>
    <col min="4874" max="4874" width="2.5" style="45" customWidth="1"/>
    <col min="4875" max="5120" width="9" style="45"/>
    <col min="5121" max="5121" width="1.25" style="45" customWidth="1"/>
    <col min="5122" max="5122" width="24.25" style="45" customWidth="1"/>
    <col min="5123" max="5123" width="4" style="45" customWidth="1"/>
    <col min="5124" max="5125" width="20.125" style="45" customWidth="1"/>
    <col min="5126" max="5126" width="12.75" style="45" customWidth="1"/>
    <col min="5127" max="5127" width="11.25" style="45" customWidth="1"/>
    <col min="5128" max="5128" width="3.125" style="45" customWidth="1"/>
    <col min="5129" max="5129" width="3.75" style="45" customWidth="1"/>
    <col min="5130" max="5130" width="2.5" style="45" customWidth="1"/>
    <col min="5131" max="5376" width="9" style="45"/>
    <col min="5377" max="5377" width="1.25" style="45" customWidth="1"/>
    <col min="5378" max="5378" width="24.25" style="45" customWidth="1"/>
    <col min="5379" max="5379" width="4" style="45" customWidth="1"/>
    <col min="5380" max="5381" width="20.125" style="45" customWidth="1"/>
    <col min="5382" max="5382" width="12.75" style="45" customWidth="1"/>
    <col min="5383" max="5383" width="11.25" style="45" customWidth="1"/>
    <col min="5384" max="5384" width="3.125" style="45" customWidth="1"/>
    <col min="5385" max="5385" width="3.75" style="45" customWidth="1"/>
    <col min="5386" max="5386" width="2.5" style="45" customWidth="1"/>
    <col min="5387" max="5632" width="9" style="45"/>
    <col min="5633" max="5633" width="1.25" style="45" customWidth="1"/>
    <col min="5634" max="5634" width="24.25" style="45" customWidth="1"/>
    <col min="5635" max="5635" width="4" style="45" customWidth="1"/>
    <col min="5636" max="5637" width="20.125" style="45" customWidth="1"/>
    <col min="5638" max="5638" width="12.75" style="45" customWidth="1"/>
    <col min="5639" max="5639" width="11.25" style="45" customWidth="1"/>
    <col min="5640" max="5640" width="3.125" style="45" customWidth="1"/>
    <col min="5641" max="5641" width="3.75" style="45" customWidth="1"/>
    <col min="5642" max="5642" width="2.5" style="45" customWidth="1"/>
    <col min="5643" max="5888" width="9" style="45"/>
    <col min="5889" max="5889" width="1.25" style="45" customWidth="1"/>
    <col min="5890" max="5890" width="24.25" style="45" customWidth="1"/>
    <col min="5891" max="5891" width="4" style="45" customWidth="1"/>
    <col min="5892" max="5893" width="20.125" style="45" customWidth="1"/>
    <col min="5894" max="5894" width="12.75" style="45" customWidth="1"/>
    <col min="5895" max="5895" width="11.25" style="45" customWidth="1"/>
    <col min="5896" max="5896" width="3.125" style="45" customWidth="1"/>
    <col min="5897" max="5897" width="3.75" style="45" customWidth="1"/>
    <col min="5898" max="5898" width="2.5" style="45" customWidth="1"/>
    <col min="5899" max="6144" width="9" style="45"/>
    <col min="6145" max="6145" width="1.25" style="45" customWidth="1"/>
    <col min="6146" max="6146" width="24.25" style="45" customWidth="1"/>
    <col min="6147" max="6147" width="4" style="45" customWidth="1"/>
    <col min="6148" max="6149" width="20.125" style="45" customWidth="1"/>
    <col min="6150" max="6150" width="12.75" style="45" customWidth="1"/>
    <col min="6151" max="6151" width="11.25" style="45" customWidth="1"/>
    <col min="6152" max="6152" width="3.125" style="45" customWidth="1"/>
    <col min="6153" max="6153" width="3.75" style="45" customWidth="1"/>
    <col min="6154" max="6154" width="2.5" style="45" customWidth="1"/>
    <col min="6155" max="6400" width="9" style="45"/>
    <col min="6401" max="6401" width="1.25" style="45" customWidth="1"/>
    <col min="6402" max="6402" width="24.25" style="45" customWidth="1"/>
    <col min="6403" max="6403" width="4" style="45" customWidth="1"/>
    <col min="6404" max="6405" width="20.125" style="45" customWidth="1"/>
    <col min="6406" max="6406" width="12.75" style="45" customWidth="1"/>
    <col min="6407" max="6407" width="11.25" style="45" customWidth="1"/>
    <col min="6408" max="6408" width="3.125" style="45" customWidth="1"/>
    <col min="6409" max="6409" width="3.75" style="45" customWidth="1"/>
    <col min="6410" max="6410" width="2.5" style="45" customWidth="1"/>
    <col min="6411" max="6656" width="9" style="45"/>
    <col min="6657" max="6657" width="1.25" style="45" customWidth="1"/>
    <col min="6658" max="6658" width="24.25" style="45" customWidth="1"/>
    <col min="6659" max="6659" width="4" style="45" customWidth="1"/>
    <col min="6660" max="6661" width="20.125" style="45" customWidth="1"/>
    <col min="6662" max="6662" width="12.75" style="45" customWidth="1"/>
    <col min="6663" max="6663" width="11.25" style="45" customWidth="1"/>
    <col min="6664" max="6664" width="3.125" style="45" customWidth="1"/>
    <col min="6665" max="6665" width="3.75" style="45" customWidth="1"/>
    <col min="6666" max="6666" width="2.5" style="45" customWidth="1"/>
    <col min="6667" max="6912" width="9" style="45"/>
    <col min="6913" max="6913" width="1.25" style="45" customWidth="1"/>
    <col min="6914" max="6914" width="24.25" style="45" customWidth="1"/>
    <col min="6915" max="6915" width="4" style="45" customWidth="1"/>
    <col min="6916" max="6917" width="20.125" style="45" customWidth="1"/>
    <col min="6918" max="6918" width="12.75" style="45" customWidth="1"/>
    <col min="6919" max="6919" width="11.25" style="45" customWidth="1"/>
    <col min="6920" max="6920" width="3.125" style="45" customWidth="1"/>
    <col min="6921" max="6921" width="3.75" style="45" customWidth="1"/>
    <col min="6922" max="6922" width="2.5" style="45" customWidth="1"/>
    <col min="6923" max="7168" width="9" style="45"/>
    <col min="7169" max="7169" width="1.25" style="45" customWidth="1"/>
    <col min="7170" max="7170" width="24.25" style="45" customWidth="1"/>
    <col min="7171" max="7171" width="4" style="45" customWidth="1"/>
    <col min="7172" max="7173" width="20.125" style="45" customWidth="1"/>
    <col min="7174" max="7174" width="12.75" style="45" customWidth="1"/>
    <col min="7175" max="7175" width="11.25" style="45" customWidth="1"/>
    <col min="7176" max="7176" width="3.125" style="45" customWidth="1"/>
    <col min="7177" max="7177" width="3.75" style="45" customWidth="1"/>
    <col min="7178" max="7178" width="2.5" style="45" customWidth="1"/>
    <col min="7179" max="7424" width="9" style="45"/>
    <col min="7425" max="7425" width="1.25" style="45" customWidth="1"/>
    <col min="7426" max="7426" width="24.25" style="45" customWidth="1"/>
    <col min="7427" max="7427" width="4" style="45" customWidth="1"/>
    <col min="7428" max="7429" width="20.125" style="45" customWidth="1"/>
    <col min="7430" max="7430" width="12.75" style="45" customWidth="1"/>
    <col min="7431" max="7431" width="11.25" style="45" customWidth="1"/>
    <col min="7432" max="7432" width="3.125" style="45" customWidth="1"/>
    <col min="7433" max="7433" width="3.75" style="45" customWidth="1"/>
    <col min="7434" max="7434" width="2.5" style="45" customWidth="1"/>
    <col min="7435" max="7680" width="9" style="45"/>
    <col min="7681" max="7681" width="1.25" style="45" customWidth="1"/>
    <col min="7682" max="7682" width="24.25" style="45" customWidth="1"/>
    <col min="7683" max="7683" width="4" style="45" customWidth="1"/>
    <col min="7684" max="7685" width="20.125" style="45" customWidth="1"/>
    <col min="7686" max="7686" width="12.75" style="45" customWidth="1"/>
    <col min="7687" max="7687" width="11.25" style="45" customWidth="1"/>
    <col min="7688" max="7688" width="3.125" style="45" customWidth="1"/>
    <col min="7689" max="7689" width="3.75" style="45" customWidth="1"/>
    <col min="7690" max="7690" width="2.5" style="45" customWidth="1"/>
    <col min="7691" max="7936" width="9" style="45"/>
    <col min="7937" max="7937" width="1.25" style="45" customWidth="1"/>
    <col min="7938" max="7938" width="24.25" style="45" customWidth="1"/>
    <col min="7939" max="7939" width="4" style="45" customWidth="1"/>
    <col min="7940" max="7941" width="20.125" style="45" customWidth="1"/>
    <col min="7942" max="7942" width="12.75" style="45" customWidth="1"/>
    <col min="7943" max="7943" width="11.25" style="45" customWidth="1"/>
    <col min="7944" max="7944" width="3.125" style="45" customWidth="1"/>
    <col min="7945" max="7945" width="3.75" style="45" customWidth="1"/>
    <col min="7946" max="7946" width="2.5" style="45" customWidth="1"/>
    <col min="7947" max="8192" width="9" style="45"/>
    <col min="8193" max="8193" width="1.25" style="45" customWidth="1"/>
    <col min="8194" max="8194" width="24.25" style="45" customWidth="1"/>
    <col min="8195" max="8195" width="4" style="45" customWidth="1"/>
    <col min="8196" max="8197" width="20.125" style="45" customWidth="1"/>
    <col min="8198" max="8198" width="12.75" style="45" customWidth="1"/>
    <col min="8199" max="8199" width="11.25" style="45" customWidth="1"/>
    <col min="8200" max="8200" width="3.125" style="45" customWidth="1"/>
    <col min="8201" max="8201" width="3.75" style="45" customWidth="1"/>
    <col min="8202" max="8202" width="2.5" style="45" customWidth="1"/>
    <col min="8203" max="8448" width="9" style="45"/>
    <col min="8449" max="8449" width="1.25" style="45" customWidth="1"/>
    <col min="8450" max="8450" width="24.25" style="45" customWidth="1"/>
    <col min="8451" max="8451" width="4" style="45" customWidth="1"/>
    <col min="8452" max="8453" width="20.125" style="45" customWidth="1"/>
    <col min="8454" max="8454" width="12.75" style="45" customWidth="1"/>
    <col min="8455" max="8455" width="11.25" style="45" customWidth="1"/>
    <col min="8456" max="8456" width="3.125" style="45" customWidth="1"/>
    <col min="8457" max="8457" width="3.75" style="45" customWidth="1"/>
    <col min="8458" max="8458" width="2.5" style="45" customWidth="1"/>
    <col min="8459" max="8704" width="9" style="45"/>
    <col min="8705" max="8705" width="1.25" style="45" customWidth="1"/>
    <col min="8706" max="8706" width="24.25" style="45" customWidth="1"/>
    <col min="8707" max="8707" width="4" style="45" customWidth="1"/>
    <col min="8708" max="8709" width="20.125" style="45" customWidth="1"/>
    <col min="8710" max="8710" width="12.75" style="45" customWidth="1"/>
    <col min="8711" max="8711" width="11.25" style="45" customWidth="1"/>
    <col min="8712" max="8712" width="3.125" style="45" customWidth="1"/>
    <col min="8713" max="8713" width="3.75" style="45" customWidth="1"/>
    <col min="8714" max="8714" width="2.5" style="45" customWidth="1"/>
    <col min="8715" max="8960" width="9" style="45"/>
    <col min="8961" max="8961" width="1.25" style="45" customWidth="1"/>
    <col min="8962" max="8962" width="24.25" style="45" customWidth="1"/>
    <col min="8963" max="8963" width="4" style="45" customWidth="1"/>
    <col min="8964" max="8965" width="20.125" style="45" customWidth="1"/>
    <col min="8966" max="8966" width="12.75" style="45" customWidth="1"/>
    <col min="8967" max="8967" width="11.25" style="45" customWidth="1"/>
    <col min="8968" max="8968" width="3.125" style="45" customWidth="1"/>
    <col min="8969" max="8969" width="3.75" style="45" customWidth="1"/>
    <col min="8970" max="8970" width="2.5" style="45" customWidth="1"/>
    <col min="8971" max="9216" width="9" style="45"/>
    <col min="9217" max="9217" width="1.25" style="45" customWidth="1"/>
    <col min="9218" max="9218" width="24.25" style="45" customWidth="1"/>
    <col min="9219" max="9219" width="4" style="45" customWidth="1"/>
    <col min="9220" max="9221" width="20.125" style="45" customWidth="1"/>
    <col min="9222" max="9222" width="12.75" style="45" customWidth="1"/>
    <col min="9223" max="9223" width="11.25" style="45" customWidth="1"/>
    <col min="9224" max="9224" width="3.125" style="45" customWidth="1"/>
    <col min="9225" max="9225" width="3.75" style="45" customWidth="1"/>
    <col min="9226" max="9226" width="2.5" style="45" customWidth="1"/>
    <col min="9227" max="9472" width="9" style="45"/>
    <col min="9473" max="9473" width="1.25" style="45" customWidth="1"/>
    <col min="9474" max="9474" width="24.25" style="45" customWidth="1"/>
    <col min="9475" max="9475" width="4" style="45" customWidth="1"/>
    <col min="9476" max="9477" width="20.125" style="45" customWidth="1"/>
    <col min="9478" max="9478" width="12.75" style="45" customWidth="1"/>
    <col min="9479" max="9479" width="11.25" style="45" customWidth="1"/>
    <col min="9480" max="9480" width="3.125" style="45" customWidth="1"/>
    <col min="9481" max="9481" width="3.75" style="45" customWidth="1"/>
    <col min="9482" max="9482" width="2.5" style="45" customWidth="1"/>
    <col min="9483" max="9728" width="9" style="45"/>
    <col min="9729" max="9729" width="1.25" style="45" customWidth="1"/>
    <col min="9730" max="9730" width="24.25" style="45" customWidth="1"/>
    <col min="9731" max="9731" width="4" style="45" customWidth="1"/>
    <col min="9732" max="9733" width="20.125" style="45" customWidth="1"/>
    <col min="9734" max="9734" width="12.75" style="45" customWidth="1"/>
    <col min="9735" max="9735" width="11.25" style="45" customWidth="1"/>
    <col min="9736" max="9736" width="3.125" style="45" customWidth="1"/>
    <col min="9737" max="9737" width="3.75" style="45" customWidth="1"/>
    <col min="9738" max="9738" width="2.5" style="45" customWidth="1"/>
    <col min="9739" max="9984" width="9" style="45"/>
    <col min="9985" max="9985" width="1.25" style="45" customWidth="1"/>
    <col min="9986" max="9986" width="24.25" style="45" customWidth="1"/>
    <col min="9987" max="9987" width="4" style="45" customWidth="1"/>
    <col min="9988" max="9989" width="20.125" style="45" customWidth="1"/>
    <col min="9990" max="9990" width="12.75" style="45" customWidth="1"/>
    <col min="9991" max="9991" width="11.25" style="45" customWidth="1"/>
    <col min="9992" max="9992" width="3.125" style="45" customWidth="1"/>
    <col min="9993" max="9993" width="3.75" style="45" customWidth="1"/>
    <col min="9994" max="9994" width="2.5" style="45" customWidth="1"/>
    <col min="9995" max="10240" width="9" style="45"/>
    <col min="10241" max="10241" width="1.25" style="45" customWidth="1"/>
    <col min="10242" max="10242" width="24.25" style="45" customWidth="1"/>
    <col min="10243" max="10243" width="4" style="45" customWidth="1"/>
    <col min="10244" max="10245" width="20.125" style="45" customWidth="1"/>
    <col min="10246" max="10246" width="12.75" style="45" customWidth="1"/>
    <col min="10247" max="10247" width="11.25" style="45" customWidth="1"/>
    <col min="10248" max="10248" width="3.125" style="45" customWidth="1"/>
    <col min="10249" max="10249" width="3.75" style="45" customWidth="1"/>
    <col min="10250" max="10250" width="2.5" style="45" customWidth="1"/>
    <col min="10251" max="10496" width="9" style="45"/>
    <col min="10497" max="10497" width="1.25" style="45" customWidth="1"/>
    <col min="10498" max="10498" width="24.25" style="45" customWidth="1"/>
    <col min="10499" max="10499" width="4" style="45" customWidth="1"/>
    <col min="10500" max="10501" width="20.125" style="45" customWidth="1"/>
    <col min="10502" max="10502" width="12.75" style="45" customWidth="1"/>
    <col min="10503" max="10503" width="11.25" style="45" customWidth="1"/>
    <col min="10504" max="10504" width="3.125" style="45" customWidth="1"/>
    <col min="10505" max="10505" width="3.75" style="45" customWidth="1"/>
    <col min="10506" max="10506" width="2.5" style="45" customWidth="1"/>
    <col min="10507" max="10752" width="9" style="45"/>
    <col min="10753" max="10753" width="1.25" style="45" customWidth="1"/>
    <col min="10754" max="10754" width="24.25" style="45" customWidth="1"/>
    <col min="10755" max="10755" width="4" style="45" customWidth="1"/>
    <col min="10756" max="10757" width="20.125" style="45" customWidth="1"/>
    <col min="10758" max="10758" width="12.75" style="45" customWidth="1"/>
    <col min="10759" max="10759" width="11.25" style="45" customWidth="1"/>
    <col min="10760" max="10760" width="3.125" style="45" customWidth="1"/>
    <col min="10761" max="10761" width="3.75" style="45" customWidth="1"/>
    <col min="10762" max="10762" width="2.5" style="45" customWidth="1"/>
    <col min="10763" max="11008" width="9" style="45"/>
    <col min="11009" max="11009" width="1.25" style="45" customWidth="1"/>
    <col min="11010" max="11010" width="24.25" style="45" customWidth="1"/>
    <col min="11011" max="11011" width="4" style="45" customWidth="1"/>
    <col min="11012" max="11013" width="20.125" style="45" customWidth="1"/>
    <col min="11014" max="11014" width="12.75" style="45" customWidth="1"/>
    <col min="11015" max="11015" width="11.25" style="45" customWidth="1"/>
    <col min="11016" max="11016" width="3.125" style="45" customWidth="1"/>
    <col min="11017" max="11017" width="3.75" style="45" customWidth="1"/>
    <col min="11018" max="11018" width="2.5" style="45" customWidth="1"/>
    <col min="11019" max="11264" width="9" style="45"/>
    <col min="11265" max="11265" width="1.25" style="45" customWidth="1"/>
    <col min="11266" max="11266" width="24.25" style="45" customWidth="1"/>
    <col min="11267" max="11267" width="4" style="45" customWidth="1"/>
    <col min="11268" max="11269" width="20.125" style="45" customWidth="1"/>
    <col min="11270" max="11270" width="12.75" style="45" customWidth="1"/>
    <col min="11271" max="11271" width="11.25" style="45" customWidth="1"/>
    <col min="11272" max="11272" width="3.125" style="45" customWidth="1"/>
    <col min="11273" max="11273" width="3.75" style="45" customWidth="1"/>
    <col min="11274" max="11274" width="2.5" style="45" customWidth="1"/>
    <col min="11275" max="11520" width="9" style="45"/>
    <col min="11521" max="11521" width="1.25" style="45" customWidth="1"/>
    <col min="11522" max="11522" width="24.25" style="45" customWidth="1"/>
    <col min="11523" max="11523" width="4" style="45" customWidth="1"/>
    <col min="11524" max="11525" width="20.125" style="45" customWidth="1"/>
    <col min="11526" max="11526" width="12.75" style="45" customWidth="1"/>
    <col min="11527" max="11527" width="11.25" style="45" customWidth="1"/>
    <col min="11528" max="11528" width="3.125" style="45" customWidth="1"/>
    <col min="11529" max="11529" width="3.75" style="45" customWidth="1"/>
    <col min="11530" max="11530" width="2.5" style="45" customWidth="1"/>
    <col min="11531" max="11776" width="9" style="45"/>
    <col min="11777" max="11777" width="1.25" style="45" customWidth="1"/>
    <col min="11778" max="11778" width="24.25" style="45" customWidth="1"/>
    <col min="11779" max="11779" width="4" style="45" customWidth="1"/>
    <col min="11780" max="11781" width="20.125" style="45" customWidth="1"/>
    <col min="11782" max="11782" width="12.75" style="45" customWidth="1"/>
    <col min="11783" max="11783" width="11.25" style="45" customWidth="1"/>
    <col min="11784" max="11784" width="3.125" style="45" customWidth="1"/>
    <col min="11785" max="11785" width="3.75" style="45" customWidth="1"/>
    <col min="11786" max="11786" width="2.5" style="45" customWidth="1"/>
    <col min="11787" max="12032" width="9" style="45"/>
    <col min="12033" max="12033" width="1.25" style="45" customWidth="1"/>
    <col min="12034" max="12034" width="24.25" style="45" customWidth="1"/>
    <col min="12035" max="12035" width="4" style="45" customWidth="1"/>
    <col min="12036" max="12037" width="20.125" style="45" customWidth="1"/>
    <col min="12038" max="12038" width="12.75" style="45" customWidth="1"/>
    <col min="12039" max="12039" width="11.25" style="45" customWidth="1"/>
    <col min="12040" max="12040" width="3.125" style="45" customWidth="1"/>
    <col min="12041" max="12041" width="3.75" style="45" customWidth="1"/>
    <col min="12042" max="12042" width="2.5" style="45" customWidth="1"/>
    <col min="12043" max="12288" width="9" style="45"/>
    <col min="12289" max="12289" width="1.25" style="45" customWidth="1"/>
    <col min="12290" max="12290" width="24.25" style="45" customWidth="1"/>
    <col min="12291" max="12291" width="4" style="45" customWidth="1"/>
    <col min="12292" max="12293" width="20.125" style="45" customWidth="1"/>
    <col min="12294" max="12294" width="12.75" style="45" customWidth="1"/>
    <col min="12295" max="12295" width="11.25" style="45" customWidth="1"/>
    <col min="12296" max="12296" width="3.125" style="45" customWidth="1"/>
    <col min="12297" max="12297" width="3.75" style="45" customWidth="1"/>
    <col min="12298" max="12298" width="2.5" style="45" customWidth="1"/>
    <col min="12299" max="12544" width="9" style="45"/>
    <col min="12545" max="12545" width="1.25" style="45" customWidth="1"/>
    <col min="12546" max="12546" width="24.25" style="45" customWidth="1"/>
    <col min="12547" max="12547" width="4" style="45" customWidth="1"/>
    <col min="12548" max="12549" width="20.125" style="45" customWidth="1"/>
    <col min="12550" max="12550" width="12.75" style="45" customWidth="1"/>
    <col min="12551" max="12551" width="11.25" style="45" customWidth="1"/>
    <col min="12552" max="12552" width="3.125" style="45" customWidth="1"/>
    <col min="12553" max="12553" width="3.75" style="45" customWidth="1"/>
    <col min="12554" max="12554" width="2.5" style="45" customWidth="1"/>
    <col min="12555" max="12800" width="9" style="45"/>
    <col min="12801" max="12801" width="1.25" style="45" customWidth="1"/>
    <col min="12802" max="12802" width="24.25" style="45" customWidth="1"/>
    <col min="12803" max="12803" width="4" style="45" customWidth="1"/>
    <col min="12804" max="12805" width="20.125" style="45" customWidth="1"/>
    <col min="12806" max="12806" width="12.75" style="45" customWidth="1"/>
    <col min="12807" max="12807" width="11.25" style="45" customWidth="1"/>
    <col min="12808" max="12808" width="3.125" style="45" customWidth="1"/>
    <col min="12809" max="12809" width="3.75" style="45" customWidth="1"/>
    <col min="12810" max="12810" width="2.5" style="45" customWidth="1"/>
    <col min="12811" max="13056" width="9" style="45"/>
    <col min="13057" max="13057" width="1.25" style="45" customWidth="1"/>
    <col min="13058" max="13058" width="24.25" style="45" customWidth="1"/>
    <col min="13059" max="13059" width="4" style="45" customWidth="1"/>
    <col min="13060" max="13061" width="20.125" style="45" customWidth="1"/>
    <col min="13062" max="13062" width="12.75" style="45" customWidth="1"/>
    <col min="13063" max="13063" width="11.25" style="45" customWidth="1"/>
    <col min="13064" max="13064" width="3.125" style="45" customWidth="1"/>
    <col min="13065" max="13065" width="3.75" style="45" customWidth="1"/>
    <col min="13066" max="13066" width="2.5" style="45" customWidth="1"/>
    <col min="13067" max="13312" width="9" style="45"/>
    <col min="13313" max="13313" width="1.25" style="45" customWidth="1"/>
    <col min="13314" max="13314" width="24.25" style="45" customWidth="1"/>
    <col min="13315" max="13315" width="4" style="45" customWidth="1"/>
    <col min="13316" max="13317" width="20.125" style="45" customWidth="1"/>
    <col min="13318" max="13318" width="12.75" style="45" customWidth="1"/>
    <col min="13319" max="13319" width="11.25" style="45" customWidth="1"/>
    <col min="13320" max="13320" width="3.125" style="45" customWidth="1"/>
    <col min="13321" max="13321" width="3.75" style="45" customWidth="1"/>
    <col min="13322" max="13322" width="2.5" style="45" customWidth="1"/>
    <col min="13323" max="13568" width="9" style="45"/>
    <col min="13569" max="13569" width="1.25" style="45" customWidth="1"/>
    <col min="13570" max="13570" width="24.25" style="45" customWidth="1"/>
    <col min="13571" max="13571" width="4" style="45" customWidth="1"/>
    <col min="13572" max="13573" width="20.125" style="45" customWidth="1"/>
    <col min="13574" max="13574" width="12.75" style="45" customWidth="1"/>
    <col min="13575" max="13575" width="11.25" style="45" customWidth="1"/>
    <col min="13576" max="13576" width="3.125" style="45" customWidth="1"/>
    <col min="13577" max="13577" width="3.75" style="45" customWidth="1"/>
    <col min="13578" max="13578" width="2.5" style="45" customWidth="1"/>
    <col min="13579" max="13824" width="9" style="45"/>
    <col min="13825" max="13825" width="1.25" style="45" customWidth="1"/>
    <col min="13826" max="13826" width="24.25" style="45" customWidth="1"/>
    <col min="13827" max="13827" width="4" style="45" customWidth="1"/>
    <col min="13828" max="13829" width="20.125" style="45" customWidth="1"/>
    <col min="13830" max="13830" width="12.75" style="45" customWidth="1"/>
    <col min="13831" max="13831" width="11.25" style="45" customWidth="1"/>
    <col min="13832" max="13832" width="3.125" style="45" customWidth="1"/>
    <col min="13833" max="13833" width="3.75" style="45" customWidth="1"/>
    <col min="13834" max="13834" width="2.5" style="45" customWidth="1"/>
    <col min="13835" max="14080" width="9" style="45"/>
    <col min="14081" max="14081" width="1.25" style="45" customWidth="1"/>
    <col min="14082" max="14082" width="24.25" style="45" customWidth="1"/>
    <col min="14083" max="14083" width="4" style="45" customWidth="1"/>
    <col min="14084" max="14085" width="20.125" style="45" customWidth="1"/>
    <col min="14086" max="14086" width="12.75" style="45" customWidth="1"/>
    <col min="14087" max="14087" width="11.25" style="45" customWidth="1"/>
    <col min="14088" max="14088" width="3.125" style="45" customWidth="1"/>
    <col min="14089" max="14089" width="3.75" style="45" customWidth="1"/>
    <col min="14090" max="14090" width="2.5" style="45" customWidth="1"/>
    <col min="14091" max="14336" width="9" style="45"/>
    <col min="14337" max="14337" width="1.25" style="45" customWidth="1"/>
    <col min="14338" max="14338" width="24.25" style="45" customWidth="1"/>
    <col min="14339" max="14339" width="4" style="45" customWidth="1"/>
    <col min="14340" max="14341" width="20.125" style="45" customWidth="1"/>
    <col min="14342" max="14342" width="12.75" style="45" customWidth="1"/>
    <col min="14343" max="14343" width="11.25" style="45" customWidth="1"/>
    <col min="14344" max="14344" width="3.125" style="45" customWidth="1"/>
    <col min="14345" max="14345" width="3.75" style="45" customWidth="1"/>
    <col min="14346" max="14346" width="2.5" style="45" customWidth="1"/>
    <col min="14347" max="14592" width="9" style="45"/>
    <col min="14593" max="14593" width="1.25" style="45" customWidth="1"/>
    <col min="14594" max="14594" width="24.25" style="45" customWidth="1"/>
    <col min="14595" max="14595" width="4" style="45" customWidth="1"/>
    <col min="14596" max="14597" width="20.125" style="45" customWidth="1"/>
    <col min="14598" max="14598" width="12.75" style="45" customWidth="1"/>
    <col min="14599" max="14599" width="11.25" style="45" customWidth="1"/>
    <col min="14600" max="14600" width="3.125" style="45" customWidth="1"/>
    <col min="14601" max="14601" width="3.75" style="45" customWidth="1"/>
    <col min="14602" max="14602" width="2.5" style="45" customWidth="1"/>
    <col min="14603" max="14848" width="9" style="45"/>
    <col min="14849" max="14849" width="1.25" style="45" customWidth="1"/>
    <col min="14850" max="14850" width="24.25" style="45" customWidth="1"/>
    <col min="14851" max="14851" width="4" style="45" customWidth="1"/>
    <col min="14852" max="14853" width="20.125" style="45" customWidth="1"/>
    <col min="14854" max="14854" width="12.75" style="45" customWidth="1"/>
    <col min="14855" max="14855" width="11.25" style="45" customWidth="1"/>
    <col min="14856" max="14856" width="3.125" style="45" customWidth="1"/>
    <col min="14857" max="14857" width="3.75" style="45" customWidth="1"/>
    <col min="14858" max="14858" width="2.5" style="45" customWidth="1"/>
    <col min="14859" max="15104" width="9" style="45"/>
    <col min="15105" max="15105" width="1.25" style="45" customWidth="1"/>
    <col min="15106" max="15106" width="24.25" style="45" customWidth="1"/>
    <col min="15107" max="15107" width="4" style="45" customWidth="1"/>
    <col min="15108" max="15109" width="20.125" style="45" customWidth="1"/>
    <col min="15110" max="15110" width="12.75" style="45" customWidth="1"/>
    <col min="15111" max="15111" width="11.25" style="45" customWidth="1"/>
    <col min="15112" max="15112" width="3.125" style="45" customWidth="1"/>
    <col min="15113" max="15113" width="3.75" style="45" customWidth="1"/>
    <col min="15114" max="15114" width="2.5" style="45" customWidth="1"/>
    <col min="15115" max="15360" width="9" style="45"/>
    <col min="15361" max="15361" width="1.25" style="45" customWidth="1"/>
    <col min="15362" max="15362" width="24.25" style="45" customWidth="1"/>
    <col min="15363" max="15363" width="4" style="45" customWidth="1"/>
    <col min="15364" max="15365" width="20.125" style="45" customWidth="1"/>
    <col min="15366" max="15366" width="12.75" style="45" customWidth="1"/>
    <col min="15367" max="15367" width="11.25" style="45" customWidth="1"/>
    <col min="15368" max="15368" width="3.125" style="45" customWidth="1"/>
    <col min="15369" max="15369" width="3.75" style="45" customWidth="1"/>
    <col min="15370" max="15370" width="2.5" style="45" customWidth="1"/>
    <col min="15371" max="15616" width="9" style="45"/>
    <col min="15617" max="15617" width="1.25" style="45" customWidth="1"/>
    <col min="15618" max="15618" width="24.25" style="45" customWidth="1"/>
    <col min="15619" max="15619" width="4" style="45" customWidth="1"/>
    <col min="15620" max="15621" width="20.125" style="45" customWidth="1"/>
    <col min="15622" max="15622" width="12.75" style="45" customWidth="1"/>
    <col min="15623" max="15623" width="11.25" style="45" customWidth="1"/>
    <col min="15624" max="15624" width="3.125" style="45" customWidth="1"/>
    <col min="15625" max="15625" width="3.75" style="45" customWidth="1"/>
    <col min="15626" max="15626" width="2.5" style="45" customWidth="1"/>
    <col min="15627" max="15872" width="9" style="45"/>
    <col min="15873" max="15873" width="1.25" style="45" customWidth="1"/>
    <col min="15874" max="15874" width="24.25" style="45" customWidth="1"/>
    <col min="15875" max="15875" width="4" style="45" customWidth="1"/>
    <col min="15876" max="15877" width="20.125" style="45" customWidth="1"/>
    <col min="15878" max="15878" width="12.75" style="45" customWidth="1"/>
    <col min="15879" max="15879" width="11.25" style="45" customWidth="1"/>
    <col min="15880" max="15880" width="3.125" style="45" customWidth="1"/>
    <col min="15881" max="15881" width="3.75" style="45" customWidth="1"/>
    <col min="15882" max="15882" width="2.5" style="45" customWidth="1"/>
    <col min="15883" max="16128" width="9" style="45"/>
    <col min="16129" max="16129" width="1.25" style="45" customWidth="1"/>
    <col min="16130" max="16130" width="24.25" style="45" customWidth="1"/>
    <col min="16131" max="16131" width="4" style="45" customWidth="1"/>
    <col min="16132" max="16133" width="20.125" style="45" customWidth="1"/>
    <col min="16134" max="16134" width="12.75" style="45" customWidth="1"/>
    <col min="16135" max="16135" width="11.25" style="45" customWidth="1"/>
    <col min="16136" max="16136" width="3.125" style="45" customWidth="1"/>
    <col min="16137" max="16137" width="3.75" style="45" customWidth="1"/>
    <col min="16138" max="16138" width="2.5" style="45" customWidth="1"/>
    <col min="16139" max="16384" width="9" style="45"/>
  </cols>
  <sheetData>
    <row r="1" spans="1:10" ht="20.100000000000001" customHeight="1">
      <c r="B1" s="173" t="s">
        <v>589</v>
      </c>
    </row>
    <row r="2" spans="1:10" ht="20.100000000000001" customHeight="1">
      <c r="A2" s="148"/>
      <c r="F2" s="1313" t="s">
        <v>286</v>
      </c>
      <c r="G2" s="1517"/>
      <c r="H2" s="1517"/>
    </row>
    <row r="3" spans="1:10" ht="20.100000000000001" customHeight="1">
      <c r="A3" s="148"/>
      <c r="F3" s="145"/>
    </row>
    <row r="4" spans="1:10" ht="20.100000000000001" customHeight="1">
      <c r="B4" s="1518" t="s">
        <v>590</v>
      </c>
      <c r="C4" s="1519"/>
      <c r="D4" s="1519"/>
      <c r="E4" s="1519"/>
      <c r="F4" s="1519"/>
      <c r="G4" s="1519"/>
      <c r="H4" s="1519"/>
    </row>
    <row r="5" spans="1:10" ht="20.100000000000001" customHeight="1">
      <c r="A5" s="46"/>
      <c r="B5" s="174"/>
      <c r="C5" s="46"/>
      <c r="D5" s="46"/>
      <c r="E5" s="46"/>
      <c r="F5" s="46"/>
      <c r="G5" s="46"/>
      <c r="H5" s="46"/>
    </row>
    <row r="6" spans="1:10" ht="36" customHeight="1">
      <c r="A6" s="46"/>
      <c r="B6" s="150" t="s">
        <v>553</v>
      </c>
      <c r="C6" s="1520"/>
      <c r="D6" s="1521"/>
      <c r="E6" s="1521"/>
      <c r="F6" s="1521"/>
      <c r="G6" s="1521"/>
      <c r="H6" s="1522"/>
    </row>
    <row r="7" spans="1:10" ht="36" customHeight="1">
      <c r="A7" s="46"/>
      <c r="B7" s="150" t="s">
        <v>353</v>
      </c>
      <c r="C7" s="1523"/>
      <c r="D7" s="1523"/>
      <c r="E7" s="1523"/>
      <c r="F7" s="1523"/>
      <c r="G7" s="1523"/>
      <c r="H7" s="1523"/>
    </row>
    <row r="8" spans="1:10" ht="36.75" customHeight="1">
      <c r="B8" s="175" t="s">
        <v>591</v>
      </c>
      <c r="C8" s="1524" t="s">
        <v>592</v>
      </c>
      <c r="D8" s="1524"/>
      <c r="E8" s="1524"/>
      <c r="F8" s="1524"/>
      <c r="G8" s="1524"/>
      <c r="H8" s="1525"/>
    </row>
    <row r="9" spans="1:10" ht="81" customHeight="1">
      <c r="B9" s="176" t="s">
        <v>593</v>
      </c>
      <c r="C9" s="1512" t="s">
        <v>382</v>
      </c>
      <c r="D9" s="1513"/>
      <c r="E9" s="1513"/>
      <c r="F9" s="1514"/>
      <c r="G9" s="1515" t="s">
        <v>289</v>
      </c>
      <c r="H9" s="1516"/>
    </row>
    <row r="10" spans="1:10" ht="238.5" customHeight="1">
      <c r="B10" s="177" t="s">
        <v>594</v>
      </c>
      <c r="C10" s="1512" t="s">
        <v>595</v>
      </c>
      <c r="D10" s="1513"/>
      <c r="E10" s="1513"/>
      <c r="F10" s="1514"/>
      <c r="G10" s="1515" t="s">
        <v>289</v>
      </c>
      <c r="H10" s="1516"/>
    </row>
    <row r="11" spans="1:10" ht="75" customHeight="1">
      <c r="B11" s="176" t="s">
        <v>596</v>
      </c>
      <c r="C11" s="1512" t="s">
        <v>383</v>
      </c>
      <c r="D11" s="1513"/>
      <c r="E11" s="1513"/>
      <c r="F11" s="1514"/>
      <c r="G11" s="1515" t="s">
        <v>289</v>
      </c>
      <c r="H11" s="1516"/>
    </row>
    <row r="12" spans="1:10" ht="120.75" customHeight="1">
      <c r="B12" s="177" t="s">
        <v>597</v>
      </c>
      <c r="C12" s="1512" t="s">
        <v>598</v>
      </c>
      <c r="D12" s="1513"/>
      <c r="E12" s="1513"/>
      <c r="F12" s="1514"/>
      <c r="G12" s="1515" t="s">
        <v>289</v>
      </c>
      <c r="H12" s="1516"/>
    </row>
    <row r="13" spans="1:10" ht="15" customHeight="1"/>
    <row r="14" spans="1:10" ht="42" customHeight="1">
      <c r="B14" s="1297" t="s">
        <v>599</v>
      </c>
      <c r="C14" s="1297"/>
      <c r="D14" s="1297"/>
      <c r="E14" s="1297"/>
      <c r="F14" s="1297"/>
      <c r="G14" s="1297"/>
      <c r="H14" s="1297"/>
      <c r="I14" s="107"/>
      <c r="J14" s="107"/>
    </row>
    <row r="15" spans="1:10" ht="20.100000000000001" customHeight="1">
      <c r="B15" s="137" t="s">
        <v>600</v>
      </c>
      <c r="C15" s="103"/>
      <c r="D15" s="103"/>
      <c r="E15" s="103"/>
      <c r="F15" s="103"/>
      <c r="G15" s="103"/>
      <c r="H15" s="103"/>
      <c r="I15" s="107"/>
      <c r="J15" s="107"/>
    </row>
    <row r="16" spans="1:10" ht="20.100000000000001" customHeight="1">
      <c r="B16" s="137" t="s">
        <v>601</v>
      </c>
      <c r="C16" s="103"/>
      <c r="D16" s="103"/>
      <c r="E16" s="103"/>
      <c r="F16" s="103"/>
      <c r="G16" s="103"/>
      <c r="H16" s="103"/>
      <c r="I16" s="107"/>
      <c r="J16" s="107"/>
    </row>
    <row r="17" spans="2:2">
      <c r="B17" s="178"/>
    </row>
  </sheetData>
  <mergeCells count="14">
    <mergeCell ref="C9:F9"/>
    <mergeCell ref="G9:H9"/>
    <mergeCell ref="F2:H2"/>
    <mergeCell ref="B4:H4"/>
    <mergeCell ref="C6:H6"/>
    <mergeCell ref="C7:H7"/>
    <mergeCell ref="C8:H8"/>
    <mergeCell ref="B14:H14"/>
    <mergeCell ref="C10:F10"/>
    <mergeCell ref="G10:H10"/>
    <mergeCell ref="C11:F11"/>
    <mergeCell ref="G11:H11"/>
    <mergeCell ref="C12:F12"/>
    <mergeCell ref="G12:H12"/>
  </mergeCells>
  <phoneticPr fontId="10"/>
  <printOptions horizontalCentered="1"/>
  <pageMargins left="0.70866141732283472" right="0.70866141732283472" top="0.74803149606299213" bottom="0.74803149606299213" header="0.31496062992125984" footer="0.31496062992125984"/>
  <pageSetup paperSize="9" scale="7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ECFEC-674F-46FB-88FA-5328BF6061CF}">
  <sheetPr>
    <tabColor rgb="FFFFC000"/>
  </sheetPr>
  <dimension ref="A1:AC61"/>
  <sheetViews>
    <sheetView view="pageBreakPreview" zoomScaleNormal="100" zoomScaleSheetLayoutView="100" workbookViewId="0"/>
  </sheetViews>
  <sheetFormatPr defaultColWidth="3.375" defaultRowHeight="17.25" customHeight="1"/>
  <cols>
    <col min="1" max="1" width="1.625" style="179" customWidth="1"/>
    <col min="2" max="6" width="4.875" style="179" customWidth="1"/>
    <col min="7" max="7" width="5.25" style="179" customWidth="1"/>
    <col min="8" max="11" width="3.375" style="179" customWidth="1"/>
    <col min="12" max="12" width="2" style="179" customWidth="1"/>
    <col min="13" max="13" width="3.875" style="179" customWidth="1"/>
    <col min="14" max="16" width="4.875" style="179" customWidth="1"/>
    <col min="17" max="28" width="3.375" style="179" customWidth="1"/>
    <col min="29" max="29" width="2" style="179" customWidth="1"/>
    <col min="30" max="16384" width="3.375" style="179"/>
  </cols>
  <sheetData>
    <row r="1" spans="1:29" ht="20.100000000000001" customHeight="1"/>
    <row r="2" spans="1:29" ht="20.100000000000001" customHeight="1">
      <c r="A2" s="180"/>
      <c r="B2" s="1574" t="s">
        <v>602</v>
      </c>
      <c r="C2" s="1574"/>
      <c r="D2" s="180"/>
      <c r="E2" s="180"/>
      <c r="F2" s="180"/>
      <c r="G2" s="180"/>
      <c r="H2" s="180"/>
      <c r="I2" s="180"/>
      <c r="J2" s="180"/>
      <c r="K2" s="180"/>
      <c r="L2" s="180"/>
      <c r="M2" s="180"/>
      <c r="N2" s="180"/>
      <c r="O2" s="180"/>
      <c r="P2" s="180"/>
      <c r="Q2" s="180"/>
      <c r="R2" s="180"/>
      <c r="S2" s="180"/>
      <c r="T2" s="1575" t="s">
        <v>411</v>
      </c>
      <c r="U2" s="1575"/>
      <c r="V2" s="1575"/>
      <c r="W2" s="1575"/>
      <c r="X2" s="1575"/>
      <c r="Y2" s="1575"/>
      <c r="Z2" s="1575"/>
      <c r="AA2" s="1575"/>
      <c r="AB2" s="1575"/>
      <c r="AC2" s="180"/>
    </row>
    <row r="3" spans="1:29" ht="20.100000000000001" customHeight="1">
      <c r="A3" s="180"/>
      <c r="B3" s="180"/>
      <c r="C3" s="180"/>
      <c r="D3" s="180"/>
      <c r="E3" s="180"/>
      <c r="F3" s="180"/>
      <c r="G3" s="180"/>
      <c r="H3" s="180"/>
      <c r="I3" s="180"/>
      <c r="J3" s="180"/>
      <c r="K3" s="180"/>
      <c r="L3" s="180"/>
      <c r="M3" s="180"/>
      <c r="N3" s="180"/>
      <c r="O3" s="180"/>
      <c r="P3" s="180"/>
      <c r="Q3" s="180"/>
      <c r="R3" s="180"/>
      <c r="S3" s="180"/>
      <c r="T3" s="181"/>
      <c r="U3" s="181"/>
      <c r="V3" s="181"/>
      <c r="W3" s="181"/>
      <c r="X3" s="181"/>
      <c r="Y3" s="181"/>
      <c r="Z3" s="181"/>
      <c r="AA3" s="181"/>
      <c r="AB3" s="181"/>
      <c r="AC3" s="180"/>
    </row>
    <row r="4" spans="1:29" ht="20.100000000000001" customHeight="1">
      <c r="A4" s="1576" t="s">
        <v>603</v>
      </c>
      <c r="B4" s="1577"/>
      <c r="C4" s="1577"/>
      <c r="D4" s="1577"/>
      <c r="E4" s="1577"/>
      <c r="F4" s="1577"/>
      <c r="G4" s="1577"/>
      <c r="H4" s="1577"/>
      <c r="I4" s="1577"/>
      <c r="J4" s="1577"/>
      <c r="K4" s="1577"/>
      <c r="L4" s="1577"/>
      <c r="M4" s="1577"/>
      <c r="N4" s="1577"/>
      <c r="O4" s="1577"/>
      <c r="P4" s="1577"/>
      <c r="Q4" s="1577"/>
      <c r="R4" s="1577"/>
      <c r="S4" s="1577"/>
      <c r="T4" s="1577"/>
      <c r="U4" s="1577"/>
      <c r="V4" s="1577"/>
      <c r="W4" s="1577"/>
      <c r="X4" s="1577"/>
      <c r="Y4" s="1577"/>
      <c r="Z4" s="1577"/>
      <c r="AA4" s="1577"/>
      <c r="AB4" s="1577"/>
      <c r="AC4" s="1577"/>
    </row>
    <row r="5" spans="1:29" ht="20.100000000000001" customHeight="1">
      <c r="A5" s="180"/>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row>
    <row r="6" spans="1:29" s="183" customFormat="1" ht="20.100000000000001" customHeight="1">
      <c r="A6" s="182"/>
      <c r="B6" s="182" t="s">
        <v>604</v>
      </c>
      <c r="C6" s="182"/>
      <c r="D6" s="182"/>
      <c r="E6" s="182"/>
      <c r="F6" s="182"/>
      <c r="G6" s="182"/>
      <c r="H6" s="182"/>
      <c r="I6" s="182"/>
      <c r="J6" s="182"/>
      <c r="K6" s="182"/>
      <c r="L6" s="182"/>
      <c r="M6" s="182"/>
      <c r="N6" s="182"/>
      <c r="O6" s="182"/>
      <c r="P6" s="182"/>
      <c r="Q6" s="182"/>
      <c r="R6" s="182"/>
      <c r="S6" s="182"/>
      <c r="T6" s="182"/>
      <c r="U6" s="182"/>
      <c r="V6" s="182"/>
      <c r="W6" s="182"/>
      <c r="X6" s="182"/>
      <c r="Y6" s="182"/>
      <c r="Z6" s="182"/>
      <c r="AA6" s="182"/>
      <c r="AB6" s="182"/>
      <c r="AC6" s="182"/>
    </row>
    <row r="7" spans="1:29" ht="20.100000000000001" customHeight="1" thickBo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row>
    <row r="8" spans="1:29" ht="30" customHeight="1">
      <c r="A8" s="180"/>
      <c r="B8" s="1578" t="s">
        <v>605</v>
      </c>
      <c r="C8" s="1579"/>
      <c r="D8" s="1579"/>
      <c r="E8" s="1579"/>
      <c r="F8" s="1580"/>
      <c r="G8" s="1581" t="s">
        <v>606</v>
      </c>
      <c r="H8" s="1582"/>
      <c r="I8" s="1582"/>
      <c r="J8" s="1582"/>
      <c r="K8" s="1582"/>
      <c r="L8" s="1582"/>
      <c r="M8" s="1582"/>
      <c r="N8" s="1582"/>
      <c r="O8" s="1582"/>
      <c r="P8" s="1582"/>
      <c r="Q8" s="1582"/>
      <c r="R8" s="1582"/>
      <c r="S8" s="1582"/>
      <c r="T8" s="1582"/>
      <c r="U8" s="1582"/>
      <c r="V8" s="1582"/>
      <c r="W8" s="1582"/>
      <c r="X8" s="1582"/>
      <c r="Y8" s="1582"/>
      <c r="Z8" s="1582"/>
      <c r="AA8" s="1582"/>
      <c r="AB8" s="1583"/>
      <c r="AC8" s="180"/>
    </row>
    <row r="9" spans="1:29" ht="36" customHeight="1">
      <c r="A9" s="180"/>
      <c r="B9" s="1568" t="s">
        <v>607</v>
      </c>
      <c r="C9" s="1569"/>
      <c r="D9" s="1569"/>
      <c r="E9" s="1569"/>
      <c r="F9" s="1570"/>
      <c r="G9" s="1571"/>
      <c r="H9" s="1572"/>
      <c r="I9" s="1572"/>
      <c r="J9" s="1572"/>
      <c r="K9" s="1572"/>
      <c r="L9" s="1572"/>
      <c r="M9" s="1572"/>
      <c r="N9" s="1572"/>
      <c r="O9" s="1572"/>
      <c r="P9" s="1572"/>
      <c r="Q9" s="1572"/>
      <c r="R9" s="1572"/>
      <c r="S9" s="1572"/>
      <c r="T9" s="1572"/>
      <c r="U9" s="1572"/>
      <c r="V9" s="1572"/>
      <c r="W9" s="1572"/>
      <c r="X9" s="1572"/>
      <c r="Y9" s="1572"/>
      <c r="Z9" s="1572"/>
      <c r="AA9" s="1572"/>
      <c r="AB9" s="1573"/>
      <c r="AC9" s="180"/>
    </row>
    <row r="10" spans="1:29" ht="19.5" customHeight="1">
      <c r="A10" s="180"/>
      <c r="B10" s="1543" t="s">
        <v>608</v>
      </c>
      <c r="C10" s="1544"/>
      <c r="D10" s="1544"/>
      <c r="E10" s="1544"/>
      <c r="F10" s="1545"/>
      <c r="G10" s="1552" t="s">
        <v>609</v>
      </c>
      <c r="H10" s="1553"/>
      <c r="I10" s="1553"/>
      <c r="J10" s="1553"/>
      <c r="K10" s="1553"/>
      <c r="L10" s="1553"/>
      <c r="M10" s="1553"/>
      <c r="N10" s="1553"/>
      <c r="O10" s="1553"/>
      <c r="P10" s="1553"/>
      <c r="Q10" s="1553"/>
      <c r="R10" s="1553"/>
      <c r="S10" s="1553"/>
      <c r="T10" s="1554"/>
      <c r="U10" s="1558" t="s">
        <v>610</v>
      </c>
      <c r="V10" s="1559"/>
      <c r="W10" s="1559"/>
      <c r="X10" s="1559"/>
      <c r="Y10" s="1559"/>
      <c r="Z10" s="1559"/>
      <c r="AA10" s="1559"/>
      <c r="AB10" s="1560"/>
      <c r="AC10" s="180"/>
    </row>
    <row r="11" spans="1:29" ht="19.5" customHeight="1">
      <c r="A11" s="180"/>
      <c r="B11" s="1546"/>
      <c r="C11" s="1547"/>
      <c r="D11" s="1547"/>
      <c r="E11" s="1547"/>
      <c r="F11" s="1548"/>
      <c r="G11" s="1555"/>
      <c r="H11" s="1556"/>
      <c r="I11" s="1556"/>
      <c r="J11" s="1556"/>
      <c r="K11" s="1556"/>
      <c r="L11" s="1556"/>
      <c r="M11" s="1556"/>
      <c r="N11" s="1556"/>
      <c r="O11" s="1556"/>
      <c r="P11" s="1556"/>
      <c r="Q11" s="1556"/>
      <c r="R11" s="1556"/>
      <c r="S11" s="1556"/>
      <c r="T11" s="1557"/>
      <c r="U11" s="1561"/>
      <c r="V11" s="1562"/>
      <c r="W11" s="1562"/>
      <c r="X11" s="1562"/>
      <c r="Y11" s="1562"/>
      <c r="Z11" s="1562"/>
      <c r="AA11" s="1562"/>
      <c r="AB11" s="1563"/>
      <c r="AC11" s="180"/>
    </row>
    <row r="12" spans="1:29" ht="24.75" customHeight="1">
      <c r="A12" s="180"/>
      <c r="B12" s="1549"/>
      <c r="C12" s="1550"/>
      <c r="D12" s="1550"/>
      <c r="E12" s="1550"/>
      <c r="F12" s="1551"/>
      <c r="G12" s="1535" t="s">
        <v>611</v>
      </c>
      <c r="H12" s="1536"/>
      <c r="I12" s="1536"/>
      <c r="J12" s="1536"/>
      <c r="K12" s="1536"/>
      <c r="L12" s="1536"/>
      <c r="M12" s="1536"/>
      <c r="N12" s="1536"/>
      <c r="O12" s="1536"/>
      <c r="P12" s="1536"/>
      <c r="Q12" s="1536"/>
      <c r="R12" s="1536"/>
      <c r="S12" s="1536"/>
      <c r="T12" s="1564"/>
      <c r="U12" s="184"/>
      <c r="V12" s="184"/>
      <c r="W12" s="184"/>
      <c r="X12" s="184" t="s">
        <v>612</v>
      </c>
      <c r="Y12" s="184"/>
      <c r="Z12" s="184" t="s">
        <v>613</v>
      </c>
      <c r="AA12" s="184"/>
      <c r="AB12" s="185" t="s">
        <v>614</v>
      </c>
      <c r="AC12" s="180"/>
    </row>
    <row r="13" spans="1:29" ht="62.25" customHeight="1" thickBot="1">
      <c r="A13" s="180"/>
      <c r="B13" s="1543" t="s">
        <v>615</v>
      </c>
      <c r="C13" s="1544"/>
      <c r="D13" s="1544"/>
      <c r="E13" s="1544"/>
      <c r="F13" s="1545"/>
      <c r="G13" s="1565" t="s">
        <v>616</v>
      </c>
      <c r="H13" s="1566"/>
      <c r="I13" s="1566"/>
      <c r="J13" s="1566"/>
      <c r="K13" s="1566"/>
      <c r="L13" s="1566"/>
      <c r="M13" s="1566"/>
      <c r="N13" s="1566"/>
      <c r="O13" s="1566"/>
      <c r="P13" s="1566"/>
      <c r="Q13" s="1566"/>
      <c r="R13" s="1566"/>
      <c r="S13" s="1566"/>
      <c r="T13" s="1566"/>
      <c r="U13" s="1566"/>
      <c r="V13" s="1566"/>
      <c r="W13" s="1566"/>
      <c r="X13" s="1566"/>
      <c r="Y13" s="1566"/>
      <c r="Z13" s="1566"/>
      <c r="AA13" s="1566"/>
      <c r="AB13" s="1567"/>
      <c r="AC13" s="180"/>
    </row>
    <row r="14" spans="1:29" ht="33.75" customHeight="1">
      <c r="A14" s="180"/>
      <c r="B14" s="1528" t="s">
        <v>617</v>
      </c>
      <c r="C14" s="186"/>
      <c r="D14" s="1531" t="s">
        <v>618</v>
      </c>
      <c r="E14" s="1532"/>
      <c r="F14" s="1532"/>
      <c r="G14" s="1532"/>
      <c r="H14" s="1532"/>
      <c r="I14" s="1532"/>
      <c r="J14" s="1532"/>
      <c r="K14" s="1532"/>
      <c r="L14" s="1532"/>
      <c r="M14" s="1532"/>
      <c r="N14" s="1532"/>
      <c r="O14" s="1532"/>
      <c r="P14" s="1532"/>
      <c r="Q14" s="1533" t="s">
        <v>619</v>
      </c>
      <c r="R14" s="1533"/>
      <c r="S14" s="1533"/>
      <c r="T14" s="1533"/>
      <c r="U14" s="1533"/>
      <c r="V14" s="1533"/>
      <c r="W14" s="1533"/>
      <c r="X14" s="1533"/>
      <c r="Y14" s="1533"/>
      <c r="Z14" s="1533"/>
      <c r="AA14" s="1533"/>
      <c r="AB14" s="1534"/>
      <c r="AC14" s="180"/>
    </row>
    <row r="15" spans="1:29" ht="33.75" customHeight="1">
      <c r="A15" s="180"/>
      <c r="B15" s="1529"/>
      <c r="C15" s="184"/>
      <c r="D15" s="1535" t="s">
        <v>620</v>
      </c>
      <c r="E15" s="1536"/>
      <c r="F15" s="1536"/>
      <c r="G15" s="1536"/>
      <c r="H15" s="1536"/>
      <c r="I15" s="1536"/>
      <c r="J15" s="1536"/>
      <c r="K15" s="1536"/>
      <c r="L15" s="1536"/>
      <c r="M15" s="1536"/>
      <c r="N15" s="1536"/>
      <c r="O15" s="1536"/>
      <c r="P15" s="1536"/>
      <c r="Q15" s="1537" t="s">
        <v>621</v>
      </c>
      <c r="R15" s="1537"/>
      <c r="S15" s="1537"/>
      <c r="T15" s="1537"/>
      <c r="U15" s="1537"/>
      <c r="V15" s="1537"/>
      <c r="W15" s="1537"/>
      <c r="X15" s="1537"/>
      <c r="Y15" s="1537"/>
      <c r="Z15" s="1537"/>
      <c r="AA15" s="1537"/>
      <c r="AB15" s="1538"/>
      <c r="AC15" s="180"/>
    </row>
    <row r="16" spans="1:29" ht="33.75" customHeight="1">
      <c r="A16" s="180"/>
      <c r="B16" s="1529"/>
      <c r="C16" s="184"/>
      <c r="D16" s="1535" t="s">
        <v>622</v>
      </c>
      <c r="E16" s="1536"/>
      <c r="F16" s="1536"/>
      <c r="G16" s="1536"/>
      <c r="H16" s="1536"/>
      <c r="I16" s="1536"/>
      <c r="J16" s="1536"/>
      <c r="K16" s="1536"/>
      <c r="L16" s="1536"/>
      <c r="M16" s="1536"/>
      <c r="N16" s="1536"/>
      <c r="O16" s="1536"/>
      <c r="P16" s="1536"/>
      <c r="Q16" s="187" t="s">
        <v>623</v>
      </c>
      <c r="R16" s="187"/>
      <c r="S16" s="187"/>
      <c r="T16" s="187"/>
      <c r="U16" s="187"/>
      <c r="V16" s="187"/>
      <c r="W16" s="187"/>
      <c r="X16" s="187"/>
      <c r="Y16" s="187"/>
      <c r="Z16" s="187"/>
      <c r="AA16" s="187"/>
      <c r="AB16" s="188"/>
      <c r="AC16" s="180"/>
    </row>
    <row r="17" spans="1:29" ht="33.75" customHeight="1">
      <c r="A17" s="180"/>
      <c r="B17" s="1529"/>
      <c r="C17" s="184"/>
      <c r="D17" s="1535" t="s">
        <v>624</v>
      </c>
      <c r="E17" s="1536"/>
      <c r="F17" s="1536"/>
      <c r="G17" s="1536"/>
      <c r="H17" s="1536"/>
      <c r="I17" s="1536"/>
      <c r="J17" s="1536"/>
      <c r="K17" s="1536"/>
      <c r="L17" s="1536"/>
      <c r="M17" s="1536"/>
      <c r="N17" s="1536"/>
      <c r="O17" s="1536"/>
      <c r="P17" s="1536"/>
      <c r="Q17" s="187" t="s">
        <v>625</v>
      </c>
      <c r="R17" s="187"/>
      <c r="S17" s="187"/>
      <c r="T17" s="187"/>
      <c r="U17" s="187"/>
      <c r="V17" s="187"/>
      <c r="W17" s="187"/>
      <c r="X17" s="187"/>
      <c r="Y17" s="187"/>
      <c r="Z17" s="187"/>
      <c r="AA17" s="187"/>
      <c r="AB17" s="188"/>
      <c r="AC17" s="180"/>
    </row>
    <row r="18" spans="1:29" ht="33.75" customHeight="1">
      <c r="A18" s="180"/>
      <c r="B18" s="1529"/>
      <c r="C18" s="189"/>
      <c r="D18" s="1535" t="s">
        <v>626</v>
      </c>
      <c r="E18" s="1536"/>
      <c r="F18" s="1536"/>
      <c r="G18" s="1536"/>
      <c r="H18" s="1536"/>
      <c r="I18" s="1536"/>
      <c r="J18" s="1536"/>
      <c r="K18" s="1536"/>
      <c r="L18" s="1536"/>
      <c r="M18" s="1536"/>
      <c r="N18" s="1536"/>
      <c r="O18" s="1536"/>
      <c r="P18" s="1536"/>
      <c r="Q18" s="187" t="s">
        <v>625</v>
      </c>
      <c r="R18" s="187"/>
      <c r="S18" s="187"/>
      <c r="T18" s="187"/>
      <c r="U18" s="187"/>
      <c r="V18" s="187"/>
      <c r="W18" s="187"/>
      <c r="X18" s="187"/>
      <c r="Y18" s="187"/>
      <c r="Z18" s="187"/>
      <c r="AA18" s="187"/>
      <c r="AB18" s="188"/>
      <c r="AC18" s="180"/>
    </row>
    <row r="19" spans="1:29" ht="33.75" customHeight="1">
      <c r="A19" s="180"/>
      <c r="B19" s="1529"/>
      <c r="C19" s="190"/>
      <c r="D19" s="1535" t="s">
        <v>627</v>
      </c>
      <c r="E19" s="1536"/>
      <c r="F19" s="1536"/>
      <c r="G19" s="1536"/>
      <c r="H19" s="1536"/>
      <c r="I19" s="1536"/>
      <c r="J19" s="1536"/>
      <c r="K19" s="1536"/>
      <c r="L19" s="1536"/>
      <c r="M19" s="1536"/>
      <c r="N19" s="1536"/>
      <c r="O19" s="1536"/>
      <c r="P19" s="1536"/>
      <c r="Q19" s="187" t="s">
        <v>628</v>
      </c>
      <c r="R19" s="187"/>
      <c r="S19" s="187"/>
      <c r="T19" s="187"/>
      <c r="U19" s="187"/>
      <c r="V19" s="187"/>
      <c r="W19" s="187"/>
      <c r="X19" s="187"/>
      <c r="Y19" s="187"/>
      <c r="Z19" s="187"/>
      <c r="AA19" s="187"/>
      <c r="AB19" s="188"/>
      <c r="AC19" s="180"/>
    </row>
    <row r="20" spans="1:29" ht="33.75" customHeight="1">
      <c r="A20" s="180"/>
      <c r="B20" s="1529"/>
      <c r="C20" s="190"/>
      <c r="D20" s="1535" t="s">
        <v>629</v>
      </c>
      <c r="E20" s="1536"/>
      <c r="F20" s="1536"/>
      <c r="G20" s="1536"/>
      <c r="H20" s="1536"/>
      <c r="I20" s="1536"/>
      <c r="J20" s="1536"/>
      <c r="K20" s="1536"/>
      <c r="L20" s="1536"/>
      <c r="M20" s="1536"/>
      <c r="N20" s="1536"/>
      <c r="O20" s="1536"/>
      <c r="P20" s="1536"/>
      <c r="Q20" s="191" t="s">
        <v>630</v>
      </c>
      <c r="R20" s="191"/>
      <c r="S20" s="191"/>
      <c r="T20" s="191"/>
      <c r="U20" s="192"/>
      <c r="V20" s="192"/>
      <c r="W20" s="191"/>
      <c r="X20" s="191"/>
      <c r="Y20" s="191"/>
      <c r="Z20" s="191"/>
      <c r="AA20" s="191"/>
      <c r="AB20" s="193"/>
      <c r="AC20" s="180"/>
    </row>
    <row r="21" spans="1:29" ht="33.75" customHeight="1" thickBot="1">
      <c r="A21" s="180"/>
      <c r="B21" s="1530"/>
      <c r="C21" s="194"/>
      <c r="D21" s="1539" t="s">
        <v>631</v>
      </c>
      <c r="E21" s="1540"/>
      <c r="F21" s="1540"/>
      <c r="G21" s="1540"/>
      <c r="H21" s="1540"/>
      <c r="I21" s="1540"/>
      <c r="J21" s="1540"/>
      <c r="K21" s="1540"/>
      <c r="L21" s="1540"/>
      <c r="M21" s="1540"/>
      <c r="N21" s="1540"/>
      <c r="O21" s="1540"/>
      <c r="P21" s="1540"/>
      <c r="Q21" s="195" t="s">
        <v>632</v>
      </c>
      <c r="R21" s="195"/>
      <c r="S21" s="195"/>
      <c r="T21" s="195"/>
      <c r="U21" s="195"/>
      <c r="V21" s="195"/>
      <c r="W21" s="195"/>
      <c r="X21" s="195"/>
      <c r="Y21" s="195"/>
      <c r="Z21" s="195"/>
      <c r="AA21" s="195"/>
      <c r="AB21" s="196"/>
      <c r="AC21" s="180"/>
    </row>
    <row r="22" spans="1:29" ht="6.75" customHeight="1">
      <c r="A22" s="180"/>
      <c r="B22" s="1541"/>
      <c r="C22" s="1541"/>
      <c r="D22" s="1541"/>
      <c r="E22" s="1541"/>
      <c r="F22" s="1541"/>
      <c r="G22" s="1541"/>
      <c r="H22" s="1541"/>
      <c r="I22" s="1541"/>
      <c r="J22" s="1541"/>
      <c r="K22" s="1541"/>
      <c r="L22" s="1541"/>
      <c r="M22" s="1541"/>
      <c r="N22" s="1541"/>
      <c r="O22" s="1541"/>
      <c r="P22" s="1541"/>
      <c r="Q22" s="1541"/>
      <c r="R22" s="1541"/>
      <c r="S22" s="1541"/>
      <c r="T22" s="1541"/>
      <c r="U22" s="1541"/>
      <c r="V22" s="1541"/>
      <c r="W22" s="1541"/>
      <c r="X22" s="1541"/>
      <c r="Y22" s="1541"/>
      <c r="Z22" s="1541"/>
      <c r="AA22" s="1541"/>
      <c r="AB22" s="1541"/>
      <c r="AC22" s="180"/>
    </row>
    <row r="23" spans="1:29" ht="21" customHeight="1">
      <c r="A23" s="197"/>
      <c r="B23" s="1542" t="s">
        <v>633</v>
      </c>
      <c r="C23" s="1542"/>
      <c r="D23" s="1542"/>
      <c r="E23" s="1542"/>
      <c r="F23" s="1542"/>
      <c r="G23" s="1542"/>
      <c r="H23" s="1542"/>
      <c r="I23" s="1542"/>
      <c r="J23" s="1542"/>
      <c r="K23" s="1542"/>
      <c r="L23" s="1542"/>
      <c r="M23" s="1542"/>
      <c r="N23" s="1542"/>
      <c r="O23" s="1542"/>
      <c r="P23" s="1542"/>
      <c r="Q23" s="1542"/>
      <c r="R23" s="1542"/>
      <c r="S23" s="1542"/>
      <c r="T23" s="1542"/>
      <c r="U23" s="1542"/>
      <c r="V23" s="1542"/>
      <c r="W23" s="1542"/>
      <c r="X23" s="1542"/>
      <c r="Y23" s="1542"/>
      <c r="Z23" s="1542"/>
      <c r="AA23" s="1542"/>
      <c r="AB23" s="1542"/>
      <c r="AC23" s="198"/>
    </row>
    <row r="24" spans="1:29" ht="21" customHeight="1">
      <c r="A24" s="197"/>
      <c r="B24" s="1542"/>
      <c r="C24" s="1542"/>
      <c r="D24" s="1542"/>
      <c r="E24" s="1542"/>
      <c r="F24" s="1542"/>
      <c r="G24" s="1542"/>
      <c r="H24" s="1542"/>
      <c r="I24" s="1542"/>
      <c r="J24" s="1542"/>
      <c r="K24" s="1542"/>
      <c r="L24" s="1542"/>
      <c r="M24" s="1542"/>
      <c r="N24" s="1542"/>
      <c r="O24" s="1542"/>
      <c r="P24" s="1542"/>
      <c r="Q24" s="1542"/>
      <c r="R24" s="1542"/>
      <c r="S24" s="1542"/>
      <c r="T24" s="1542"/>
      <c r="U24" s="1542"/>
      <c r="V24" s="1542"/>
      <c r="W24" s="1542"/>
      <c r="X24" s="1542"/>
      <c r="Y24" s="1542"/>
      <c r="Z24" s="1542"/>
      <c r="AA24" s="1542"/>
      <c r="AB24" s="1542"/>
      <c r="AC24" s="198"/>
    </row>
    <row r="25" spans="1:29" ht="21" customHeight="1">
      <c r="A25" s="180"/>
      <c r="B25" s="1542"/>
      <c r="C25" s="1542"/>
      <c r="D25" s="1542"/>
      <c r="E25" s="1542"/>
      <c r="F25" s="1542"/>
      <c r="G25" s="1542"/>
      <c r="H25" s="1542"/>
      <c r="I25" s="1542"/>
      <c r="J25" s="1542"/>
      <c r="K25" s="1542"/>
      <c r="L25" s="1542"/>
      <c r="M25" s="1542"/>
      <c r="N25" s="1542"/>
      <c r="O25" s="1542"/>
      <c r="P25" s="1542"/>
      <c r="Q25" s="1542"/>
      <c r="R25" s="1542"/>
      <c r="S25" s="1542"/>
      <c r="T25" s="1542"/>
      <c r="U25" s="1542"/>
      <c r="V25" s="1542"/>
      <c r="W25" s="1542"/>
      <c r="X25" s="1542"/>
      <c r="Y25" s="1542"/>
      <c r="Z25" s="1542"/>
      <c r="AA25" s="1542"/>
      <c r="AB25" s="1542"/>
      <c r="AC25" s="198"/>
    </row>
    <row r="26" spans="1:29" ht="16.5" customHeight="1">
      <c r="A26" s="182"/>
      <c r="B26" s="1542"/>
      <c r="C26" s="1542"/>
      <c r="D26" s="1542"/>
      <c r="E26" s="1542"/>
      <c r="F26" s="1542"/>
      <c r="G26" s="1542"/>
      <c r="H26" s="1542"/>
      <c r="I26" s="1542"/>
      <c r="J26" s="1542"/>
      <c r="K26" s="1542"/>
      <c r="L26" s="1542"/>
      <c r="M26" s="1542"/>
      <c r="N26" s="1542"/>
      <c r="O26" s="1542"/>
      <c r="P26" s="1542"/>
      <c r="Q26" s="1542"/>
      <c r="R26" s="1542"/>
      <c r="S26" s="1542"/>
      <c r="T26" s="1542"/>
      <c r="U26" s="1542"/>
      <c r="V26" s="1542"/>
      <c r="W26" s="1542"/>
      <c r="X26" s="1542"/>
      <c r="Y26" s="1542"/>
      <c r="Z26" s="1542"/>
      <c r="AA26" s="1542"/>
      <c r="AB26" s="1542"/>
      <c r="AC26" s="198"/>
    </row>
    <row r="27" spans="1:29" ht="24" customHeight="1">
      <c r="A27" s="182"/>
      <c r="B27" s="1542"/>
      <c r="C27" s="1542"/>
      <c r="D27" s="1542"/>
      <c r="E27" s="1542"/>
      <c r="F27" s="1542"/>
      <c r="G27" s="1542"/>
      <c r="H27" s="1542"/>
      <c r="I27" s="1542"/>
      <c r="J27" s="1542"/>
      <c r="K27" s="1542"/>
      <c r="L27" s="1542"/>
      <c r="M27" s="1542"/>
      <c r="N27" s="1542"/>
      <c r="O27" s="1542"/>
      <c r="P27" s="1542"/>
      <c r="Q27" s="1542"/>
      <c r="R27" s="1542"/>
      <c r="S27" s="1542"/>
      <c r="T27" s="1542"/>
      <c r="U27" s="1542"/>
      <c r="V27" s="1542"/>
      <c r="W27" s="1542"/>
      <c r="X27" s="1542"/>
      <c r="Y27" s="1542"/>
      <c r="Z27" s="1542"/>
      <c r="AA27" s="1542"/>
      <c r="AB27" s="1542"/>
      <c r="AC27" s="198"/>
    </row>
    <row r="28" spans="1:29" ht="24" customHeight="1">
      <c r="A28" s="182"/>
      <c r="B28" s="1542"/>
      <c r="C28" s="1542"/>
      <c r="D28" s="1542"/>
      <c r="E28" s="1542"/>
      <c r="F28" s="1542"/>
      <c r="G28" s="1542"/>
      <c r="H28" s="1542"/>
      <c r="I28" s="1542"/>
      <c r="J28" s="1542"/>
      <c r="K28" s="1542"/>
      <c r="L28" s="1542"/>
      <c r="M28" s="1542"/>
      <c r="N28" s="1542"/>
      <c r="O28" s="1542"/>
      <c r="P28" s="1542"/>
      <c r="Q28" s="1542"/>
      <c r="R28" s="1542"/>
      <c r="S28" s="1542"/>
      <c r="T28" s="1542"/>
      <c r="U28" s="1542"/>
      <c r="V28" s="1542"/>
      <c r="W28" s="1542"/>
      <c r="X28" s="1542"/>
      <c r="Y28" s="1542"/>
      <c r="Z28" s="1542"/>
      <c r="AA28" s="1542"/>
      <c r="AB28" s="1542"/>
      <c r="AC28" s="198"/>
    </row>
    <row r="29" spans="1:29" ht="3" customHeight="1">
      <c r="A29" s="199"/>
      <c r="B29" s="200"/>
      <c r="C29" s="201"/>
      <c r="D29" s="199"/>
      <c r="E29" s="199"/>
      <c r="F29" s="199"/>
      <c r="G29" s="199"/>
      <c r="H29" s="199"/>
      <c r="I29" s="199"/>
      <c r="J29" s="199"/>
      <c r="K29" s="199"/>
      <c r="L29" s="199"/>
      <c r="M29" s="199"/>
      <c r="N29" s="199"/>
      <c r="O29" s="199"/>
      <c r="P29" s="199"/>
      <c r="Q29" s="199"/>
      <c r="R29" s="199"/>
      <c r="S29" s="199"/>
      <c r="T29" s="199"/>
      <c r="U29" s="199"/>
      <c r="V29" s="199"/>
      <c r="W29" s="199"/>
      <c r="X29" s="199"/>
      <c r="Y29" s="199"/>
      <c r="Z29" s="199"/>
      <c r="AA29" s="199"/>
      <c r="AB29" s="199"/>
      <c r="AC29" s="199"/>
    </row>
    <row r="30" spans="1:29" ht="24" customHeight="1">
      <c r="A30" s="182"/>
      <c r="B30" s="202"/>
      <c r="C30" s="1527"/>
      <c r="D30" s="1527"/>
      <c r="E30" s="1527"/>
      <c r="F30" s="1527"/>
      <c r="G30" s="1527"/>
      <c r="H30" s="1527"/>
      <c r="I30" s="1527"/>
      <c r="J30" s="1527"/>
      <c r="K30" s="1527"/>
      <c r="L30" s="1527"/>
      <c r="M30" s="1527"/>
      <c r="N30" s="1527"/>
      <c r="O30" s="1527"/>
      <c r="P30" s="1527"/>
      <c r="Q30" s="1527"/>
      <c r="R30" s="1527"/>
      <c r="S30" s="1527"/>
      <c r="T30" s="1527"/>
      <c r="U30" s="1527"/>
      <c r="V30" s="1527"/>
      <c r="W30" s="1527"/>
      <c r="X30" s="1527"/>
      <c r="Y30" s="1527"/>
      <c r="Z30" s="1527"/>
      <c r="AA30" s="1527"/>
      <c r="AB30" s="1527"/>
      <c r="AC30" s="1527"/>
    </row>
    <row r="31" spans="1:29" ht="24" customHeight="1">
      <c r="A31" s="182"/>
      <c r="B31" s="202"/>
      <c r="C31" s="1527"/>
      <c r="D31" s="1527"/>
      <c r="E31" s="1527"/>
      <c r="F31" s="1527"/>
      <c r="G31" s="1527"/>
      <c r="H31" s="1527"/>
      <c r="I31" s="1527"/>
      <c r="J31" s="1527"/>
      <c r="K31" s="1527"/>
      <c r="L31" s="1527"/>
      <c r="M31" s="1527"/>
      <c r="N31" s="1527"/>
      <c r="O31" s="1527"/>
      <c r="P31" s="1527"/>
      <c r="Q31" s="1527"/>
      <c r="R31" s="1527"/>
      <c r="S31" s="1527"/>
      <c r="T31" s="1527"/>
      <c r="U31" s="1527"/>
      <c r="V31" s="1527"/>
      <c r="W31" s="1527"/>
      <c r="X31" s="1527"/>
      <c r="Y31" s="1527"/>
      <c r="Z31" s="1527"/>
      <c r="AA31" s="1527"/>
      <c r="AB31" s="1527"/>
      <c r="AC31" s="1527"/>
    </row>
    <row r="32" spans="1:29" ht="24" customHeight="1">
      <c r="A32" s="182"/>
      <c r="B32" s="203"/>
      <c r="C32" s="182"/>
      <c r="D32" s="182"/>
      <c r="E32" s="182"/>
      <c r="F32" s="182"/>
      <c r="G32" s="182"/>
      <c r="H32" s="182"/>
      <c r="I32" s="182"/>
      <c r="J32" s="182"/>
      <c r="K32" s="182"/>
      <c r="L32" s="182"/>
      <c r="M32" s="182"/>
      <c r="N32" s="182"/>
      <c r="O32" s="182"/>
      <c r="P32" s="182"/>
      <c r="Q32" s="182"/>
      <c r="R32" s="182"/>
      <c r="S32" s="182"/>
      <c r="T32" s="182"/>
      <c r="U32" s="182"/>
      <c r="V32" s="182"/>
      <c r="W32" s="182"/>
      <c r="X32" s="182"/>
      <c r="Y32" s="182"/>
      <c r="Z32" s="182"/>
      <c r="AA32" s="182"/>
      <c r="AB32" s="182"/>
      <c r="AC32" s="182"/>
    </row>
    <row r="33" spans="1:29" ht="24" customHeight="1">
      <c r="A33" s="182"/>
      <c r="B33" s="202"/>
      <c r="C33" s="1527"/>
      <c r="D33" s="1527"/>
      <c r="E33" s="1527"/>
      <c r="F33" s="1527"/>
      <c r="G33" s="1527"/>
      <c r="H33" s="1527"/>
      <c r="I33" s="1527"/>
      <c r="J33" s="1527"/>
      <c r="K33" s="1527"/>
      <c r="L33" s="1527"/>
      <c r="M33" s="1527"/>
      <c r="N33" s="1527"/>
      <c r="O33" s="1527"/>
      <c r="P33" s="1527"/>
      <c r="Q33" s="1527"/>
      <c r="R33" s="1527"/>
      <c r="S33" s="1527"/>
      <c r="T33" s="1527"/>
      <c r="U33" s="1527"/>
      <c r="V33" s="1527"/>
      <c r="W33" s="1527"/>
      <c r="X33" s="1527"/>
      <c r="Y33" s="1527"/>
      <c r="Z33" s="1527"/>
      <c r="AA33" s="1527"/>
      <c r="AB33" s="1527"/>
      <c r="AC33" s="1527"/>
    </row>
    <row r="34" spans="1:29" ht="24" customHeight="1">
      <c r="A34" s="182"/>
      <c r="B34" s="202"/>
      <c r="C34" s="1527"/>
      <c r="D34" s="1527"/>
      <c r="E34" s="1527"/>
      <c r="F34" s="1527"/>
      <c r="G34" s="1527"/>
      <c r="H34" s="1527"/>
      <c r="I34" s="1527"/>
      <c r="J34" s="1527"/>
      <c r="K34" s="1527"/>
      <c r="L34" s="1527"/>
      <c r="M34" s="1527"/>
      <c r="N34" s="1527"/>
      <c r="O34" s="1527"/>
      <c r="P34" s="1527"/>
      <c r="Q34" s="1527"/>
      <c r="R34" s="1527"/>
      <c r="S34" s="1527"/>
      <c r="T34" s="1527"/>
      <c r="U34" s="1527"/>
      <c r="V34" s="1527"/>
      <c r="W34" s="1527"/>
      <c r="X34" s="1527"/>
      <c r="Y34" s="1527"/>
      <c r="Z34" s="1527"/>
      <c r="AA34" s="1527"/>
      <c r="AB34" s="1527"/>
      <c r="AC34" s="1527"/>
    </row>
    <row r="35" spans="1:29" ht="24" customHeight="1">
      <c r="A35" s="182"/>
      <c r="B35" s="203"/>
      <c r="C35" s="182"/>
      <c r="D35" s="182"/>
      <c r="E35" s="182"/>
      <c r="F35" s="182"/>
      <c r="G35" s="182"/>
      <c r="H35" s="182"/>
      <c r="I35" s="182"/>
      <c r="J35" s="182"/>
      <c r="K35" s="182"/>
      <c r="L35" s="182"/>
      <c r="M35" s="182"/>
      <c r="N35" s="182"/>
      <c r="O35" s="182"/>
      <c r="P35" s="182"/>
      <c r="Q35" s="182"/>
      <c r="R35" s="182"/>
      <c r="S35" s="182"/>
      <c r="T35" s="182"/>
      <c r="U35" s="182"/>
      <c r="V35" s="182"/>
      <c r="W35" s="182"/>
      <c r="X35" s="182"/>
      <c r="Y35" s="182"/>
      <c r="Z35" s="182"/>
      <c r="AA35" s="182"/>
      <c r="AB35" s="182"/>
      <c r="AC35" s="182"/>
    </row>
    <row r="36" spans="1:29" ht="24" customHeight="1">
      <c r="A36" s="182"/>
      <c r="B36" s="202"/>
      <c r="C36" s="1527"/>
      <c r="D36" s="1527"/>
      <c r="E36" s="1527"/>
      <c r="F36" s="1527"/>
      <c r="G36" s="1527"/>
      <c r="H36" s="1527"/>
      <c r="I36" s="1527"/>
      <c r="J36" s="1527"/>
      <c r="K36" s="1527"/>
      <c r="L36" s="1527"/>
      <c r="M36" s="1527"/>
      <c r="N36" s="1527"/>
      <c r="O36" s="1527"/>
      <c r="P36" s="1527"/>
      <c r="Q36" s="1527"/>
      <c r="R36" s="1527"/>
      <c r="S36" s="1527"/>
      <c r="T36" s="1527"/>
      <c r="U36" s="1527"/>
      <c r="V36" s="1527"/>
      <c r="W36" s="1527"/>
      <c r="X36" s="1527"/>
      <c r="Y36" s="1527"/>
      <c r="Z36" s="1527"/>
      <c r="AA36" s="1527"/>
      <c r="AB36" s="1527"/>
      <c r="AC36" s="1527"/>
    </row>
    <row r="37" spans="1:29" ht="24" customHeight="1">
      <c r="A37" s="182"/>
      <c r="B37" s="202"/>
      <c r="C37" s="1527"/>
      <c r="D37" s="1527"/>
      <c r="E37" s="1527"/>
      <c r="F37" s="1527"/>
      <c r="G37" s="1527"/>
      <c r="H37" s="1527"/>
      <c r="I37" s="1527"/>
      <c r="J37" s="1527"/>
      <c r="K37" s="1527"/>
      <c r="L37" s="1527"/>
      <c r="M37" s="1527"/>
      <c r="N37" s="1527"/>
      <c r="O37" s="1527"/>
      <c r="P37" s="1527"/>
      <c r="Q37" s="1527"/>
      <c r="R37" s="1527"/>
      <c r="S37" s="1527"/>
      <c r="T37" s="1527"/>
      <c r="U37" s="1527"/>
      <c r="V37" s="1527"/>
      <c r="W37" s="1527"/>
      <c r="X37" s="1527"/>
      <c r="Y37" s="1527"/>
      <c r="Z37" s="1527"/>
      <c r="AA37" s="1527"/>
      <c r="AB37" s="1527"/>
      <c r="AC37" s="1527"/>
    </row>
    <row r="38" spans="1:29" ht="24" customHeight="1">
      <c r="A38" s="182"/>
      <c r="B38" s="202"/>
      <c r="C38" s="204"/>
      <c r="D38" s="204"/>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c r="AC38" s="204"/>
    </row>
    <row r="39" spans="1:29" ht="24" customHeight="1">
      <c r="A39" s="182"/>
      <c r="B39" s="202"/>
      <c r="C39" s="1527"/>
      <c r="D39" s="1527"/>
      <c r="E39" s="1527"/>
      <c r="F39" s="1527"/>
      <c r="G39" s="1527"/>
      <c r="H39" s="1527"/>
      <c r="I39" s="1527"/>
      <c r="J39" s="1527"/>
      <c r="K39" s="1527"/>
      <c r="L39" s="1527"/>
      <c r="M39" s="1527"/>
      <c r="N39" s="1527"/>
      <c r="O39" s="1527"/>
      <c r="P39" s="1527"/>
      <c r="Q39" s="1527"/>
      <c r="R39" s="1527"/>
      <c r="S39" s="1527"/>
      <c r="T39" s="1527"/>
      <c r="U39" s="1527"/>
      <c r="V39" s="1527"/>
      <c r="W39" s="1527"/>
      <c r="X39" s="1527"/>
      <c r="Y39" s="1527"/>
      <c r="Z39" s="1527"/>
      <c r="AA39" s="1527"/>
      <c r="AB39" s="1527"/>
      <c r="AC39" s="1527"/>
    </row>
    <row r="40" spans="1:29" ht="24" customHeight="1">
      <c r="A40" s="183"/>
      <c r="B40" s="205"/>
      <c r="C40" s="1526"/>
      <c r="D40" s="1526"/>
      <c r="E40" s="1526"/>
      <c r="F40" s="1526"/>
      <c r="G40" s="1526"/>
      <c r="H40" s="1526"/>
      <c r="I40" s="1526"/>
      <c r="J40" s="1526"/>
      <c r="K40" s="1526"/>
      <c r="L40" s="1526"/>
      <c r="M40" s="1526"/>
      <c r="N40" s="1526"/>
      <c r="O40" s="1526"/>
      <c r="P40" s="1526"/>
      <c r="Q40" s="1526"/>
      <c r="R40" s="1526"/>
      <c r="S40" s="1526"/>
      <c r="T40" s="1526"/>
      <c r="U40" s="1526"/>
      <c r="V40" s="1526"/>
      <c r="W40" s="1526"/>
      <c r="X40" s="1526"/>
      <c r="Y40" s="1526"/>
      <c r="Z40" s="1526"/>
      <c r="AA40" s="1526"/>
      <c r="AB40" s="1526"/>
      <c r="AC40" s="1526"/>
    </row>
    <row r="41" spans="1:29" ht="24" customHeight="1">
      <c r="A41" s="183"/>
      <c r="B41" s="183"/>
      <c r="C41" s="206"/>
      <c r="D41" s="206"/>
      <c r="E41" s="206"/>
      <c r="F41" s="206"/>
      <c r="G41" s="206"/>
      <c r="H41" s="206"/>
      <c r="I41" s="206"/>
      <c r="J41" s="206"/>
      <c r="K41" s="206"/>
      <c r="L41" s="206"/>
      <c r="M41" s="206"/>
      <c r="N41" s="206"/>
      <c r="O41" s="206"/>
      <c r="P41" s="206"/>
      <c r="Q41" s="206"/>
      <c r="R41" s="206"/>
      <c r="S41" s="206"/>
      <c r="T41" s="206"/>
      <c r="U41" s="206"/>
      <c r="V41" s="206"/>
      <c r="W41" s="206"/>
      <c r="X41" s="206"/>
      <c r="Y41" s="206"/>
      <c r="Z41" s="206"/>
      <c r="AA41" s="206"/>
      <c r="AB41" s="206"/>
      <c r="AC41" s="206"/>
    </row>
    <row r="42" spans="1:29" ht="24" customHeight="1">
      <c r="A42" s="207"/>
      <c r="C42" s="183"/>
      <c r="D42" s="183"/>
      <c r="E42" s="183"/>
      <c r="F42" s="183"/>
      <c r="G42" s="183"/>
      <c r="H42" s="183"/>
      <c r="I42" s="183"/>
      <c r="J42" s="183"/>
      <c r="K42" s="183"/>
      <c r="L42" s="183"/>
      <c r="M42" s="183"/>
      <c r="N42" s="183"/>
      <c r="O42" s="183"/>
      <c r="P42" s="183"/>
      <c r="Q42" s="183"/>
      <c r="R42" s="183"/>
      <c r="S42" s="183"/>
      <c r="T42" s="183"/>
      <c r="U42" s="183"/>
      <c r="V42" s="183"/>
      <c r="W42" s="183"/>
      <c r="X42" s="183"/>
      <c r="Y42" s="183"/>
      <c r="Z42" s="183"/>
      <c r="AA42" s="183"/>
      <c r="AB42" s="183"/>
      <c r="AC42" s="183"/>
    </row>
    <row r="43" spans="1:29" ht="24" customHeight="1">
      <c r="A43" s="183"/>
      <c r="B43" s="208"/>
      <c r="C43" s="183"/>
      <c r="D43" s="183"/>
      <c r="E43" s="183"/>
      <c r="F43" s="183"/>
      <c r="G43" s="183"/>
      <c r="H43" s="183"/>
      <c r="I43" s="183"/>
      <c r="J43" s="183"/>
      <c r="K43" s="183"/>
      <c r="L43" s="183"/>
      <c r="M43" s="183"/>
      <c r="N43" s="183"/>
      <c r="O43" s="183"/>
      <c r="P43" s="183"/>
      <c r="Q43" s="183"/>
      <c r="R43" s="183"/>
      <c r="S43" s="183"/>
      <c r="T43" s="183"/>
      <c r="U43" s="183"/>
      <c r="V43" s="183"/>
      <c r="W43" s="183"/>
      <c r="X43" s="183"/>
      <c r="Y43" s="183"/>
      <c r="Z43" s="183"/>
      <c r="AA43" s="183"/>
      <c r="AB43" s="183"/>
      <c r="AC43" s="183"/>
    </row>
    <row r="44" spans="1:29" ht="24" customHeight="1">
      <c r="A44" s="183"/>
      <c r="B44" s="205"/>
      <c r="C44" s="1526"/>
      <c r="D44" s="1526"/>
      <c r="E44" s="1526"/>
      <c r="F44" s="1526"/>
      <c r="G44" s="1526"/>
      <c r="H44" s="1526"/>
      <c r="I44" s="1526"/>
      <c r="J44" s="1526"/>
      <c r="K44" s="1526"/>
      <c r="L44" s="1526"/>
      <c r="M44" s="1526"/>
      <c r="N44" s="1526"/>
      <c r="O44" s="1526"/>
      <c r="P44" s="1526"/>
      <c r="Q44" s="1526"/>
      <c r="R44" s="1526"/>
      <c r="S44" s="1526"/>
      <c r="T44" s="1526"/>
      <c r="U44" s="1526"/>
      <c r="V44" s="1526"/>
      <c r="W44" s="1526"/>
      <c r="X44" s="1526"/>
      <c r="Y44" s="1526"/>
      <c r="Z44" s="1526"/>
      <c r="AA44" s="1526"/>
      <c r="AB44" s="1526"/>
      <c r="AC44" s="1526"/>
    </row>
    <row r="45" spans="1:29" ht="24" customHeight="1">
      <c r="A45" s="183"/>
      <c r="B45" s="205"/>
      <c r="C45" s="1526"/>
      <c r="D45" s="1526"/>
      <c r="E45" s="1526"/>
      <c r="F45" s="1526"/>
      <c r="G45" s="1526"/>
      <c r="H45" s="1526"/>
      <c r="I45" s="1526"/>
      <c r="J45" s="1526"/>
      <c r="K45" s="1526"/>
      <c r="L45" s="1526"/>
      <c r="M45" s="1526"/>
      <c r="N45" s="1526"/>
      <c r="O45" s="1526"/>
      <c r="P45" s="1526"/>
      <c r="Q45" s="1526"/>
      <c r="R45" s="1526"/>
      <c r="S45" s="1526"/>
      <c r="T45" s="1526"/>
      <c r="U45" s="1526"/>
      <c r="V45" s="1526"/>
      <c r="W45" s="1526"/>
      <c r="X45" s="1526"/>
      <c r="Y45" s="1526"/>
      <c r="Z45" s="1526"/>
      <c r="AA45" s="1526"/>
      <c r="AB45" s="1526"/>
      <c r="AC45" s="1526"/>
    </row>
    <row r="46" spans="1:29" ht="24" customHeight="1">
      <c r="A46" s="183"/>
      <c r="B46" s="208"/>
      <c r="C46" s="183"/>
      <c r="D46" s="183"/>
      <c r="E46" s="183"/>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row>
    <row r="47" spans="1:29" ht="24" customHeight="1">
      <c r="A47" s="183"/>
      <c r="B47" s="205"/>
      <c r="C47" s="1526"/>
      <c r="D47" s="1526"/>
      <c r="E47" s="1526"/>
      <c r="F47" s="1526"/>
      <c r="G47" s="1526"/>
      <c r="H47" s="1526"/>
      <c r="I47" s="1526"/>
      <c r="J47" s="1526"/>
      <c r="K47" s="1526"/>
      <c r="L47" s="1526"/>
      <c r="M47" s="1526"/>
      <c r="N47" s="1526"/>
      <c r="O47" s="1526"/>
      <c r="P47" s="1526"/>
      <c r="Q47" s="1526"/>
      <c r="R47" s="1526"/>
      <c r="S47" s="1526"/>
      <c r="T47" s="1526"/>
      <c r="U47" s="1526"/>
      <c r="V47" s="1526"/>
      <c r="W47" s="1526"/>
      <c r="X47" s="1526"/>
      <c r="Y47" s="1526"/>
      <c r="Z47" s="1526"/>
      <c r="AA47" s="1526"/>
      <c r="AB47" s="1526"/>
      <c r="AC47" s="1526"/>
    </row>
    <row r="48" spans="1:29" ht="24" customHeight="1">
      <c r="A48" s="183"/>
      <c r="B48" s="205"/>
      <c r="C48" s="1526"/>
      <c r="D48" s="1526"/>
      <c r="E48" s="1526"/>
      <c r="F48" s="1526"/>
      <c r="G48" s="1526"/>
      <c r="H48" s="1526"/>
      <c r="I48" s="1526"/>
      <c r="J48" s="1526"/>
      <c r="K48" s="1526"/>
      <c r="L48" s="1526"/>
      <c r="M48" s="1526"/>
      <c r="N48" s="1526"/>
      <c r="O48" s="1526"/>
      <c r="P48" s="1526"/>
      <c r="Q48" s="1526"/>
      <c r="R48" s="1526"/>
      <c r="S48" s="1526"/>
      <c r="T48" s="1526"/>
      <c r="U48" s="1526"/>
      <c r="V48" s="1526"/>
      <c r="W48" s="1526"/>
      <c r="X48" s="1526"/>
      <c r="Y48" s="1526"/>
      <c r="Z48" s="1526"/>
      <c r="AA48" s="1526"/>
      <c r="AB48" s="1526"/>
      <c r="AC48" s="1526"/>
    </row>
    <row r="49" spans="1:29" ht="24" customHeight="1">
      <c r="A49" s="183"/>
      <c r="B49" s="183"/>
      <c r="C49" s="206"/>
      <c r="D49" s="206"/>
      <c r="E49" s="206"/>
      <c r="F49" s="206"/>
      <c r="G49" s="206"/>
      <c r="H49" s="206"/>
      <c r="I49" s="206"/>
      <c r="J49" s="206"/>
      <c r="K49" s="206"/>
      <c r="L49" s="206"/>
      <c r="M49" s="206"/>
      <c r="N49" s="206"/>
      <c r="O49" s="206"/>
      <c r="P49" s="206"/>
      <c r="Q49" s="206"/>
      <c r="R49" s="206"/>
      <c r="S49" s="206"/>
      <c r="T49" s="206"/>
      <c r="U49" s="206"/>
      <c r="V49" s="206"/>
      <c r="W49" s="206"/>
      <c r="X49" s="206"/>
      <c r="Y49" s="206"/>
      <c r="Z49" s="206"/>
      <c r="AA49" s="206"/>
      <c r="AB49" s="206"/>
      <c r="AC49" s="206"/>
    </row>
    <row r="50" spans="1:29" ht="24" customHeight="1">
      <c r="A50" s="183"/>
      <c r="C50" s="183"/>
      <c r="D50" s="183"/>
      <c r="E50" s="183"/>
      <c r="F50" s="183"/>
      <c r="G50" s="183"/>
      <c r="H50" s="183"/>
      <c r="I50" s="183"/>
      <c r="J50" s="183"/>
      <c r="K50" s="183"/>
      <c r="L50" s="183"/>
      <c r="M50" s="183"/>
      <c r="N50" s="183"/>
      <c r="O50" s="183"/>
      <c r="P50" s="183"/>
      <c r="Q50" s="183"/>
      <c r="R50" s="183"/>
      <c r="S50" s="183"/>
      <c r="T50" s="183"/>
      <c r="U50" s="183"/>
      <c r="V50" s="183"/>
      <c r="W50" s="183"/>
      <c r="X50" s="183"/>
      <c r="Y50" s="183"/>
      <c r="Z50" s="183"/>
      <c r="AA50" s="183"/>
      <c r="AB50" s="183"/>
      <c r="AC50" s="183"/>
    </row>
    <row r="51" spans="1:29" ht="24" customHeight="1">
      <c r="A51" s="183"/>
      <c r="B51" s="208"/>
      <c r="C51" s="183"/>
      <c r="D51" s="183"/>
      <c r="E51" s="183"/>
      <c r="F51" s="183"/>
      <c r="G51" s="183"/>
      <c r="H51" s="183"/>
      <c r="I51" s="183"/>
      <c r="J51" s="183"/>
      <c r="K51" s="183"/>
      <c r="L51" s="183"/>
      <c r="M51" s="183"/>
      <c r="N51" s="183"/>
      <c r="O51" s="183"/>
      <c r="P51" s="183"/>
      <c r="Q51" s="183"/>
      <c r="R51" s="183"/>
      <c r="S51" s="183"/>
      <c r="T51" s="183"/>
      <c r="U51" s="183"/>
      <c r="V51" s="183"/>
      <c r="W51" s="183"/>
      <c r="X51" s="183"/>
      <c r="Y51" s="183"/>
      <c r="Z51" s="183"/>
      <c r="AA51" s="183"/>
      <c r="AB51" s="183"/>
      <c r="AC51" s="183"/>
    </row>
    <row r="52" spans="1:29" ht="24" customHeight="1">
      <c r="A52" s="183"/>
      <c r="B52" s="205"/>
      <c r="C52" s="1526"/>
      <c r="D52" s="1526"/>
      <c r="E52" s="1526"/>
      <c r="F52" s="1526"/>
      <c r="G52" s="1526"/>
      <c r="H52" s="1526"/>
      <c r="I52" s="1526"/>
      <c r="J52" s="1526"/>
      <c r="K52" s="1526"/>
      <c r="L52" s="1526"/>
      <c r="M52" s="1526"/>
      <c r="N52" s="1526"/>
      <c r="O52" s="1526"/>
      <c r="P52" s="1526"/>
      <c r="Q52" s="1526"/>
      <c r="R52" s="1526"/>
      <c r="S52" s="1526"/>
      <c r="T52" s="1526"/>
      <c r="U52" s="1526"/>
      <c r="V52" s="1526"/>
      <c r="W52" s="1526"/>
      <c r="X52" s="1526"/>
      <c r="Y52" s="1526"/>
      <c r="Z52" s="1526"/>
      <c r="AA52" s="1526"/>
      <c r="AB52" s="1526"/>
      <c r="AC52" s="1526"/>
    </row>
    <row r="53" spans="1:29" ht="24" customHeight="1">
      <c r="A53" s="183"/>
      <c r="B53" s="205"/>
      <c r="C53" s="1526"/>
      <c r="D53" s="1526"/>
      <c r="E53" s="1526"/>
      <c r="F53" s="1526"/>
      <c r="G53" s="1526"/>
      <c r="H53" s="1526"/>
      <c r="I53" s="1526"/>
      <c r="J53" s="1526"/>
      <c r="K53" s="1526"/>
      <c r="L53" s="1526"/>
      <c r="M53" s="1526"/>
      <c r="N53" s="1526"/>
      <c r="O53" s="1526"/>
      <c r="P53" s="1526"/>
      <c r="Q53" s="1526"/>
      <c r="R53" s="1526"/>
      <c r="S53" s="1526"/>
      <c r="T53" s="1526"/>
      <c r="U53" s="1526"/>
      <c r="V53" s="1526"/>
      <c r="W53" s="1526"/>
      <c r="X53" s="1526"/>
      <c r="Y53" s="1526"/>
      <c r="Z53" s="1526"/>
      <c r="AA53" s="1526"/>
      <c r="AB53" s="1526"/>
      <c r="AC53" s="1526"/>
    </row>
    <row r="54" spans="1:29" ht="24" customHeight="1">
      <c r="A54" s="183"/>
      <c r="B54" s="205"/>
      <c r="C54" s="1526"/>
      <c r="D54" s="1526"/>
      <c r="E54" s="1526"/>
      <c r="F54" s="1526"/>
      <c r="G54" s="1526"/>
      <c r="H54" s="1526"/>
      <c r="I54" s="1526"/>
      <c r="J54" s="1526"/>
      <c r="K54" s="1526"/>
      <c r="L54" s="1526"/>
      <c r="M54" s="1526"/>
      <c r="N54" s="1526"/>
      <c r="O54" s="1526"/>
      <c r="P54" s="1526"/>
      <c r="Q54" s="1526"/>
      <c r="R54" s="1526"/>
      <c r="S54" s="1526"/>
      <c r="T54" s="1526"/>
      <c r="U54" s="1526"/>
      <c r="V54" s="1526"/>
      <c r="W54" s="1526"/>
      <c r="X54" s="1526"/>
      <c r="Y54" s="1526"/>
      <c r="Z54" s="1526"/>
      <c r="AA54" s="1526"/>
      <c r="AB54" s="1526"/>
      <c r="AC54" s="1526"/>
    </row>
    <row r="55" spans="1:29" ht="24" customHeight="1">
      <c r="A55" s="183"/>
      <c r="B55" s="205"/>
      <c r="C55" s="206"/>
      <c r="D55" s="206"/>
      <c r="E55" s="206"/>
      <c r="F55" s="206"/>
      <c r="G55" s="206"/>
      <c r="H55" s="206"/>
      <c r="I55" s="206"/>
      <c r="J55" s="206"/>
      <c r="K55" s="206"/>
      <c r="L55" s="206"/>
      <c r="M55" s="206"/>
      <c r="N55" s="206"/>
      <c r="O55" s="206"/>
      <c r="P55" s="206"/>
      <c r="Q55" s="206"/>
      <c r="R55" s="206"/>
      <c r="S55" s="206"/>
      <c r="T55" s="206"/>
      <c r="U55" s="206"/>
      <c r="V55" s="206"/>
      <c r="W55" s="206"/>
      <c r="X55" s="206"/>
      <c r="Y55" s="206"/>
      <c r="Z55" s="206"/>
      <c r="AA55" s="206"/>
      <c r="AB55" s="206"/>
      <c r="AC55" s="206"/>
    </row>
    <row r="56" spans="1:29" ht="24" customHeight="1">
      <c r="A56" s="183"/>
      <c r="B56" s="205"/>
      <c r="C56" s="206"/>
      <c r="D56" s="206"/>
      <c r="E56" s="206"/>
      <c r="F56" s="206"/>
      <c r="G56" s="206"/>
      <c r="H56" s="206"/>
      <c r="I56" s="206"/>
      <c r="J56" s="206"/>
      <c r="K56" s="206"/>
      <c r="L56" s="206"/>
      <c r="M56" s="206"/>
      <c r="N56" s="206"/>
      <c r="O56" s="206"/>
      <c r="P56" s="206"/>
      <c r="Q56" s="206"/>
      <c r="R56" s="206"/>
      <c r="S56" s="206"/>
      <c r="T56" s="206"/>
      <c r="U56" s="206"/>
      <c r="V56" s="206"/>
      <c r="W56" s="206"/>
      <c r="X56" s="206"/>
      <c r="Y56" s="206"/>
      <c r="Z56" s="206"/>
      <c r="AA56" s="206"/>
      <c r="AB56" s="206"/>
      <c r="AC56" s="206"/>
    </row>
    <row r="57" spans="1:29" ht="17.25" customHeight="1">
      <c r="C57" s="183"/>
      <c r="D57" s="183"/>
      <c r="E57" s="183"/>
      <c r="F57" s="183"/>
      <c r="G57" s="183"/>
      <c r="H57" s="183"/>
      <c r="I57" s="183"/>
      <c r="J57" s="183"/>
      <c r="K57" s="183"/>
      <c r="L57" s="183"/>
      <c r="M57" s="183"/>
      <c r="N57" s="183"/>
      <c r="O57" s="183"/>
      <c r="P57" s="183"/>
      <c r="Q57" s="183"/>
      <c r="R57" s="183"/>
      <c r="S57" s="183"/>
      <c r="T57" s="183"/>
      <c r="U57" s="183"/>
      <c r="V57" s="183"/>
      <c r="W57" s="183"/>
      <c r="X57" s="183"/>
      <c r="Y57" s="183"/>
      <c r="Z57" s="183"/>
      <c r="AA57" s="183"/>
      <c r="AB57" s="183"/>
      <c r="AC57" s="183"/>
    </row>
    <row r="58" spans="1:29" ht="17.25" customHeight="1">
      <c r="C58" s="183"/>
      <c r="D58" s="183"/>
      <c r="E58" s="183"/>
      <c r="F58" s="183"/>
      <c r="G58" s="183"/>
      <c r="H58" s="183"/>
      <c r="I58" s="183"/>
      <c r="J58" s="183"/>
      <c r="K58" s="183"/>
      <c r="L58" s="183"/>
      <c r="M58" s="183"/>
      <c r="N58" s="183"/>
      <c r="O58" s="183"/>
      <c r="P58" s="183"/>
      <c r="Q58" s="183"/>
      <c r="R58" s="183"/>
      <c r="S58" s="183"/>
      <c r="T58" s="183"/>
      <c r="U58" s="183"/>
      <c r="V58" s="183"/>
      <c r="W58" s="183"/>
      <c r="X58" s="183"/>
      <c r="Y58" s="183"/>
      <c r="Z58" s="183"/>
      <c r="AA58" s="183"/>
      <c r="AB58" s="183"/>
      <c r="AC58" s="183"/>
    </row>
    <row r="59" spans="1:29" ht="17.25" customHeight="1">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row>
    <row r="60" spans="1:29" ht="17.25" customHeight="1">
      <c r="C60" s="183"/>
      <c r="D60" s="183"/>
      <c r="E60" s="183"/>
      <c r="F60" s="183"/>
      <c r="G60" s="183"/>
      <c r="H60" s="183"/>
      <c r="I60" s="183"/>
      <c r="J60" s="183"/>
      <c r="K60" s="183"/>
      <c r="L60" s="183"/>
      <c r="M60" s="183"/>
      <c r="N60" s="183"/>
      <c r="O60" s="183"/>
      <c r="P60" s="183"/>
      <c r="Q60" s="183"/>
      <c r="R60" s="183"/>
      <c r="S60" s="183"/>
      <c r="T60" s="183"/>
      <c r="U60" s="183"/>
      <c r="V60" s="183"/>
      <c r="W60" s="183"/>
      <c r="X60" s="183"/>
      <c r="Y60" s="183"/>
      <c r="Z60" s="183"/>
      <c r="AA60" s="183"/>
      <c r="AB60" s="183"/>
      <c r="AC60" s="183"/>
    </row>
    <row r="61" spans="1:29" ht="17.25" customHeight="1">
      <c r="C61" s="183"/>
      <c r="D61" s="183"/>
      <c r="E61" s="183"/>
      <c r="F61" s="183"/>
      <c r="G61" s="183"/>
      <c r="H61" s="183"/>
      <c r="I61" s="183"/>
      <c r="J61" s="183"/>
      <c r="K61" s="183"/>
      <c r="L61" s="183"/>
      <c r="M61" s="183"/>
      <c r="N61" s="183"/>
      <c r="O61" s="183"/>
      <c r="P61" s="183"/>
      <c r="Q61" s="183"/>
      <c r="R61" s="183"/>
      <c r="S61" s="183"/>
      <c r="T61" s="183"/>
      <c r="U61" s="183"/>
      <c r="V61" s="183"/>
      <c r="W61" s="183"/>
      <c r="X61" s="183"/>
      <c r="Y61" s="183"/>
      <c r="Z61" s="183"/>
      <c r="AA61" s="183"/>
      <c r="AB61" s="183"/>
      <c r="AC61" s="183"/>
    </row>
  </sheetData>
  <mergeCells count="41">
    <mergeCell ref="B9:F9"/>
    <mergeCell ref="G9:AB9"/>
    <mergeCell ref="B2:C2"/>
    <mergeCell ref="T2:AB2"/>
    <mergeCell ref="A4:AC4"/>
    <mergeCell ref="B8:F8"/>
    <mergeCell ref="G8:AB8"/>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0"/>
  <dataValidations count="2">
    <dataValidation type="list" allowBlank="1" showInputMessage="1" showErrorMessage="1" sqref="B52:B54 B47:B48 B44:B45 B39:B40 B36:B37 B33:B34 B30:B31" xr:uid="{B510FB89-1739-4090-8B64-BD764E726268}">
      <formula1>"✓"</formula1>
    </dataValidation>
    <dataValidation type="list" allowBlank="1" showInputMessage="1" showErrorMessage="1" sqref="C14:C21" xr:uid="{0AA6F0A6-094F-41A8-81B9-4160D147FA5E}">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01F91-E2DC-4AA8-8B71-5FAB4F07BEAB}">
  <sheetPr>
    <tabColor rgb="FFFFC000"/>
  </sheetPr>
  <dimension ref="A1:AO36"/>
  <sheetViews>
    <sheetView view="pageBreakPreview" zoomScaleSheetLayoutView="100" workbookViewId="0"/>
  </sheetViews>
  <sheetFormatPr defaultColWidth="8.625" defaultRowHeight="21" customHeight="1"/>
  <cols>
    <col min="1" max="18" width="2.625" style="1" customWidth="1"/>
    <col min="19" max="34" width="2.875" style="1" customWidth="1"/>
    <col min="35" max="39" width="2.625" style="1" customWidth="1"/>
    <col min="40" max="40" width="2.5" style="1" customWidth="1"/>
    <col min="41" max="41" width="9" style="1" customWidth="1"/>
    <col min="42" max="42" width="2.5" style="1" customWidth="1"/>
    <col min="43" max="16384" width="8.625" style="1"/>
  </cols>
  <sheetData>
    <row r="1" spans="1:41" ht="20.100000000000001" customHeight="1">
      <c r="B1" s="1508" t="s">
        <v>639</v>
      </c>
      <c r="C1" s="1588"/>
      <c r="D1" s="1588"/>
      <c r="E1" s="1588"/>
      <c r="F1" s="1588"/>
      <c r="G1" s="1588"/>
      <c r="H1" s="1588"/>
    </row>
    <row r="2" spans="1:41" ht="20.100000000000001" customHeight="1">
      <c r="AD2" s="1589" t="s">
        <v>387</v>
      </c>
      <c r="AE2" s="1589"/>
      <c r="AF2" s="1589"/>
      <c r="AG2" s="1589"/>
      <c r="AH2" s="1589"/>
      <c r="AI2" s="1589"/>
      <c r="AJ2" s="1589"/>
      <c r="AK2" s="1589"/>
      <c r="AL2" s="1589"/>
    </row>
    <row r="3" spans="1:41" ht="20.100000000000001" customHeight="1"/>
    <row r="4" spans="1:41" ht="20.100000000000001" customHeight="1">
      <c r="B4" s="1510" t="s">
        <v>388</v>
      </c>
      <c r="C4" s="1510"/>
      <c r="D4" s="1510"/>
      <c r="E4" s="1510"/>
      <c r="F4" s="1510"/>
      <c r="G4" s="1510"/>
      <c r="H4" s="1510"/>
      <c r="I4" s="1510"/>
      <c r="J4" s="1510"/>
      <c r="K4" s="1510"/>
      <c r="L4" s="1510"/>
      <c r="M4" s="1510"/>
      <c r="N4" s="1510"/>
      <c r="O4" s="1510"/>
      <c r="P4" s="1510"/>
      <c r="Q4" s="1510"/>
      <c r="R4" s="1510"/>
      <c r="S4" s="1510"/>
      <c r="T4" s="1510"/>
      <c r="U4" s="1510"/>
      <c r="V4" s="1510"/>
      <c r="W4" s="1510"/>
      <c r="X4" s="1510"/>
      <c r="Y4" s="1510"/>
      <c r="Z4" s="1510"/>
      <c r="AA4" s="1510"/>
      <c r="AB4" s="1510"/>
      <c r="AC4" s="1510"/>
      <c r="AD4" s="1510"/>
      <c r="AE4" s="1510"/>
      <c r="AF4" s="1510"/>
      <c r="AG4" s="1510"/>
      <c r="AH4" s="1510"/>
      <c r="AI4" s="1510"/>
      <c r="AJ4" s="1510"/>
      <c r="AK4" s="1510"/>
      <c r="AL4" s="1510"/>
    </row>
    <row r="5" spans="1:41" s="10" customFormat="1" ht="20.100000000000001" customHeight="1">
      <c r="A5" s="11"/>
      <c r="B5" s="243"/>
      <c r="C5" s="243"/>
      <c r="D5" s="243"/>
      <c r="E5" s="243"/>
      <c r="F5" s="243"/>
      <c r="G5" s="243"/>
      <c r="H5" s="243"/>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c r="AI5" s="242"/>
      <c r="AJ5" s="242"/>
      <c r="AK5" s="242"/>
      <c r="AL5" s="242"/>
    </row>
    <row r="6" spans="1:41" s="10" customFormat="1" ht="29.25" customHeight="1">
      <c r="A6" s="11"/>
      <c r="B6" s="1584" t="s">
        <v>314</v>
      </c>
      <c r="C6" s="1584"/>
      <c r="D6" s="1584"/>
      <c r="E6" s="1584"/>
      <c r="F6" s="1584"/>
      <c r="G6" s="1584"/>
      <c r="H6" s="1584"/>
      <c r="I6" s="1584"/>
      <c r="J6" s="1584"/>
      <c r="K6" s="1584"/>
      <c r="L6" s="1590"/>
      <c r="M6" s="1590"/>
      <c r="N6" s="1590"/>
      <c r="O6" s="1590"/>
      <c r="P6" s="1590"/>
      <c r="Q6" s="1590"/>
      <c r="R6" s="1590"/>
      <c r="S6" s="1590"/>
      <c r="T6" s="1590"/>
      <c r="U6" s="1590"/>
      <c r="V6" s="1590"/>
      <c r="W6" s="1590"/>
      <c r="X6" s="1590"/>
      <c r="Y6" s="1590"/>
      <c r="Z6" s="1590"/>
      <c r="AA6" s="1590"/>
      <c r="AB6" s="1590"/>
      <c r="AC6" s="1590"/>
      <c r="AD6" s="1590"/>
      <c r="AE6" s="1590"/>
      <c r="AF6" s="1590"/>
      <c r="AG6" s="1590"/>
      <c r="AH6" s="1590"/>
      <c r="AI6" s="1590"/>
      <c r="AJ6" s="1590"/>
      <c r="AK6" s="1590"/>
      <c r="AL6" s="1590"/>
    </row>
    <row r="7" spans="1:41" s="10" customFormat="1" ht="31.5" customHeight="1">
      <c r="A7" s="11"/>
      <c r="B7" s="1584" t="s">
        <v>315</v>
      </c>
      <c r="C7" s="1584"/>
      <c r="D7" s="1584"/>
      <c r="E7" s="1584"/>
      <c r="F7" s="1584"/>
      <c r="G7" s="1584"/>
      <c r="H7" s="1584"/>
      <c r="I7" s="1584"/>
      <c r="J7" s="1584"/>
      <c r="K7" s="1584"/>
      <c r="L7" s="1585"/>
      <c r="M7" s="1585"/>
      <c r="N7" s="1585"/>
      <c r="O7" s="1585"/>
      <c r="P7" s="1585"/>
      <c r="Q7" s="1585"/>
      <c r="R7" s="1585"/>
      <c r="S7" s="1585"/>
      <c r="T7" s="1585"/>
      <c r="U7" s="1585"/>
      <c r="V7" s="1585"/>
      <c r="W7" s="1585"/>
      <c r="X7" s="1585"/>
      <c r="Y7" s="1585"/>
      <c r="Z7" s="1585"/>
      <c r="AA7" s="1586" t="s">
        <v>389</v>
      </c>
      <c r="AB7" s="1586"/>
      <c r="AC7" s="1586"/>
      <c r="AD7" s="1586"/>
      <c r="AE7" s="1586"/>
      <c r="AF7" s="1586"/>
      <c r="AG7" s="1586"/>
      <c r="AH7" s="1586"/>
      <c r="AI7" s="1587" t="s">
        <v>390</v>
      </c>
      <c r="AJ7" s="1587"/>
      <c r="AK7" s="1587"/>
      <c r="AL7" s="1587"/>
    </row>
    <row r="8" spans="1:41" s="10" customFormat="1" ht="29.25" customHeight="1">
      <c r="B8" s="1591" t="s">
        <v>391</v>
      </c>
      <c r="C8" s="1591"/>
      <c r="D8" s="1591"/>
      <c r="E8" s="1591"/>
      <c r="F8" s="1591"/>
      <c r="G8" s="1591"/>
      <c r="H8" s="1591"/>
      <c r="I8" s="1591"/>
      <c r="J8" s="1591"/>
      <c r="K8" s="1591"/>
      <c r="L8" s="1590" t="s">
        <v>392</v>
      </c>
      <c r="M8" s="1590"/>
      <c r="N8" s="1590"/>
      <c r="O8" s="1590"/>
      <c r="P8" s="1590"/>
      <c r="Q8" s="1590"/>
      <c r="R8" s="1590"/>
      <c r="S8" s="1590"/>
      <c r="T8" s="1590"/>
      <c r="U8" s="1590"/>
      <c r="V8" s="1590"/>
      <c r="W8" s="1590"/>
      <c r="X8" s="1590"/>
      <c r="Y8" s="1590"/>
      <c r="Z8" s="1590"/>
      <c r="AA8" s="1590"/>
      <c r="AB8" s="1590"/>
      <c r="AC8" s="1590"/>
      <c r="AD8" s="1590"/>
      <c r="AE8" s="1590"/>
      <c r="AF8" s="1590"/>
      <c r="AG8" s="1590"/>
      <c r="AH8" s="1590"/>
      <c r="AI8" s="1590"/>
      <c r="AJ8" s="1590"/>
      <c r="AK8" s="1590"/>
      <c r="AL8" s="1590"/>
    </row>
    <row r="9" spans="1:41" ht="12.75" customHeight="1" thickBot="1">
      <c r="B9" s="247"/>
      <c r="C9" s="247"/>
      <c r="D9" s="247"/>
      <c r="E9" s="247"/>
      <c r="F9" s="247"/>
      <c r="G9" s="247"/>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247"/>
      <c r="AL9" s="247"/>
    </row>
    <row r="10" spans="1:41" ht="21" customHeight="1">
      <c r="B10" s="1592" t="s">
        <v>320</v>
      </c>
      <c r="C10" s="1593"/>
      <c r="D10" s="1593"/>
      <c r="E10" s="1593"/>
      <c r="F10" s="1593"/>
      <c r="G10" s="1593"/>
      <c r="H10" s="1593"/>
      <c r="I10" s="1593"/>
      <c r="J10" s="1593"/>
      <c r="K10" s="1593"/>
      <c r="L10" s="1593"/>
      <c r="M10" s="1593"/>
      <c r="N10" s="1593"/>
      <c r="O10" s="1593"/>
      <c r="P10" s="1593"/>
      <c r="Q10" s="1593"/>
      <c r="R10" s="1593"/>
      <c r="S10" s="1593"/>
      <c r="T10" s="1593"/>
      <c r="U10" s="1593"/>
      <c r="V10" s="1593"/>
      <c r="W10" s="1593"/>
      <c r="X10" s="1593"/>
      <c r="Y10" s="1593"/>
      <c r="Z10" s="1593"/>
      <c r="AA10" s="1593"/>
      <c r="AB10" s="1593"/>
      <c r="AC10" s="1593"/>
      <c r="AD10" s="1593"/>
      <c r="AE10" s="1593"/>
      <c r="AF10" s="1593"/>
      <c r="AG10" s="1593"/>
      <c r="AH10" s="1593"/>
      <c r="AI10" s="1593"/>
      <c r="AJ10" s="1593"/>
      <c r="AK10" s="1593"/>
      <c r="AL10" s="1594"/>
    </row>
    <row r="11" spans="1:41" ht="27.75" customHeight="1">
      <c r="B11" s="1595" t="s">
        <v>393</v>
      </c>
      <c r="C11" s="1596"/>
      <c r="D11" s="1596"/>
      <c r="E11" s="1596"/>
      <c r="F11" s="1596"/>
      <c r="G11" s="1596"/>
      <c r="H11" s="1596"/>
      <c r="I11" s="1596"/>
      <c r="J11" s="1596"/>
      <c r="K11" s="1596"/>
      <c r="L11" s="1596"/>
      <c r="M11" s="1596"/>
      <c r="N11" s="1596"/>
      <c r="O11" s="1596"/>
      <c r="P11" s="1596"/>
      <c r="Q11" s="1596"/>
      <c r="R11" s="1596"/>
      <c r="S11" s="1597"/>
      <c r="T11" s="1597"/>
      <c r="U11" s="1597"/>
      <c r="V11" s="1597"/>
      <c r="W11" s="1597"/>
      <c r="X11" s="1597"/>
      <c r="Y11" s="1597"/>
      <c r="Z11" s="1597"/>
      <c r="AA11" s="1597"/>
      <c r="AB11" s="1597"/>
      <c r="AC11" s="1597"/>
      <c r="AD11" s="1597"/>
      <c r="AE11" s="232" t="s">
        <v>322</v>
      </c>
      <c r="AF11" s="233"/>
      <c r="AG11" s="1598"/>
      <c r="AH11" s="1598"/>
      <c r="AI11" s="1598"/>
      <c r="AJ11" s="1598"/>
      <c r="AK11" s="1598"/>
      <c r="AL11" s="1599"/>
      <c r="AO11" s="64"/>
    </row>
    <row r="12" spans="1:41" ht="27.75" customHeight="1" thickBot="1">
      <c r="B12" s="63"/>
      <c r="C12" s="1605" t="s">
        <v>394</v>
      </c>
      <c r="D12" s="1605"/>
      <c r="E12" s="1605"/>
      <c r="F12" s="1605"/>
      <c r="G12" s="1605"/>
      <c r="H12" s="1605"/>
      <c r="I12" s="1605"/>
      <c r="J12" s="1605"/>
      <c r="K12" s="1605"/>
      <c r="L12" s="1605"/>
      <c r="M12" s="1605"/>
      <c r="N12" s="1605"/>
      <c r="O12" s="1605"/>
      <c r="P12" s="1605"/>
      <c r="Q12" s="1605"/>
      <c r="R12" s="1605"/>
      <c r="S12" s="1602">
        <f>ROUNDUP(S11*30%,1)</f>
        <v>0</v>
      </c>
      <c r="T12" s="1602"/>
      <c r="U12" s="1602"/>
      <c r="V12" s="1602"/>
      <c r="W12" s="1602"/>
      <c r="X12" s="1602"/>
      <c r="Y12" s="1602"/>
      <c r="Z12" s="1602"/>
      <c r="AA12" s="1602"/>
      <c r="AB12" s="1602"/>
      <c r="AC12" s="1602"/>
      <c r="AD12" s="1602"/>
      <c r="AE12" s="234" t="s">
        <v>322</v>
      </c>
      <c r="AF12" s="234"/>
      <c r="AG12" s="1603"/>
      <c r="AH12" s="1603"/>
      <c r="AI12" s="1603"/>
      <c r="AJ12" s="1603"/>
      <c r="AK12" s="1603"/>
      <c r="AL12" s="1604"/>
    </row>
    <row r="13" spans="1:41" ht="27.75" customHeight="1" thickTop="1">
      <c r="B13" s="1606" t="s">
        <v>395</v>
      </c>
      <c r="C13" s="1607"/>
      <c r="D13" s="1607"/>
      <c r="E13" s="1607"/>
      <c r="F13" s="1607"/>
      <c r="G13" s="1607"/>
      <c r="H13" s="1607"/>
      <c r="I13" s="1607"/>
      <c r="J13" s="1607"/>
      <c r="K13" s="1607"/>
      <c r="L13" s="1607"/>
      <c r="M13" s="1607"/>
      <c r="N13" s="1607"/>
      <c r="O13" s="1607"/>
      <c r="P13" s="1607"/>
      <c r="Q13" s="1607"/>
      <c r="R13" s="1607"/>
      <c r="S13" s="1608" t="e">
        <f>ROUNDUP(AG14/AG15,1)</f>
        <v>#DIV/0!</v>
      </c>
      <c r="T13" s="1608"/>
      <c r="U13" s="1608"/>
      <c r="V13" s="1608"/>
      <c r="W13" s="1608"/>
      <c r="X13" s="1608"/>
      <c r="Y13" s="1608"/>
      <c r="Z13" s="1608"/>
      <c r="AA13" s="1608"/>
      <c r="AB13" s="1608"/>
      <c r="AC13" s="1608"/>
      <c r="AD13" s="1608"/>
      <c r="AE13" s="62" t="s">
        <v>322</v>
      </c>
      <c r="AF13" s="62"/>
      <c r="AG13" s="1609" t="s">
        <v>396</v>
      </c>
      <c r="AH13" s="1609"/>
      <c r="AI13" s="1609"/>
      <c r="AJ13" s="1609"/>
      <c r="AK13" s="1609"/>
      <c r="AL13" s="1610"/>
    </row>
    <row r="14" spans="1:41" ht="27.75" customHeight="1">
      <c r="B14" s="1611" t="s">
        <v>397</v>
      </c>
      <c r="C14" s="1612"/>
      <c r="D14" s="1612"/>
      <c r="E14" s="1612"/>
      <c r="F14" s="1612"/>
      <c r="G14" s="1612"/>
      <c r="H14" s="1612"/>
      <c r="I14" s="1612"/>
      <c r="J14" s="1612"/>
      <c r="K14" s="1612"/>
      <c r="L14" s="1612"/>
      <c r="M14" s="1612"/>
      <c r="N14" s="1612"/>
      <c r="O14" s="1612"/>
      <c r="P14" s="1612"/>
      <c r="Q14" s="1612"/>
      <c r="R14" s="1612"/>
      <c r="S14" s="1612"/>
      <c r="T14" s="1612"/>
      <c r="U14" s="1612"/>
      <c r="V14" s="1612"/>
      <c r="W14" s="1612"/>
      <c r="X14" s="1612"/>
      <c r="Y14" s="1612"/>
      <c r="Z14" s="1612"/>
      <c r="AA14" s="1612"/>
      <c r="AB14" s="1612"/>
      <c r="AC14" s="1612"/>
      <c r="AD14" s="1612"/>
      <c r="AE14" s="1612"/>
      <c r="AF14" s="1613"/>
      <c r="AG14" s="1614"/>
      <c r="AH14" s="1614"/>
      <c r="AI14" s="1614"/>
      <c r="AJ14" s="1614"/>
      <c r="AK14" s="1614"/>
      <c r="AL14" s="1615"/>
    </row>
    <row r="15" spans="1:41" ht="27.75" customHeight="1" thickBot="1">
      <c r="B15" s="1616" t="s">
        <v>398</v>
      </c>
      <c r="C15" s="1617"/>
      <c r="D15" s="1617"/>
      <c r="E15" s="1617"/>
      <c r="F15" s="1617"/>
      <c r="G15" s="1617"/>
      <c r="H15" s="1617"/>
      <c r="I15" s="1617"/>
      <c r="J15" s="1617"/>
      <c r="K15" s="1617"/>
      <c r="L15" s="1617"/>
      <c r="M15" s="1617"/>
      <c r="N15" s="1617"/>
      <c r="O15" s="1617"/>
      <c r="P15" s="1617"/>
      <c r="Q15" s="1617"/>
      <c r="R15" s="1617"/>
      <c r="S15" s="1617"/>
      <c r="T15" s="1617"/>
      <c r="U15" s="1617"/>
      <c r="V15" s="1617"/>
      <c r="W15" s="1617"/>
      <c r="X15" s="1617"/>
      <c r="Y15" s="1617"/>
      <c r="Z15" s="1617"/>
      <c r="AA15" s="1617"/>
      <c r="AB15" s="1617"/>
      <c r="AC15" s="1617"/>
      <c r="AD15" s="1617"/>
      <c r="AE15" s="1617"/>
      <c r="AF15" s="1618"/>
      <c r="AG15" s="1619"/>
      <c r="AH15" s="1619"/>
      <c r="AI15" s="1619"/>
      <c r="AJ15" s="1619"/>
      <c r="AK15" s="1619"/>
      <c r="AL15" s="1620"/>
    </row>
    <row r="16" spans="1:41" ht="12.75" customHeight="1" thickBot="1">
      <c r="B16" s="55"/>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244"/>
      <c r="AL16" s="244"/>
    </row>
    <row r="17" spans="2:38" ht="21" customHeight="1">
      <c r="B17" s="1592" t="s">
        <v>399</v>
      </c>
      <c r="C17" s="1593"/>
      <c r="D17" s="1593"/>
      <c r="E17" s="1593"/>
      <c r="F17" s="1593"/>
      <c r="G17" s="1593"/>
      <c r="H17" s="1593"/>
      <c r="I17" s="1593"/>
      <c r="J17" s="1593"/>
      <c r="K17" s="1593"/>
      <c r="L17" s="1593"/>
      <c r="M17" s="1593"/>
      <c r="N17" s="1593"/>
      <c r="O17" s="1593"/>
      <c r="P17" s="1593"/>
      <c r="Q17" s="1593"/>
      <c r="R17" s="1593"/>
      <c r="S17" s="1593"/>
      <c r="T17" s="1593"/>
      <c r="U17" s="1593"/>
      <c r="V17" s="1593"/>
      <c r="W17" s="1593"/>
      <c r="X17" s="1593"/>
      <c r="Y17" s="1593"/>
      <c r="Z17" s="1593"/>
      <c r="AA17" s="1593"/>
      <c r="AB17" s="1593"/>
      <c r="AC17" s="1593"/>
      <c r="AD17" s="1593"/>
      <c r="AE17" s="1593"/>
      <c r="AF17" s="1593"/>
      <c r="AG17" s="1593"/>
      <c r="AH17" s="1593"/>
      <c r="AI17" s="1593"/>
      <c r="AJ17" s="1593"/>
      <c r="AK17" s="1593"/>
      <c r="AL17" s="1594"/>
    </row>
    <row r="18" spans="2:38" ht="27.75" customHeight="1" thickBot="1">
      <c r="B18" s="1600" t="s">
        <v>400</v>
      </c>
      <c r="C18" s="1601"/>
      <c r="D18" s="1601"/>
      <c r="E18" s="1601"/>
      <c r="F18" s="1601"/>
      <c r="G18" s="1601"/>
      <c r="H18" s="1601"/>
      <c r="I18" s="1601"/>
      <c r="J18" s="1601"/>
      <c r="K18" s="1601"/>
      <c r="L18" s="1601"/>
      <c r="M18" s="1601"/>
      <c r="N18" s="1601"/>
      <c r="O18" s="1601"/>
      <c r="P18" s="1601"/>
      <c r="Q18" s="1601"/>
      <c r="R18" s="1601"/>
      <c r="S18" s="1602">
        <f>ROUNDUP(S11/50,1)</f>
        <v>0</v>
      </c>
      <c r="T18" s="1602"/>
      <c r="U18" s="1602"/>
      <c r="V18" s="1602"/>
      <c r="W18" s="1602"/>
      <c r="X18" s="1602"/>
      <c r="Y18" s="1602"/>
      <c r="Z18" s="1602"/>
      <c r="AA18" s="1602"/>
      <c r="AB18" s="1602"/>
      <c r="AC18" s="1602"/>
      <c r="AD18" s="1602"/>
      <c r="AE18" s="235" t="s">
        <v>322</v>
      </c>
      <c r="AF18" s="236"/>
      <c r="AG18" s="1603"/>
      <c r="AH18" s="1603"/>
      <c r="AI18" s="1603"/>
      <c r="AJ18" s="1603"/>
      <c r="AK18" s="1603"/>
      <c r="AL18" s="1604"/>
    </row>
    <row r="19" spans="2:38" ht="27.75" customHeight="1" thickTop="1" thickBot="1">
      <c r="B19" s="1621" t="s">
        <v>401</v>
      </c>
      <c r="C19" s="1622"/>
      <c r="D19" s="1622"/>
      <c r="E19" s="1622"/>
      <c r="F19" s="1622"/>
      <c r="G19" s="1622"/>
      <c r="H19" s="1622"/>
      <c r="I19" s="1622"/>
      <c r="J19" s="1622"/>
      <c r="K19" s="1622"/>
      <c r="L19" s="1622"/>
      <c r="M19" s="1622"/>
      <c r="N19" s="1622"/>
      <c r="O19" s="1622"/>
      <c r="P19" s="1622"/>
      <c r="Q19" s="1622"/>
      <c r="R19" s="1622"/>
      <c r="S19" s="1623"/>
      <c r="T19" s="1623"/>
      <c r="U19" s="1623"/>
      <c r="V19" s="1623"/>
      <c r="W19" s="1623"/>
      <c r="X19" s="1623"/>
      <c r="Y19" s="1623"/>
      <c r="Z19" s="1623"/>
      <c r="AA19" s="1623"/>
      <c r="AB19" s="1623"/>
      <c r="AC19" s="1623"/>
      <c r="AD19" s="1623"/>
      <c r="AE19" s="61" t="s">
        <v>322</v>
      </c>
      <c r="AF19" s="60"/>
      <c r="AG19" s="1624" t="s">
        <v>402</v>
      </c>
      <c r="AH19" s="1624"/>
      <c r="AI19" s="1624"/>
      <c r="AJ19" s="1624"/>
      <c r="AK19" s="1624"/>
      <c r="AL19" s="1625"/>
    </row>
    <row r="20" spans="2:38" ht="12.75" customHeight="1" thickBot="1">
      <c r="B20" s="244"/>
      <c r="C20" s="244"/>
      <c r="D20" s="244"/>
      <c r="E20" s="244"/>
      <c r="F20" s="244"/>
      <c r="G20" s="244"/>
      <c r="H20" s="244"/>
      <c r="I20" s="244"/>
      <c r="J20" s="244"/>
      <c r="K20" s="244"/>
      <c r="L20" s="244"/>
      <c r="M20" s="244"/>
      <c r="N20" s="244"/>
      <c r="O20" s="244"/>
      <c r="P20" s="244"/>
      <c r="Q20" s="244"/>
      <c r="R20" s="244"/>
      <c r="S20" s="59"/>
      <c r="T20" s="59"/>
      <c r="U20" s="59"/>
      <c r="V20" s="59"/>
      <c r="W20" s="59"/>
      <c r="X20" s="59"/>
      <c r="Y20" s="59"/>
      <c r="Z20" s="59"/>
      <c r="AA20" s="59"/>
      <c r="AB20" s="59"/>
      <c r="AC20" s="59"/>
      <c r="AD20" s="59"/>
      <c r="AE20" s="58"/>
      <c r="AF20" s="58"/>
      <c r="AG20" s="57"/>
      <c r="AH20" s="57"/>
      <c r="AI20" s="57"/>
      <c r="AJ20" s="57"/>
      <c r="AK20" s="57"/>
      <c r="AL20" s="57"/>
    </row>
    <row r="21" spans="2:38" ht="27.75" customHeight="1" thickBot="1">
      <c r="B21" s="1592" t="s">
        <v>403</v>
      </c>
      <c r="C21" s="1593"/>
      <c r="D21" s="1593"/>
      <c r="E21" s="1593"/>
      <c r="F21" s="1593"/>
      <c r="G21" s="1593"/>
      <c r="H21" s="1593"/>
      <c r="I21" s="1593"/>
      <c r="J21" s="1593"/>
      <c r="K21" s="1593"/>
      <c r="L21" s="1593"/>
      <c r="M21" s="1593"/>
      <c r="N21" s="1593"/>
      <c r="O21" s="1593"/>
      <c r="P21" s="1593"/>
      <c r="Q21" s="1593"/>
      <c r="R21" s="1593"/>
      <c r="S21" s="1593"/>
      <c r="T21" s="1593"/>
      <c r="U21" s="1593"/>
      <c r="V21" s="1593"/>
      <c r="W21" s="1593"/>
      <c r="X21" s="1593"/>
      <c r="Y21" s="1593"/>
      <c r="Z21" s="1593"/>
      <c r="AA21" s="1593"/>
      <c r="AB21" s="1593"/>
      <c r="AC21" s="1593"/>
      <c r="AD21" s="1593"/>
      <c r="AE21" s="1593"/>
      <c r="AF21" s="1593"/>
      <c r="AG21" s="1593"/>
      <c r="AH21" s="1593"/>
      <c r="AI21" s="1593"/>
      <c r="AJ21" s="1593"/>
      <c r="AK21" s="1593"/>
      <c r="AL21" s="1594"/>
    </row>
    <row r="22" spans="2:38" ht="27.75" customHeight="1">
      <c r="B22" s="1626" t="s">
        <v>404</v>
      </c>
      <c r="C22" s="1627"/>
      <c r="D22" s="1627"/>
      <c r="E22" s="1627"/>
      <c r="F22" s="1627"/>
      <c r="G22" s="1627"/>
      <c r="H22" s="1627"/>
      <c r="I22" s="1627"/>
      <c r="J22" s="1627"/>
      <c r="K22" s="1627"/>
      <c r="L22" s="1627"/>
      <c r="M22" s="1627"/>
      <c r="N22" s="1627"/>
      <c r="O22" s="1627"/>
      <c r="P22" s="1627"/>
      <c r="Q22" s="1627"/>
      <c r="R22" s="1628"/>
      <c r="S22" s="1630" t="s">
        <v>405</v>
      </c>
      <c r="T22" s="1627"/>
      <c r="U22" s="1627"/>
      <c r="V22" s="1627"/>
      <c r="W22" s="1627"/>
      <c r="X22" s="1627"/>
      <c r="Y22" s="1627"/>
      <c r="Z22" s="1627"/>
      <c r="AA22" s="1627"/>
      <c r="AB22" s="1627"/>
      <c r="AC22" s="1627"/>
      <c r="AD22" s="1627"/>
      <c r="AE22" s="1627"/>
      <c r="AF22" s="1627"/>
      <c r="AG22" s="1627"/>
      <c r="AH22" s="1627"/>
      <c r="AI22" s="1631"/>
      <c r="AJ22" s="1631"/>
      <c r="AK22" s="1631"/>
      <c r="AL22" s="1632"/>
    </row>
    <row r="23" spans="2:38" ht="47.25" customHeight="1">
      <c r="B23" s="1629"/>
      <c r="C23" s="1384"/>
      <c r="D23" s="1384"/>
      <c r="E23" s="1384"/>
      <c r="F23" s="1384"/>
      <c r="G23" s="1384"/>
      <c r="H23" s="1384"/>
      <c r="I23" s="1384"/>
      <c r="J23" s="1384"/>
      <c r="K23" s="1384"/>
      <c r="L23" s="1384"/>
      <c r="M23" s="1384"/>
      <c r="N23" s="1384"/>
      <c r="O23" s="1384"/>
      <c r="P23" s="1384"/>
      <c r="Q23" s="1384"/>
      <c r="R23" s="1384"/>
      <c r="S23" s="1633" t="s">
        <v>406</v>
      </c>
      <c r="T23" s="1633"/>
      <c r="U23" s="1633"/>
      <c r="V23" s="1633"/>
      <c r="W23" s="1633"/>
      <c r="X23" s="1633"/>
      <c r="Y23" s="1633"/>
      <c r="Z23" s="1633"/>
      <c r="AA23" s="1633"/>
      <c r="AB23" s="1633"/>
      <c r="AC23" s="1633"/>
      <c r="AD23" s="1633"/>
      <c r="AE23" s="1633"/>
      <c r="AF23" s="1633" t="s">
        <v>407</v>
      </c>
      <c r="AG23" s="1633"/>
      <c r="AH23" s="1633"/>
      <c r="AI23" s="1634" t="s">
        <v>408</v>
      </c>
      <c r="AJ23" s="1634"/>
      <c r="AK23" s="1634"/>
      <c r="AL23" s="1635"/>
    </row>
    <row r="24" spans="2:38" ht="27.75" customHeight="1">
      <c r="B24" s="56">
        <v>1</v>
      </c>
      <c r="C24" s="1636"/>
      <c r="D24" s="1636"/>
      <c r="E24" s="1636"/>
      <c r="F24" s="1636"/>
      <c r="G24" s="1636"/>
      <c r="H24" s="1636"/>
      <c r="I24" s="1636"/>
      <c r="J24" s="1636"/>
      <c r="K24" s="1636"/>
      <c r="L24" s="1636"/>
      <c r="M24" s="1636"/>
      <c r="N24" s="1636"/>
      <c r="O24" s="1636"/>
      <c r="P24" s="1636"/>
      <c r="Q24" s="1636"/>
      <c r="R24" s="1636"/>
      <c r="S24" s="1636"/>
      <c r="T24" s="1636"/>
      <c r="U24" s="1636"/>
      <c r="V24" s="1636"/>
      <c r="W24" s="1636"/>
      <c r="X24" s="1636"/>
      <c r="Y24" s="1636"/>
      <c r="Z24" s="1636"/>
      <c r="AA24" s="1636"/>
      <c r="AB24" s="1636"/>
      <c r="AC24" s="1636"/>
      <c r="AD24" s="1636"/>
      <c r="AE24" s="1636"/>
      <c r="AF24" s="1636"/>
      <c r="AG24" s="1636"/>
      <c r="AH24" s="245" t="s">
        <v>409</v>
      </c>
      <c r="AI24" s="1636"/>
      <c r="AJ24" s="1636"/>
      <c r="AK24" s="1636"/>
      <c r="AL24" s="1637"/>
    </row>
    <row r="25" spans="2:38" ht="27.75" customHeight="1">
      <c r="B25" s="56">
        <v>2</v>
      </c>
      <c r="C25" s="1636"/>
      <c r="D25" s="1636"/>
      <c r="E25" s="1636"/>
      <c r="F25" s="1636"/>
      <c r="G25" s="1636"/>
      <c r="H25" s="1636"/>
      <c r="I25" s="1636"/>
      <c r="J25" s="1636"/>
      <c r="K25" s="1636"/>
      <c r="L25" s="1636"/>
      <c r="M25" s="1636"/>
      <c r="N25" s="1636"/>
      <c r="O25" s="1636"/>
      <c r="P25" s="1636"/>
      <c r="Q25" s="1636"/>
      <c r="R25" s="1636"/>
      <c r="S25" s="1636"/>
      <c r="T25" s="1636"/>
      <c r="U25" s="1636"/>
      <c r="V25" s="1636"/>
      <c r="W25" s="1636"/>
      <c r="X25" s="1636"/>
      <c r="Y25" s="1636"/>
      <c r="Z25" s="1636"/>
      <c r="AA25" s="1636"/>
      <c r="AB25" s="1636"/>
      <c r="AC25" s="1636"/>
      <c r="AD25" s="1636"/>
      <c r="AE25" s="1636"/>
      <c r="AF25" s="1636"/>
      <c r="AG25" s="1636"/>
      <c r="AH25" s="245" t="s">
        <v>409</v>
      </c>
      <c r="AI25" s="1636"/>
      <c r="AJ25" s="1636"/>
      <c r="AK25" s="1636"/>
      <c r="AL25" s="1637"/>
    </row>
    <row r="26" spans="2:38" ht="27.75" customHeight="1">
      <c r="B26" s="56">
        <v>3</v>
      </c>
      <c r="C26" s="1636"/>
      <c r="D26" s="1636"/>
      <c r="E26" s="1636"/>
      <c r="F26" s="1636"/>
      <c r="G26" s="1636"/>
      <c r="H26" s="1636"/>
      <c r="I26" s="1636"/>
      <c r="J26" s="1636"/>
      <c r="K26" s="1636"/>
      <c r="L26" s="1636"/>
      <c r="M26" s="1636"/>
      <c r="N26" s="1636"/>
      <c r="O26" s="1636"/>
      <c r="P26" s="1636"/>
      <c r="Q26" s="1636"/>
      <c r="R26" s="1636"/>
      <c r="S26" s="1636"/>
      <c r="T26" s="1636"/>
      <c r="U26" s="1636"/>
      <c r="V26" s="1636"/>
      <c r="W26" s="1636"/>
      <c r="X26" s="1636"/>
      <c r="Y26" s="1636"/>
      <c r="Z26" s="1636"/>
      <c r="AA26" s="1636"/>
      <c r="AB26" s="1636"/>
      <c r="AC26" s="1636"/>
      <c r="AD26" s="1636"/>
      <c r="AE26" s="1636"/>
      <c r="AF26" s="1636"/>
      <c r="AG26" s="1636"/>
      <c r="AH26" s="245" t="s">
        <v>409</v>
      </c>
      <c r="AI26" s="1636"/>
      <c r="AJ26" s="1636"/>
      <c r="AK26" s="1636"/>
      <c r="AL26" s="1637"/>
    </row>
    <row r="27" spans="2:38" ht="27.75" customHeight="1" thickBot="1">
      <c r="B27" s="237">
        <v>4</v>
      </c>
      <c r="C27" s="1639"/>
      <c r="D27" s="1639"/>
      <c r="E27" s="1639"/>
      <c r="F27" s="1639"/>
      <c r="G27" s="1639"/>
      <c r="H27" s="1639"/>
      <c r="I27" s="1639"/>
      <c r="J27" s="1639"/>
      <c r="K27" s="1639"/>
      <c r="L27" s="1639"/>
      <c r="M27" s="1639"/>
      <c r="N27" s="1639"/>
      <c r="O27" s="1639"/>
      <c r="P27" s="1639"/>
      <c r="Q27" s="1639"/>
      <c r="R27" s="1639"/>
      <c r="S27" s="1639"/>
      <c r="T27" s="1639"/>
      <c r="U27" s="1639"/>
      <c r="V27" s="1639"/>
      <c r="W27" s="1639"/>
      <c r="X27" s="1639"/>
      <c r="Y27" s="1639"/>
      <c r="Z27" s="1639"/>
      <c r="AA27" s="1639"/>
      <c r="AB27" s="1639"/>
      <c r="AC27" s="1639"/>
      <c r="AD27" s="1639"/>
      <c r="AE27" s="1639"/>
      <c r="AF27" s="1639"/>
      <c r="AG27" s="1639"/>
      <c r="AH27" s="246" t="s">
        <v>409</v>
      </c>
      <c r="AI27" s="1639"/>
      <c r="AJ27" s="1639"/>
      <c r="AK27" s="1639"/>
      <c r="AL27" s="1640"/>
    </row>
    <row r="28" spans="2:38" ht="15" customHeight="1">
      <c r="B28" s="1641" t="s">
        <v>640</v>
      </c>
      <c r="C28" s="1642"/>
      <c r="D28" s="1642"/>
      <c r="E28" s="1642"/>
      <c r="F28" s="1642"/>
      <c r="G28" s="1642"/>
      <c r="H28" s="1642"/>
      <c r="I28" s="1642"/>
      <c r="J28" s="1642"/>
      <c r="K28" s="1642"/>
      <c r="L28" s="1642"/>
      <c r="M28" s="1642"/>
      <c r="N28" s="1642"/>
      <c r="O28" s="1642"/>
      <c r="P28" s="1642"/>
      <c r="Q28" s="1642"/>
      <c r="R28" s="1642"/>
      <c r="S28" s="1642"/>
      <c r="T28" s="1642"/>
      <c r="U28" s="1642"/>
      <c r="V28" s="1642"/>
      <c r="W28" s="1642"/>
      <c r="X28" s="1642"/>
      <c r="Y28" s="1642"/>
      <c r="Z28" s="1642"/>
      <c r="AA28" s="1642"/>
      <c r="AB28" s="1642"/>
      <c r="AC28" s="1642"/>
      <c r="AD28" s="1642"/>
      <c r="AE28" s="1642"/>
      <c r="AF28" s="1642"/>
      <c r="AG28" s="1642"/>
      <c r="AH28" s="1642"/>
      <c r="AI28" s="1645" t="s">
        <v>641</v>
      </c>
      <c r="AJ28" s="1645"/>
      <c r="AK28" s="1645"/>
      <c r="AL28" s="1646"/>
    </row>
    <row r="29" spans="2:38" ht="36.75" customHeight="1" thickBot="1">
      <c r="B29" s="1643"/>
      <c r="C29" s="1644"/>
      <c r="D29" s="1644"/>
      <c r="E29" s="1644"/>
      <c r="F29" s="1644"/>
      <c r="G29" s="1644"/>
      <c r="H29" s="1644"/>
      <c r="I29" s="1644"/>
      <c r="J29" s="1644"/>
      <c r="K29" s="1644"/>
      <c r="L29" s="1644"/>
      <c r="M29" s="1644"/>
      <c r="N29" s="1644"/>
      <c r="O29" s="1644"/>
      <c r="P29" s="1644"/>
      <c r="Q29" s="1644"/>
      <c r="R29" s="1644"/>
      <c r="S29" s="1644"/>
      <c r="T29" s="1644"/>
      <c r="U29" s="1644"/>
      <c r="V29" s="1644"/>
      <c r="W29" s="1644"/>
      <c r="X29" s="1644"/>
      <c r="Y29" s="1644"/>
      <c r="Z29" s="1644"/>
      <c r="AA29" s="1644"/>
      <c r="AB29" s="1644"/>
      <c r="AC29" s="1644"/>
      <c r="AD29" s="1644"/>
      <c r="AE29" s="1644"/>
      <c r="AF29" s="1644"/>
      <c r="AG29" s="1644"/>
      <c r="AH29" s="1644"/>
      <c r="AI29" s="1647"/>
      <c r="AJ29" s="1647"/>
      <c r="AK29" s="1647"/>
      <c r="AL29" s="1648"/>
    </row>
    <row r="30" spans="2:38" ht="9.75" customHeight="1">
      <c r="B30" s="55"/>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244"/>
      <c r="AL30" s="244"/>
    </row>
    <row r="31" spans="2:38" ht="22.5" customHeight="1">
      <c r="B31" s="1649" t="s">
        <v>339</v>
      </c>
      <c r="C31" s="1649"/>
      <c r="D31" s="1649"/>
      <c r="E31" s="1649"/>
      <c r="F31" s="1649"/>
      <c r="G31" s="1649"/>
      <c r="H31" s="1650" t="s">
        <v>642</v>
      </c>
      <c r="I31" s="1650"/>
      <c r="J31" s="1650"/>
      <c r="K31" s="1650"/>
      <c r="L31" s="1650"/>
      <c r="M31" s="1650"/>
      <c r="N31" s="1650"/>
      <c r="O31" s="1650"/>
      <c r="P31" s="1650"/>
      <c r="Q31" s="1650"/>
      <c r="R31" s="1650"/>
      <c r="S31" s="1650"/>
      <c r="T31" s="1650"/>
      <c r="U31" s="1650"/>
      <c r="V31" s="1650"/>
      <c r="W31" s="1650"/>
      <c r="X31" s="1650"/>
      <c r="Y31" s="1650"/>
      <c r="Z31" s="1650"/>
      <c r="AA31" s="1650"/>
      <c r="AB31" s="1650"/>
      <c r="AC31" s="1650"/>
      <c r="AD31" s="1650"/>
      <c r="AE31" s="1650"/>
      <c r="AF31" s="1650"/>
      <c r="AG31" s="1650"/>
      <c r="AH31" s="1650"/>
      <c r="AI31" s="1650"/>
      <c r="AJ31" s="1650"/>
      <c r="AK31" s="1650"/>
      <c r="AL31" s="1650"/>
    </row>
    <row r="32" spans="2:38" ht="8.25" customHeight="1">
      <c r="B32" s="55"/>
      <c r="C32" s="244"/>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244"/>
      <c r="AL32" s="244"/>
    </row>
    <row r="33" spans="2:39" s="53" customFormat="1" ht="17.25" customHeight="1">
      <c r="B33" s="1638" t="s">
        <v>410</v>
      </c>
      <c r="C33" s="1638"/>
      <c r="D33" s="1638"/>
      <c r="E33" s="1638"/>
      <c r="F33" s="1638"/>
      <c r="G33" s="1638"/>
      <c r="H33" s="1638"/>
      <c r="I33" s="1638"/>
      <c r="J33" s="1638"/>
      <c r="K33" s="1638"/>
      <c r="L33" s="1638"/>
      <c r="M33" s="1638"/>
      <c r="N33" s="1638"/>
      <c r="O33" s="1638"/>
      <c r="P33" s="1638"/>
      <c r="Q33" s="1638"/>
      <c r="R33" s="1638"/>
      <c r="S33" s="1638"/>
      <c r="T33" s="1638"/>
      <c r="U33" s="1638"/>
      <c r="V33" s="1638"/>
      <c r="W33" s="1638"/>
      <c r="X33" s="1638"/>
      <c r="Y33" s="1638"/>
      <c r="Z33" s="1638"/>
      <c r="AA33" s="1638"/>
      <c r="AB33" s="1638"/>
      <c r="AC33" s="1638"/>
      <c r="AD33" s="1638"/>
      <c r="AE33" s="1638"/>
      <c r="AF33" s="1638"/>
      <c r="AG33" s="1638"/>
      <c r="AH33" s="1638"/>
      <c r="AI33" s="1638"/>
      <c r="AJ33" s="1638"/>
      <c r="AK33" s="1638"/>
      <c r="AL33" s="1638"/>
    </row>
    <row r="34" spans="2:39" s="53" customFormat="1" ht="45.75" customHeight="1">
      <c r="B34" s="1638"/>
      <c r="C34" s="1638"/>
      <c r="D34" s="1638"/>
      <c r="E34" s="1638"/>
      <c r="F34" s="1638"/>
      <c r="G34" s="1638"/>
      <c r="H34" s="1638"/>
      <c r="I34" s="1638"/>
      <c r="J34" s="1638"/>
      <c r="K34" s="1638"/>
      <c r="L34" s="1638"/>
      <c r="M34" s="1638"/>
      <c r="N34" s="1638"/>
      <c r="O34" s="1638"/>
      <c r="P34" s="1638"/>
      <c r="Q34" s="1638"/>
      <c r="R34" s="1638"/>
      <c r="S34" s="1638"/>
      <c r="T34" s="1638"/>
      <c r="U34" s="1638"/>
      <c r="V34" s="1638"/>
      <c r="W34" s="1638"/>
      <c r="X34" s="1638"/>
      <c r="Y34" s="1638"/>
      <c r="Z34" s="1638"/>
      <c r="AA34" s="1638"/>
      <c r="AB34" s="1638"/>
      <c r="AC34" s="1638"/>
      <c r="AD34" s="1638"/>
      <c r="AE34" s="1638"/>
      <c r="AF34" s="1638"/>
      <c r="AG34" s="1638"/>
      <c r="AH34" s="1638"/>
      <c r="AI34" s="1638"/>
      <c r="AJ34" s="1638"/>
      <c r="AK34" s="1638"/>
      <c r="AL34" s="1638"/>
      <c r="AM34" s="54"/>
    </row>
    <row r="35" spans="2:39" s="53" customFormat="1" ht="9" customHeight="1">
      <c r="B35" s="53" t="s">
        <v>344</v>
      </c>
      <c r="AM35" s="146"/>
    </row>
    <row r="36" spans="2:39" s="53" customFormat="1" ht="21" customHeight="1">
      <c r="B36" s="53" t="s">
        <v>344</v>
      </c>
      <c r="AM36" s="146"/>
    </row>
  </sheetData>
  <protectedRanges>
    <protectedRange sqref="L7:Z7 AI7:AL7 L6:AL6 L8:AL8" name="範囲1"/>
  </protectedRanges>
  <mergeCells count="60">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B7:K7"/>
    <mergeCell ref="L7:Z7"/>
    <mergeCell ref="AA7:AH7"/>
    <mergeCell ref="AI7:AL7"/>
    <mergeCell ref="B1:H1"/>
    <mergeCell ref="AD2:AL2"/>
    <mergeCell ref="B4:AL4"/>
    <mergeCell ref="B6:K6"/>
    <mergeCell ref="L6:AL6"/>
  </mergeCells>
  <phoneticPr fontId="10"/>
  <printOptions horizontalCentered="1"/>
  <pageMargins left="0.62992125984251968" right="0.62992125984251968" top="0.55118110236220474" bottom="0.31496062992125984" header="0.51181102362204722" footer="0.51181102362204722"/>
  <pageSetup paperSize="9" scale="75" firstPageNumber="0" orientation="portrait" cellComments="atEnd" horizontalDpi="300"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D5187-D5A4-4E36-8F73-920C611F6A2E}">
  <dimension ref="A1:L32"/>
  <sheetViews>
    <sheetView workbookViewId="0"/>
  </sheetViews>
  <sheetFormatPr defaultRowHeight="13.5"/>
  <cols>
    <col min="1" max="1" width="26.375" style="119" customWidth="1"/>
    <col min="2" max="2" width="9" style="119" customWidth="1"/>
    <col min="3" max="3" width="22" style="119" customWidth="1"/>
    <col min="4" max="16384" width="9" style="119"/>
  </cols>
  <sheetData>
    <row r="1" spans="1:12">
      <c r="A1" s="119" t="s">
        <v>666</v>
      </c>
      <c r="B1" s="119" t="s">
        <v>667</v>
      </c>
      <c r="C1" s="119" t="s">
        <v>668</v>
      </c>
      <c r="D1" s="119" t="s">
        <v>669</v>
      </c>
      <c r="E1" s="119" t="s">
        <v>670</v>
      </c>
      <c r="F1" s="119" t="s">
        <v>671</v>
      </c>
      <c r="G1" s="119" t="s">
        <v>672</v>
      </c>
      <c r="H1" s="119" t="s">
        <v>673</v>
      </c>
      <c r="I1" s="119" t="s">
        <v>674</v>
      </c>
      <c r="J1" s="119" t="s">
        <v>675</v>
      </c>
      <c r="K1" s="119" t="s">
        <v>676</v>
      </c>
    </row>
    <row r="2" spans="1:12">
      <c r="A2" s="119" t="s">
        <v>677</v>
      </c>
      <c r="B2" s="119" t="s">
        <v>462</v>
      </c>
      <c r="C2" s="119" t="s">
        <v>678</v>
      </c>
      <c r="D2" s="119" t="s">
        <v>679</v>
      </c>
    </row>
    <row r="3" spans="1:12">
      <c r="A3" s="119" t="s">
        <v>680</v>
      </c>
      <c r="B3" s="119" t="s">
        <v>462</v>
      </c>
      <c r="C3" s="119" t="s">
        <v>678</v>
      </c>
      <c r="D3" s="119" t="s">
        <v>679</v>
      </c>
    </row>
    <row r="4" spans="1:12">
      <c r="A4" s="119" t="s">
        <v>681</v>
      </c>
      <c r="B4" s="119" t="s">
        <v>462</v>
      </c>
      <c r="C4" s="119" t="s">
        <v>678</v>
      </c>
      <c r="D4" s="119" t="s">
        <v>679</v>
      </c>
    </row>
    <row r="5" spans="1:12">
      <c r="A5" s="119" t="s">
        <v>682</v>
      </c>
      <c r="B5" s="119" t="s">
        <v>462</v>
      </c>
      <c r="C5" s="119" t="s">
        <v>678</v>
      </c>
      <c r="D5" s="119" t="s">
        <v>679</v>
      </c>
    </row>
    <row r="6" spans="1:12">
      <c r="A6" s="29" t="s">
        <v>29</v>
      </c>
      <c r="B6" s="29" t="s">
        <v>462</v>
      </c>
      <c r="C6" s="29" t="s">
        <v>475</v>
      </c>
      <c r="D6" s="29" t="s">
        <v>683</v>
      </c>
      <c r="E6" s="29" t="s">
        <v>684</v>
      </c>
      <c r="F6" s="29" t="s">
        <v>685</v>
      </c>
      <c r="G6" s="29"/>
      <c r="H6" s="29"/>
      <c r="I6" s="29"/>
      <c r="J6" s="29"/>
    </row>
    <row r="7" spans="1:12">
      <c r="A7" s="29" t="s">
        <v>30</v>
      </c>
      <c r="B7" s="29" t="s">
        <v>462</v>
      </c>
      <c r="C7" s="29" t="s">
        <v>475</v>
      </c>
      <c r="D7" s="29" t="s">
        <v>683</v>
      </c>
      <c r="E7" s="29" t="s">
        <v>684</v>
      </c>
      <c r="F7" s="29" t="s">
        <v>686</v>
      </c>
      <c r="G7" s="29" t="s">
        <v>687</v>
      </c>
      <c r="H7" s="29" t="s">
        <v>688</v>
      </c>
      <c r="I7" s="29" t="s">
        <v>685</v>
      </c>
      <c r="J7" s="29"/>
    </row>
    <row r="8" spans="1:12">
      <c r="A8" s="29" t="s">
        <v>689</v>
      </c>
      <c r="B8" s="29" t="s">
        <v>462</v>
      </c>
      <c r="C8" s="29" t="s">
        <v>685</v>
      </c>
      <c r="D8" s="29"/>
      <c r="E8" s="29"/>
      <c r="F8" s="29"/>
      <c r="G8" s="29"/>
      <c r="H8" s="29"/>
      <c r="I8" s="29"/>
      <c r="J8" s="29"/>
    </row>
    <row r="9" spans="1:12">
      <c r="A9" s="29" t="s">
        <v>690</v>
      </c>
      <c r="B9" s="29" t="s">
        <v>462</v>
      </c>
      <c r="C9" s="29" t="s">
        <v>685</v>
      </c>
      <c r="D9" s="29"/>
      <c r="E9" s="29"/>
      <c r="F9" s="29"/>
      <c r="G9" s="29"/>
      <c r="H9" s="29"/>
      <c r="I9" s="29"/>
      <c r="J9" s="29"/>
    </row>
    <row r="10" spans="1:12">
      <c r="A10" s="29" t="s">
        <v>691</v>
      </c>
      <c r="B10" s="29" t="s">
        <v>462</v>
      </c>
      <c r="C10" s="29" t="s">
        <v>685</v>
      </c>
      <c r="D10" s="29"/>
      <c r="E10" s="29"/>
      <c r="F10" s="29"/>
      <c r="G10" s="29"/>
      <c r="H10" s="29"/>
      <c r="I10" s="29"/>
      <c r="J10" s="29"/>
    </row>
    <row r="11" spans="1:12">
      <c r="A11" s="29" t="s">
        <v>692</v>
      </c>
      <c r="B11" s="29" t="s">
        <v>462</v>
      </c>
      <c r="C11" s="29" t="s">
        <v>678</v>
      </c>
      <c r="D11" s="29" t="s">
        <v>679</v>
      </c>
      <c r="E11" s="29"/>
      <c r="F11" s="29"/>
      <c r="G11" s="29"/>
      <c r="H11" s="29"/>
      <c r="I11" s="29"/>
      <c r="J11" s="29"/>
    </row>
    <row r="12" spans="1:12">
      <c r="A12" s="29" t="s">
        <v>693</v>
      </c>
      <c r="B12" s="29" t="s">
        <v>462</v>
      </c>
      <c r="C12" s="29" t="s">
        <v>475</v>
      </c>
      <c r="D12" s="29" t="s">
        <v>694</v>
      </c>
      <c r="E12" s="29" t="s">
        <v>685</v>
      </c>
      <c r="F12" s="29"/>
      <c r="G12" s="29"/>
      <c r="H12" s="29"/>
      <c r="I12" s="29"/>
      <c r="J12" s="29"/>
    </row>
    <row r="13" spans="1:12">
      <c r="A13" s="29" t="s">
        <v>695</v>
      </c>
      <c r="B13" s="29" t="s">
        <v>462</v>
      </c>
      <c r="C13" s="29" t="s">
        <v>475</v>
      </c>
      <c r="D13" s="29" t="s">
        <v>694</v>
      </c>
      <c r="E13" s="29"/>
      <c r="F13" s="29"/>
      <c r="G13" s="29"/>
      <c r="H13" s="29"/>
      <c r="I13" s="29"/>
      <c r="J13" s="29"/>
    </row>
    <row r="14" spans="1:12">
      <c r="A14" s="29" t="s">
        <v>696</v>
      </c>
      <c r="B14" s="29" t="s">
        <v>462</v>
      </c>
      <c r="C14" s="29" t="s">
        <v>475</v>
      </c>
      <c r="D14" s="29" t="s">
        <v>694</v>
      </c>
      <c r="E14" s="29" t="s">
        <v>685</v>
      </c>
      <c r="F14" s="29" t="s">
        <v>697</v>
      </c>
      <c r="G14" s="29"/>
      <c r="H14" s="29"/>
      <c r="I14" s="29"/>
      <c r="J14" s="29"/>
    </row>
    <row r="15" spans="1:12">
      <c r="A15" s="29" t="s">
        <v>698</v>
      </c>
      <c r="B15" s="29" t="s">
        <v>462</v>
      </c>
      <c r="C15" s="29" t="s">
        <v>475</v>
      </c>
      <c r="D15" s="29" t="s">
        <v>683</v>
      </c>
      <c r="E15" s="29" t="s">
        <v>684</v>
      </c>
      <c r="F15" s="29" t="s">
        <v>686</v>
      </c>
      <c r="G15" s="29" t="s">
        <v>687</v>
      </c>
      <c r="H15" s="29" t="s">
        <v>688</v>
      </c>
      <c r="I15" s="29" t="s">
        <v>699</v>
      </c>
      <c r="J15" s="29" t="s">
        <v>700</v>
      </c>
      <c r="K15" s="119" t="s">
        <v>685</v>
      </c>
      <c r="L15" s="29"/>
    </row>
    <row r="16" spans="1:12">
      <c r="A16" s="29" t="s">
        <v>701</v>
      </c>
      <c r="B16" s="29" t="s">
        <v>462</v>
      </c>
      <c r="C16" s="29" t="s">
        <v>475</v>
      </c>
      <c r="D16" s="29" t="s">
        <v>684</v>
      </c>
      <c r="E16" s="29" t="s">
        <v>686</v>
      </c>
      <c r="F16" s="29" t="s">
        <v>687</v>
      </c>
      <c r="G16" s="29" t="s">
        <v>688</v>
      </c>
      <c r="H16" s="29" t="s">
        <v>685</v>
      </c>
      <c r="I16" s="29"/>
      <c r="J16" s="29"/>
    </row>
    <row r="17" spans="1:11">
      <c r="A17" s="29" t="s">
        <v>702</v>
      </c>
      <c r="B17" s="29" t="s">
        <v>462</v>
      </c>
      <c r="C17" s="29" t="s">
        <v>475</v>
      </c>
      <c r="D17" s="29" t="s">
        <v>703</v>
      </c>
      <c r="E17" s="29" t="s">
        <v>685</v>
      </c>
      <c r="F17" s="29"/>
      <c r="G17" s="29"/>
      <c r="H17" s="29"/>
      <c r="I17" s="29"/>
      <c r="J17" s="29"/>
    </row>
    <row r="18" spans="1:11">
      <c r="A18" s="29" t="s">
        <v>704</v>
      </c>
      <c r="B18" s="29" t="s">
        <v>462</v>
      </c>
      <c r="C18" s="29" t="s">
        <v>705</v>
      </c>
      <c r="D18" s="29"/>
      <c r="E18" s="29"/>
      <c r="F18" s="29"/>
      <c r="G18" s="29"/>
      <c r="H18" s="29"/>
      <c r="I18" s="29"/>
      <c r="J18" s="29"/>
    </row>
    <row r="19" spans="1:11">
      <c r="A19" s="29" t="s">
        <v>38</v>
      </c>
      <c r="B19" s="29" t="s">
        <v>462</v>
      </c>
      <c r="C19" s="29" t="s">
        <v>475</v>
      </c>
      <c r="D19" s="29" t="s">
        <v>706</v>
      </c>
      <c r="E19" s="29" t="s">
        <v>707</v>
      </c>
      <c r="F19" s="29" t="s">
        <v>482</v>
      </c>
      <c r="G19" s="29"/>
      <c r="H19" s="29"/>
      <c r="I19" s="29"/>
      <c r="J19" s="29"/>
    </row>
    <row r="20" spans="1:11">
      <c r="A20" s="29" t="s">
        <v>708</v>
      </c>
      <c r="B20" s="29" t="s">
        <v>462</v>
      </c>
      <c r="C20" s="29" t="s">
        <v>475</v>
      </c>
      <c r="D20" s="29" t="s">
        <v>707</v>
      </c>
      <c r="E20" s="29" t="s">
        <v>482</v>
      </c>
      <c r="F20" s="29"/>
      <c r="G20" s="29"/>
      <c r="H20" s="29"/>
      <c r="I20" s="29"/>
      <c r="J20" s="29"/>
    </row>
    <row r="21" spans="1:11">
      <c r="A21" s="29" t="s">
        <v>483</v>
      </c>
      <c r="B21" s="29" t="s">
        <v>462</v>
      </c>
      <c r="C21" s="29" t="s">
        <v>475</v>
      </c>
      <c r="D21" s="29" t="s">
        <v>707</v>
      </c>
      <c r="E21" s="29" t="s">
        <v>482</v>
      </c>
      <c r="F21" s="29"/>
      <c r="G21" s="29"/>
      <c r="H21" s="29"/>
      <c r="I21" s="29"/>
      <c r="J21" s="29"/>
    </row>
    <row r="22" spans="1:11">
      <c r="A22" s="29" t="s">
        <v>709</v>
      </c>
      <c r="B22" s="29" t="s">
        <v>462</v>
      </c>
      <c r="C22" s="29" t="s">
        <v>679</v>
      </c>
      <c r="D22" s="29"/>
      <c r="E22" s="29"/>
      <c r="F22" s="29"/>
      <c r="G22" s="29"/>
      <c r="H22" s="29"/>
      <c r="I22" s="29"/>
      <c r="J22" s="29"/>
    </row>
    <row r="23" spans="1:11">
      <c r="A23" s="29" t="s">
        <v>41</v>
      </c>
      <c r="B23" s="29" t="s">
        <v>462</v>
      </c>
      <c r="C23" s="29" t="s">
        <v>475</v>
      </c>
      <c r="D23" s="29" t="s">
        <v>710</v>
      </c>
      <c r="E23" s="29"/>
      <c r="F23" s="29"/>
      <c r="G23" s="29"/>
      <c r="H23" s="29"/>
      <c r="I23" s="29"/>
      <c r="J23" s="29"/>
    </row>
    <row r="24" spans="1:11">
      <c r="A24" s="29" t="s">
        <v>42</v>
      </c>
      <c r="B24" s="29" t="s">
        <v>462</v>
      </c>
      <c r="C24" s="29" t="s">
        <v>475</v>
      </c>
      <c r="D24" s="29" t="s">
        <v>711</v>
      </c>
      <c r="E24" s="29"/>
      <c r="F24" s="29"/>
      <c r="G24" s="29"/>
      <c r="H24" s="29"/>
      <c r="I24" s="29"/>
      <c r="J24" s="29"/>
    </row>
    <row r="25" spans="1:11">
      <c r="A25" s="29" t="s">
        <v>712</v>
      </c>
      <c r="B25" s="29" t="s">
        <v>462</v>
      </c>
      <c r="C25" s="29" t="s">
        <v>713</v>
      </c>
      <c r="D25" s="29" t="s">
        <v>714</v>
      </c>
      <c r="E25" s="29"/>
      <c r="F25" s="29"/>
      <c r="G25" s="29"/>
      <c r="H25" s="29"/>
      <c r="I25" s="29"/>
      <c r="J25" s="29"/>
    </row>
    <row r="26" spans="1:11">
      <c r="A26" s="29" t="s">
        <v>715</v>
      </c>
      <c r="B26" s="29" t="s">
        <v>462</v>
      </c>
      <c r="C26" s="29" t="s">
        <v>716</v>
      </c>
      <c r="D26" s="29" t="s">
        <v>717</v>
      </c>
      <c r="E26" s="29" t="s">
        <v>718</v>
      </c>
      <c r="F26" s="29" t="s">
        <v>719</v>
      </c>
      <c r="G26" s="29" t="s">
        <v>684</v>
      </c>
      <c r="H26" s="29" t="s">
        <v>720</v>
      </c>
      <c r="I26" s="29"/>
      <c r="J26" s="29"/>
    </row>
    <row r="27" spans="1:11">
      <c r="A27" s="29" t="s">
        <v>721</v>
      </c>
      <c r="B27" s="29" t="s">
        <v>462</v>
      </c>
      <c r="C27" s="29" t="s">
        <v>716</v>
      </c>
      <c r="D27" s="29" t="s">
        <v>722</v>
      </c>
      <c r="E27" s="29" t="s">
        <v>684</v>
      </c>
      <c r="F27" s="29" t="s">
        <v>717</v>
      </c>
      <c r="G27" s="29" t="s">
        <v>718</v>
      </c>
      <c r="H27" s="29" t="s">
        <v>719</v>
      </c>
      <c r="I27" s="29" t="s">
        <v>720</v>
      </c>
      <c r="J27" s="29"/>
    </row>
    <row r="28" spans="1:11">
      <c r="A28" s="29" t="s">
        <v>723</v>
      </c>
      <c r="B28" s="29" t="s">
        <v>462</v>
      </c>
      <c r="C28" s="29" t="s">
        <v>716</v>
      </c>
      <c r="D28" s="29" t="s">
        <v>722</v>
      </c>
      <c r="E28" s="29" t="s">
        <v>717</v>
      </c>
      <c r="F28" s="29" t="s">
        <v>718</v>
      </c>
      <c r="G28" s="29" t="s">
        <v>724</v>
      </c>
      <c r="H28" s="29" t="s">
        <v>725</v>
      </c>
      <c r="I28" s="29" t="s">
        <v>719</v>
      </c>
      <c r="J28" s="29" t="s">
        <v>684</v>
      </c>
      <c r="K28" s="29" t="s">
        <v>720</v>
      </c>
    </row>
    <row r="29" spans="1:11">
      <c r="A29" s="29" t="s">
        <v>726</v>
      </c>
      <c r="B29" s="29" t="s">
        <v>462</v>
      </c>
      <c r="C29" s="29" t="s">
        <v>716</v>
      </c>
      <c r="D29" s="29" t="s">
        <v>727</v>
      </c>
      <c r="E29" s="29"/>
      <c r="F29" s="29"/>
      <c r="G29" s="29"/>
      <c r="H29" s="29"/>
      <c r="I29" s="29"/>
      <c r="J29" s="29"/>
      <c r="K29" s="29"/>
    </row>
    <row r="30" spans="1:11">
      <c r="A30" s="29" t="s">
        <v>728</v>
      </c>
      <c r="B30" s="29" t="s">
        <v>462</v>
      </c>
      <c r="C30" s="29" t="s">
        <v>716</v>
      </c>
      <c r="D30" s="29" t="s">
        <v>727</v>
      </c>
      <c r="E30" s="29"/>
      <c r="F30" s="29"/>
      <c r="G30" s="29"/>
      <c r="H30" s="29"/>
      <c r="I30" s="29"/>
      <c r="J30" s="29"/>
      <c r="K30" s="29"/>
    </row>
    <row r="31" spans="1:11">
      <c r="A31" s="29" t="s">
        <v>729</v>
      </c>
      <c r="B31" s="29" t="s">
        <v>462</v>
      </c>
      <c r="C31" s="29" t="s">
        <v>716</v>
      </c>
      <c r="D31" s="29" t="s">
        <v>683</v>
      </c>
      <c r="E31" s="29" t="s">
        <v>684</v>
      </c>
      <c r="F31" s="29" t="s">
        <v>717</v>
      </c>
      <c r="G31" s="29" t="s">
        <v>718</v>
      </c>
      <c r="H31" s="29" t="s">
        <v>724</v>
      </c>
      <c r="I31" s="29" t="s">
        <v>725</v>
      </c>
      <c r="J31" s="29" t="s">
        <v>730</v>
      </c>
      <c r="K31" s="29"/>
    </row>
    <row r="32" spans="1:11">
      <c r="A32" s="29" t="s">
        <v>731</v>
      </c>
      <c r="B32" s="29" t="s">
        <v>716</v>
      </c>
      <c r="C32" s="29" t="s">
        <v>683</v>
      </c>
      <c r="D32" s="29" t="s">
        <v>684</v>
      </c>
      <c r="E32" s="29" t="s">
        <v>717</v>
      </c>
      <c r="F32" s="29" t="s">
        <v>718</v>
      </c>
      <c r="G32" s="29" t="s">
        <v>730</v>
      </c>
      <c r="H32" s="29" t="s">
        <v>732</v>
      </c>
      <c r="I32" s="29" t="s">
        <v>484</v>
      </c>
      <c r="J32" s="29"/>
    </row>
  </sheetData>
  <phoneticPr fontId="1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E069B-7932-4E19-96CB-4139B9DA61F9}">
  <sheetPr>
    <tabColor rgb="FFFF0000"/>
  </sheetPr>
  <dimension ref="A1:BH489"/>
  <sheetViews>
    <sheetView view="pageBreakPreview" topLeftCell="A220" zoomScale="86" zoomScaleNormal="70" zoomScaleSheetLayoutView="90" workbookViewId="0"/>
  </sheetViews>
  <sheetFormatPr defaultColWidth="9" defaultRowHeight="13.5"/>
  <cols>
    <col min="1" max="1" width="2.625" style="22" customWidth="1"/>
    <col min="2" max="2" width="7.5" style="22" customWidth="1"/>
    <col min="3" max="13" width="2.625" style="22" customWidth="1"/>
    <col min="14" max="14" width="4.625" style="22" customWidth="1"/>
    <col min="15" max="20" width="3.625" style="22" customWidth="1"/>
    <col min="21" max="26" width="3.5" style="22" customWidth="1"/>
    <col min="27" max="31" width="3.375" style="22" customWidth="1"/>
    <col min="32" max="36" width="5" style="22" customWidth="1"/>
    <col min="37" max="37" width="5.875" style="22" customWidth="1"/>
    <col min="38" max="51" width="4.5" style="22" customWidth="1"/>
    <col min="52" max="52" width="18.75" style="22" customWidth="1"/>
    <col min="53" max="54" width="2.625" style="22" customWidth="1"/>
    <col min="55" max="55" width="4.25" style="22" customWidth="1"/>
    <col min="56" max="59" width="2.625" style="22" customWidth="1"/>
    <col min="60" max="60" width="9" style="22" customWidth="1"/>
    <col min="61" max="16384" width="9" style="22"/>
  </cols>
  <sheetData>
    <row r="1" spans="1:58" ht="18" customHeight="1">
      <c r="A1" s="248" t="s">
        <v>645</v>
      </c>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row>
    <row r="2" spans="1:58">
      <c r="A2" s="248"/>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row>
    <row r="3" spans="1:58" ht="21">
      <c r="A3" s="870" t="s">
        <v>646</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870"/>
      <c r="AJ3" s="870"/>
      <c r="AK3" s="870"/>
      <c r="AL3" s="870"/>
      <c r="AM3" s="870"/>
      <c r="AN3" s="870"/>
      <c r="AO3" s="870"/>
      <c r="AP3" s="870"/>
      <c r="AQ3" s="870"/>
      <c r="AR3" s="870"/>
      <c r="AS3" s="870"/>
      <c r="AT3" s="870"/>
      <c r="AU3" s="870"/>
      <c r="AV3" s="870"/>
      <c r="AW3" s="870"/>
      <c r="AX3" s="870"/>
      <c r="AY3" s="870"/>
      <c r="AZ3" s="870"/>
      <c r="BA3" s="870"/>
      <c r="BB3" s="870"/>
      <c r="BC3" s="870"/>
      <c r="BD3" s="870"/>
      <c r="BE3" s="870"/>
      <c r="BF3" s="23"/>
    </row>
    <row r="4" spans="1:58" ht="14.25" thickBot="1">
      <c r="A4" s="249"/>
      <c r="B4" s="249"/>
      <c r="C4" s="249"/>
      <c r="D4" s="249"/>
      <c r="E4" s="249"/>
      <c r="F4" s="249"/>
      <c r="G4" s="249"/>
      <c r="H4" s="249"/>
      <c r="I4" s="249"/>
      <c r="J4" s="249"/>
      <c r="K4" s="249"/>
      <c r="L4" s="249"/>
      <c r="M4" s="249"/>
      <c r="N4" s="249"/>
      <c r="O4" s="249"/>
      <c r="P4" s="249"/>
      <c r="Q4" s="249"/>
      <c r="R4" s="249"/>
      <c r="S4" s="24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
    </row>
    <row r="5" spans="1:58" ht="21.95" customHeight="1" thickBot="1">
      <c r="A5" s="871" t="s">
        <v>46</v>
      </c>
      <c r="B5" s="872"/>
      <c r="C5" s="872"/>
      <c r="D5" s="872"/>
      <c r="E5" s="872"/>
      <c r="F5" s="872"/>
      <c r="G5" s="872"/>
      <c r="H5" s="872"/>
      <c r="I5" s="872"/>
      <c r="J5" s="873"/>
      <c r="K5" s="877" t="s">
        <v>47</v>
      </c>
      <c r="L5" s="872"/>
      <c r="M5" s="872"/>
      <c r="N5" s="873"/>
      <c r="O5" s="877" t="s">
        <v>48</v>
      </c>
      <c r="P5" s="872"/>
      <c r="Q5" s="872"/>
      <c r="R5" s="872"/>
      <c r="S5" s="872"/>
      <c r="T5" s="873"/>
      <c r="U5" s="879" t="s">
        <v>49</v>
      </c>
      <c r="V5" s="880"/>
      <c r="W5" s="880"/>
      <c r="X5" s="880"/>
      <c r="Y5" s="880"/>
      <c r="Z5" s="881"/>
      <c r="AA5" s="879" t="s">
        <v>50</v>
      </c>
      <c r="AB5" s="872"/>
      <c r="AC5" s="872"/>
      <c r="AD5" s="872"/>
      <c r="AE5" s="872"/>
      <c r="AF5" s="885" t="s">
        <v>51</v>
      </c>
      <c r="AG5" s="886"/>
      <c r="AH5" s="886"/>
      <c r="AI5" s="886"/>
      <c r="AJ5" s="886"/>
      <c r="AK5" s="886"/>
      <c r="AL5" s="886"/>
      <c r="AM5" s="886"/>
      <c r="AN5" s="886"/>
      <c r="AO5" s="886"/>
      <c r="AP5" s="886"/>
      <c r="AQ5" s="886"/>
      <c r="AR5" s="886"/>
      <c r="AS5" s="886"/>
      <c r="AT5" s="886"/>
      <c r="AU5" s="886"/>
      <c r="AV5" s="886"/>
      <c r="AW5" s="886"/>
      <c r="AX5" s="886"/>
      <c r="AY5" s="886"/>
      <c r="AZ5" s="886"/>
      <c r="BA5" s="250"/>
      <c r="BB5" s="250"/>
      <c r="BC5" s="250"/>
      <c r="BD5" s="250"/>
      <c r="BE5" s="251"/>
      <c r="BF5" s="24"/>
    </row>
    <row r="6" spans="1:58" ht="21.95" customHeight="1" thickTop="1" thickBot="1">
      <c r="A6" s="874"/>
      <c r="B6" s="875"/>
      <c r="C6" s="875"/>
      <c r="D6" s="875"/>
      <c r="E6" s="875"/>
      <c r="F6" s="875"/>
      <c r="G6" s="875"/>
      <c r="H6" s="875"/>
      <c r="I6" s="875"/>
      <c r="J6" s="876"/>
      <c r="K6" s="878"/>
      <c r="L6" s="875"/>
      <c r="M6" s="875"/>
      <c r="N6" s="876"/>
      <c r="O6" s="878"/>
      <c r="P6" s="875"/>
      <c r="Q6" s="875"/>
      <c r="R6" s="875"/>
      <c r="S6" s="875"/>
      <c r="T6" s="876"/>
      <c r="U6" s="882"/>
      <c r="V6" s="883"/>
      <c r="W6" s="883"/>
      <c r="X6" s="883"/>
      <c r="Y6" s="883"/>
      <c r="Z6" s="884"/>
      <c r="AA6" s="878"/>
      <c r="AB6" s="875"/>
      <c r="AC6" s="875"/>
      <c r="AD6" s="875"/>
      <c r="AE6" s="875"/>
      <c r="AF6" s="887"/>
      <c r="AG6" s="888"/>
      <c r="AH6" s="888"/>
      <c r="AI6" s="888"/>
      <c r="AJ6" s="888"/>
      <c r="AK6" s="888"/>
      <c r="AL6" s="888"/>
      <c r="AM6" s="888"/>
      <c r="AN6" s="888"/>
      <c r="AO6" s="888"/>
      <c r="AP6" s="888"/>
      <c r="AQ6" s="888"/>
      <c r="AR6" s="888"/>
      <c r="AS6" s="888"/>
      <c r="AT6" s="888"/>
      <c r="AU6" s="888"/>
      <c r="AV6" s="888"/>
      <c r="AW6" s="888"/>
      <c r="AX6" s="888"/>
      <c r="AY6" s="888"/>
      <c r="AZ6" s="888"/>
      <c r="BA6" s="889" t="s">
        <v>52</v>
      </c>
      <c r="BB6" s="890"/>
      <c r="BC6" s="890"/>
      <c r="BD6" s="890"/>
      <c r="BE6" s="891"/>
      <c r="BF6" s="24"/>
    </row>
    <row r="7" spans="1:58" ht="57.75" customHeight="1" thickTop="1" thickBot="1">
      <c r="A7" s="858" t="s">
        <v>53</v>
      </c>
      <c r="B7" s="859"/>
      <c r="C7" s="859"/>
      <c r="D7" s="859"/>
      <c r="E7" s="859"/>
      <c r="F7" s="859"/>
      <c r="G7" s="859"/>
      <c r="H7" s="859"/>
      <c r="I7" s="859"/>
      <c r="J7" s="860"/>
      <c r="K7" s="861"/>
      <c r="L7" s="862"/>
      <c r="M7" s="862"/>
      <c r="N7" s="863"/>
      <c r="O7" s="861"/>
      <c r="P7" s="862"/>
      <c r="Q7" s="862"/>
      <c r="R7" s="862"/>
      <c r="S7" s="862"/>
      <c r="T7" s="863"/>
      <c r="U7" s="864"/>
      <c r="V7" s="865"/>
      <c r="W7" s="865"/>
      <c r="X7" s="865"/>
      <c r="Y7" s="865"/>
      <c r="Z7" s="866"/>
      <c r="AA7" s="861"/>
      <c r="AB7" s="862"/>
      <c r="AC7" s="862"/>
      <c r="AD7" s="862"/>
      <c r="AE7" s="862"/>
      <c r="AF7" s="867" t="s">
        <v>54</v>
      </c>
      <c r="AG7" s="868"/>
      <c r="AH7" s="868"/>
      <c r="AI7" s="868"/>
      <c r="AJ7" s="868"/>
      <c r="AK7" s="869"/>
      <c r="AL7" s="840" t="s">
        <v>55</v>
      </c>
      <c r="AM7" s="841"/>
      <c r="AN7" s="841"/>
      <c r="AO7" s="841"/>
      <c r="AP7" s="841"/>
      <c r="AQ7" s="841"/>
      <c r="AR7" s="841"/>
      <c r="AS7" s="841"/>
      <c r="AT7" s="841"/>
      <c r="AU7" s="841"/>
      <c r="AV7" s="841"/>
      <c r="AW7" s="841"/>
      <c r="AX7" s="841"/>
      <c r="AY7" s="841"/>
      <c r="AZ7" s="842"/>
      <c r="BA7" s="843"/>
      <c r="BB7" s="844"/>
      <c r="BC7" s="844"/>
      <c r="BD7" s="844"/>
      <c r="BE7" s="845"/>
      <c r="BF7" s="47"/>
    </row>
    <row r="8" spans="1:58" ht="21.95" customHeight="1">
      <c r="A8" s="846" t="s">
        <v>56</v>
      </c>
      <c r="B8" s="838" t="s">
        <v>21</v>
      </c>
      <c r="C8" s="838"/>
      <c r="D8" s="838"/>
      <c r="E8" s="838"/>
      <c r="F8" s="838"/>
      <c r="G8" s="838"/>
      <c r="H8" s="838"/>
      <c r="I8" s="838"/>
      <c r="J8" s="838"/>
      <c r="K8" s="849"/>
      <c r="L8" s="850"/>
      <c r="M8" s="850"/>
      <c r="N8" s="850"/>
      <c r="O8" s="849"/>
      <c r="P8" s="850"/>
      <c r="Q8" s="850"/>
      <c r="R8" s="850"/>
      <c r="S8" s="850"/>
      <c r="T8" s="850"/>
      <c r="U8" s="849"/>
      <c r="V8" s="850"/>
      <c r="W8" s="850"/>
      <c r="X8" s="850"/>
      <c r="Y8" s="850"/>
      <c r="Z8" s="850"/>
      <c r="AA8" s="849"/>
      <c r="AB8" s="850"/>
      <c r="AC8" s="850"/>
      <c r="AD8" s="850"/>
      <c r="AE8" s="850"/>
      <c r="AF8" s="852" t="s">
        <v>57</v>
      </c>
      <c r="AG8" s="853"/>
      <c r="AH8" s="853"/>
      <c r="AI8" s="853"/>
      <c r="AJ8" s="853"/>
      <c r="AK8" s="854"/>
      <c r="AL8" s="855" t="s">
        <v>58</v>
      </c>
      <c r="AM8" s="856"/>
      <c r="AN8" s="856"/>
      <c r="AO8" s="856"/>
      <c r="AP8" s="856"/>
      <c r="AQ8" s="856"/>
      <c r="AR8" s="856"/>
      <c r="AS8" s="856"/>
      <c r="AT8" s="856"/>
      <c r="AU8" s="856"/>
      <c r="AV8" s="856"/>
      <c r="AW8" s="856"/>
      <c r="AX8" s="856"/>
      <c r="AY8" s="856"/>
      <c r="AZ8" s="857"/>
      <c r="BA8" s="838"/>
      <c r="BB8" s="838"/>
      <c r="BC8" s="838"/>
      <c r="BD8" s="838"/>
      <c r="BE8" s="839"/>
      <c r="BF8" s="24"/>
    </row>
    <row r="9" spans="1:58" ht="21.95" customHeight="1">
      <c r="A9" s="847"/>
      <c r="B9" s="767"/>
      <c r="C9" s="767"/>
      <c r="D9" s="767"/>
      <c r="E9" s="767"/>
      <c r="F9" s="767"/>
      <c r="G9" s="767"/>
      <c r="H9" s="767"/>
      <c r="I9" s="767"/>
      <c r="J9" s="767"/>
      <c r="K9" s="851"/>
      <c r="L9" s="837"/>
      <c r="M9" s="837"/>
      <c r="N9" s="837"/>
      <c r="O9" s="851"/>
      <c r="P9" s="837"/>
      <c r="Q9" s="837"/>
      <c r="R9" s="837"/>
      <c r="S9" s="837"/>
      <c r="T9" s="837"/>
      <c r="U9" s="851"/>
      <c r="V9" s="837"/>
      <c r="W9" s="837"/>
      <c r="X9" s="837"/>
      <c r="Y9" s="837"/>
      <c r="Z9" s="837"/>
      <c r="AA9" s="851"/>
      <c r="AB9" s="837"/>
      <c r="AC9" s="837"/>
      <c r="AD9" s="837"/>
      <c r="AE9" s="837"/>
      <c r="AF9" s="676" t="s">
        <v>59</v>
      </c>
      <c r="AG9" s="676"/>
      <c r="AH9" s="676"/>
      <c r="AI9" s="676"/>
      <c r="AJ9" s="676"/>
      <c r="AK9" s="677"/>
      <c r="AL9" s="691" t="s">
        <v>60</v>
      </c>
      <c r="AM9" s="692"/>
      <c r="AN9" s="692"/>
      <c r="AO9" s="692"/>
      <c r="AP9" s="692"/>
      <c r="AQ9" s="692"/>
      <c r="AR9" s="692"/>
      <c r="AS9" s="692"/>
      <c r="AT9" s="692"/>
      <c r="AU9" s="692"/>
      <c r="AV9" s="692"/>
      <c r="AW9" s="692"/>
      <c r="AX9" s="692"/>
      <c r="AY9" s="692"/>
      <c r="AZ9" s="693"/>
      <c r="BA9" s="697"/>
      <c r="BB9" s="697"/>
      <c r="BC9" s="697"/>
      <c r="BD9" s="697"/>
      <c r="BE9" s="818"/>
      <c r="BF9" s="24"/>
    </row>
    <row r="10" spans="1:58" ht="21.95" customHeight="1">
      <c r="A10" s="847"/>
      <c r="B10" s="767"/>
      <c r="C10" s="767"/>
      <c r="D10" s="767"/>
      <c r="E10" s="767"/>
      <c r="F10" s="767"/>
      <c r="G10" s="767"/>
      <c r="H10" s="767"/>
      <c r="I10" s="767"/>
      <c r="J10" s="767"/>
      <c r="K10" s="851"/>
      <c r="L10" s="837"/>
      <c r="M10" s="837"/>
      <c r="N10" s="837"/>
      <c r="O10" s="851"/>
      <c r="P10" s="837"/>
      <c r="Q10" s="837"/>
      <c r="R10" s="837"/>
      <c r="S10" s="837"/>
      <c r="T10" s="837"/>
      <c r="U10" s="851"/>
      <c r="V10" s="837"/>
      <c r="W10" s="837"/>
      <c r="X10" s="837"/>
      <c r="Y10" s="837"/>
      <c r="Z10" s="837"/>
      <c r="AA10" s="851"/>
      <c r="AB10" s="837"/>
      <c r="AC10" s="837"/>
      <c r="AD10" s="837"/>
      <c r="AE10" s="837"/>
      <c r="AF10" s="689" t="s">
        <v>75</v>
      </c>
      <c r="AG10" s="689"/>
      <c r="AH10" s="689"/>
      <c r="AI10" s="689"/>
      <c r="AJ10" s="689"/>
      <c r="AK10" s="690"/>
      <c r="AL10" s="691" t="s">
        <v>60</v>
      </c>
      <c r="AM10" s="692"/>
      <c r="AN10" s="692"/>
      <c r="AO10" s="692"/>
      <c r="AP10" s="692"/>
      <c r="AQ10" s="692"/>
      <c r="AR10" s="692"/>
      <c r="AS10" s="692"/>
      <c r="AT10" s="692"/>
      <c r="AU10" s="692"/>
      <c r="AV10" s="692"/>
      <c r="AW10" s="692"/>
      <c r="AX10" s="692"/>
      <c r="AY10" s="692"/>
      <c r="AZ10" s="693"/>
      <c r="BA10" s="697"/>
      <c r="BB10" s="697"/>
      <c r="BC10" s="697"/>
      <c r="BD10" s="697"/>
      <c r="BE10" s="818"/>
      <c r="BF10" s="24"/>
    </row>
    <row r="11" spans="1:58" ht="21.95" customHeight="1">
      <c r="A11" s="847"/>
      <c r="B11" s="767"/>
      <c r="C11" s="767"/>
      <c r="D11" s="767"/>
      <c r="E11" s="767"/>
      <c r="F11" s="767"/>
      <c r="G11" s="767"/>
      <c r="H11" s="767"/>
      <c r="I11" s="767"/>
      <c r="J11" s="767"/>
      <c r="K11" s="851"/>
      <c r="L11" s="837"/>
      <c r="M11" s="837"/>
      <c r="N11" s="837"/>
      <c r="O11" s="851"/>
      <c r="P11" s="837"/>
      <c r="Q11" s="837"/>
      <c r="R11" s="837"/>
      <c r="S11" s="837"/>
      <c r="T11" s="837"/>
      <c r="U11" s="851"/>
      <c r="V11" s="837"/>
      <c r="W11" s="837"/>
      <c r="X11" s="837"/>
      <c r="Y11" s="837"/>
      <c r="Z11" s="837"/>
      <c r="AA11" s="851"/>
      <c r="AB11" s="837"/>
      <c r="AC11" s="837"/>
      <c r="AD11" s="837"/>
      <c r="AE11" s="837"/>
      <c r="AF11" s="676" t="s">
        <v>61</v>
      </c>
      <c r="AG11" s="676"/>
      <c r="AH11" s="676"/>
      <c r="AI11" s="676"/>
      <c r="AJ11" s="676"/>
      <c r="AK11" s="677"/>
      <c r="AL11" s="691" t="s">
        <v>60</v>
      </c>
      <c r="AM11" s="692"/>
      <c r="AN11" s="692"/>
      <c r="AO11" s="692"/>
      <c r="AP11" s="692"/>
      <c r="AQ11" s="692"/>
      <c r="AR11" s="692"/>
      <c r="AS11" s="692"/>
      <c r="AT11" s="692"/>
      <c r="AU11" s="692"/>
      <c r="AV11" s="692"/>
      <c r="AW11" s="692"/>
      <c r="AX11" s="692"/>
      <c r="AY11" s="692"/>
      <c r="AZ11" s="693"/>
      <c r="BA11" s="697"/>
      <c r="BB11" s="697"/>
      <c r="BC11" s="697"/>
      <c r="BD11" s="697"/>
      <c r="BE11" s="818"/>
      <c r="BF11" s="24"/>
    </row>
    <row r="12" spans="1:58" ht="21.95" customHeight="1">
      <c r="A12" s="847"/>
      <c r="B12" s="767"/>
      <c r="C12" s="767"/>
      <c r="D12" s="767"/>
      <c r="E12" s="767"/>
      <c r="F12" s="767"/>
      <c r="G12" s="767"/>
      <c r="H12" s="767"/>
      <c r="I12" s="767"/>
      <c r="J12" s="767"/>
      <c r="K12" s="851"/>
      <c r="L12" s="837"/>
      <c r="M12" s="837"/>
      <c r="N12" s="837"/>
      <c r="O12" s="851"/>
      <c r="P12" s="837"/>
      <c r="Q12" s="837"/>
      <c r="R12" s="837"/>
      <c r="S12" s="837"/>
      <c r="T12" s="837"/>
      <c r="U12" s="851"/>
      <c r="V12" s="837"/>
      <c r="W12" s="837"/>
      <c r="X12" s="837"/>
      <c r="Y12" s="837"/>
      <c r="Z12" s="837"/>
      <c r="AA12" s="851"/>
      <c r="AB12" s="837"/>
      <c r="AC12" s="837"/>
      <c r="AD12" s="837"/>
      <c r="AE12" s="837"/>
      <c r="AF12" s="676" t="s">
        <v>62</v>
      </c>
      <c r="AG12" s="676"/>
      <c r="AH12" s="676"/>
      <c r="AI12" s="676"/>
      <c r="AJ12" s="676"/>
      <c r="AK12" s="677"/>
      <c r="AL12" s="691" t="s">
        <v>63</v>
      </c>
      <c r="AM12" s="692"/>
      <c r="AN12" s="692"/>
      <c r="AO12" s="692"/>
      <c r="AP12" s="692"/>
      <c r="AQ12" s="692"/>
      <c r="AR12" s="692"/>
      <c r="AS12" s="692"/>
      <c r="AT12" s="692"/>
      <c r="AU12" s="692"/>
      <c r="AV12" s="692"/>
      <c r="AW12" s="692"/>
      <c r="AX12" s="692"/>
      <c r="AY12" s="692"/>
      <c r="AZ12" s="693"/>
      <c r="BA12" s="697"/>
      <c r="BB12" s="697"/>
      <c r="BC12" s="697"/>
      <c r="BD12" s="697"/>
      <c r="BE12" s="818"/>
      <c r="BF12" s="24"/>
    </row>
    <row r="13" spans="1:58" ht="21.95" customHeight="1">
      <c r="A13" s="847"/>
      <c r="B13" s="767"/>
      <c r="C13" s="767"/>
      <c r="D13" s="767"/>
      <c r="E13" s="767"/>
      <c r="F13" s="767"/>
      <c r="G13" s="767"/>
      <c r="H13" s="767"/>
      <c r="I13" s="767"/>
      <c r="J13" s="767"/>
      <c r="K13" s="851"/>
      <c r="L13" s="837"/>
      <c r="M13" s="837"/>
      <c r="N13" s="837"/>
      <c r="O13" s="851"/>
      <c r="P13" s="837"/>
      <c r="Q13" s="837"/>
      <c r="R13" s="837"/>
      <c r="S13" s="837"/>
      <c r="T13" s="837"/>
      <c r="U13" s="851"/>
      <c r="V13" s="837"/>
      <c r="W13" s="837"/>
      <c r="X13" s="837"/>
      <c r="Y13" s="837"/>
      <c r="Z13" s="837"/>
      <c r="AA13" s="851"/>
      <c r="AB13" s="837"/>
      <c r="AC13" s="837"/>
      <c r="AD13" s="837"/>
      <c r="AE13" s="837"/>
      <c r="AF13" s="676" t="s">
        <v>253</v>
      </c>
      <c r="AG13" s="676"/>
      <c r="AH13" s="676"/>
      <c r="AI13" s="676"/>
      <c r="AJ13" s="676"/>
      <c r="AK13" s="677"/>
      <c r="AL13" s="691" t="s">
        <v>64</v>
      </c>
      <c r="AM13" s="692"/>
      <c r="AN13" s="692"/>
      <c r="AO13" s="692"/>
      <c r="AP13" s="692"/>
      <c r="AQ13" s="692"/>
      <c r="AR13" s="692"/>
      <c r="AS13" s="692"/>
      <c r="AT13" s="692"/>
      <c r="AU13" s="692"/>
      <c r="AV13" s="692"/>
      <c r="AW13" s="692"/>
      <c r="AX13" s="692"/>
      <c r="AY13" s="692"/>
      <c r="AZ13" s="693"/>
      <c r="BA13" s="697"/>
      <c r="BB13" s="697"/>
      <c r="BC13" s="697"/>
      <c r="BD13" s="697"/>
      <c r="BE13" s="818"/>
      <c r="BF13" s="24"/>
    </row>
    <row r="14" spans="1:58" ht="35.1" customHeight="1">
      <c r="A14" s="847"/>
      <c r="B14" s="767"/>
      <c r="C14" s="767"/>
      <c r="D14" s="767"/>
      <c r="E14" s="767"/>
      <c r="F14" s="767"/>
      <c r="G14" s="767"/>
      <c r="H14" s="767"/>
      <c r="I14" s="767"/>
      <c r="J14" s="767"/>
      <c r="K14" s="851"/>
      <c r="L14" s="837"/>
      <c r="M14" s="837"/>
      <c r="N14" s="837"/>
      <c r="O14" s="851"/>
      <c r="P14" s="837"/>
      <c r="Q14" s="837"/>
      <c r="R14" s="837"/>
      <c r="S14" s="837"/>
      <c r="T14" s="837"/>
      <c r="U14" s="851"/>
      <c r="V14" s="837"/>
      <c r="W14" s="837"/>
      <c r="X14" s="837"/>
      <c r="Y14" s="837"/>
      <c r="Z14" s="837"/>
      <c r="AA14" s="851"/>
      <c r="AB14" s="837"/>
      <c r="AC14" s="837"/>
      <c r="AD14" s="837"/>
      <c r="AE14" s="837"/>
      <c r="AF14" s="667" t="s">
        <v>647</v>
      </c>
      <c r="AG14" s="667"/>
      <c r="AH14" s="667"/>
      <c r="AI14" s="667"/>
      <c r="AJ14" s="667"/>
      <c r="AK14" s="668"/>
      <c r="AL14" s="764" t="s">
        <v>648</v>
      </c>
      <c r="AM14" s="765"/>
      <c r="AN14" s="765"/>
      <c r="AO14" s="765"/>
      <c r="AP14" s="765"/>
      <c r="AQ14" s="765"/>
      <c r="AR14" s="765"/>
      <c r="AS14" s="765"/>
      <c r="AT14" s="765"/>
      <c r="AU14" s="765"/>
      <c r="AV14" s="765"/>
      <c r="AW14" s="765"/>
      <c r="AX14" s="765"/>
      <c r="AY14" s="765"/>
      <c r="AZ14" s="766"/>
      <c r="BA14" s="697"/>
      <c r="BB14" s="697"/>
      <c r="BC14" s="697"/>
      <c r="BD14" s="697"/>
      <c r="BE14" s="818"/>
      <c r="BF14" s="24"/>
    </row>
    <row r="15" spans="1:58" ht="21.95" customHeight="1">
      <c r="A15" s="847"/>
      <c r="B15" s="697"/>
      <c r="C15" s="697"/>
      <c r="D15" s="697"/>
      <c r="E15" s="697"/>
      <c r="F15" s="697"/>
      <c r="G15" s="697"/>
      <c r="H15" s="697"/>
      <c r="I15" s="697"/>
      <c r="J15" s="697"/>
      <c r="K15" s="829"/>
      <c r="L15" s="829"/>
      <c r="M15" s="829"/>
      <c r="N15" s="829"/>
      <c r="O15" s="829"/>
      <c r="P15" s="829"/>
      <c r="Q15" s="829"/>
      <c r="R15" s="829"/>
      <c r="S15" s="829"/>
      <c r="T15" s="829"/>
      <c r="U15" s="829"/>
      <c r="V15" s="829"/>
      <c r="W15" s="829"/>
      <c r="X15" s="829"/>
      <c r="Y15" s="829"/>
      <c r="Z15" s="829"/>
      <c r="AA15" s="829"/>
      <c r="AB15" s="829"/>
      <c r="AC15" s="829"/>
      <c r="AD15" s="829"/>
      <c r="AE15" s="829"/>
      <c r="AF15" s="676" t="s">
        <v>66</v>
      </c>
      <c r="AG15" s="676"/>
      <c r="AH15" s="676"/>
      <c r="AI15" s="676"/>
      <c r="AJ15" s="676"/>
      <c r="AK15" s="677"/>
      <c r="AL15" s="691" t="s">
        <v>67</v>
      </c>
      <c r="AM15" s="692"/>
      <c r="AN15" s="692"/>
      <c r="AO15" s="692"/>
      <c r="AP15" s="692"/>
      <c r="AQ15" s="692"/>
      <c r="AR15" s="692"/>
      <c r="AS15" s="692"/>
      <c r="AT15" s="692"/>
      <c r="AU15" s="692"/>
      <c r="AV15" s="692"/>
      <c r="AW15" s="692"/>
      <c r="AX15" s="692"/>
      <c r="AY15" s="692"/>
      <c r="AZ15" s="693"/>
      <c r="BA15" s="697"/>
      <c r="BB15" s="816"/>
      <c r="BC15" s="816"/>
      <c r="BD15" s="816"/>
      <c r="BE15" s="817"/>
      <c r="BF15" s="47"/>
    </row>
    <row r="16" spans="1:58" ht="21.95" customHeight="1">
      <c r="A16" s="847"/>
      <c r="B16" s="697"/>
      <c r="C16" s="697"/>
      <c r="D16" s="697"/>
      <c r="E16" s="697"/>
      <c r="F16" s="697"/>
      <c r="G16" s="697"/>
      <c r="H16" s="697"/>
      <c r="I16" s="697"/>
      <c r="J16" s="697"/>
      <c r="K16" s="829"/>
      <c r="L16" s="829"/>
      <c r="M16" s="829"/>
      <c r="N16" s="829"/>
      <c r="O16" s="829"/>
      <c r="P16" s="829"/>
      <c r="Q16" s="829"/>
      <c r="R16" s="829"/>
      <c r="S16" s="829"/>
      <c r="T16" s="829"/>
      <c r="U16" s="829"/>
      <c r="V16" s="829"/>
      <c r="W16" s="829"/>
      <c r="X16" s="829"/>
      <c r="Y16" s="829"/>
      <c r="Z16" s="829"/>
      <c r="AA16" s="829"/>
      <c r="AB16" s="829"/>
      <c r="AC16" s="829"/>
      <c r="AD16" s="829"/>
      <c r="AE16" s="829"/>
      <c r="AF16" s="675" t="s">
        <v>68</v>
      </c>
      <c r="AG16" s="676"/>
      <c r="AH16" s="676"/>
      <c r="AI16" s="676"/>
      <c r="AJ16" s="676"/>
      <c r="AK16" s="677"/>
      <c r="AL16" s="685" t="s">
        <v>67</v>
      </c>
      <c r="AM16" s="686"/>
      <c r="AN16" s="686"/>
      <c r="AO16" s="686"/>
      <c r="AP16" s="686"/>
      <c r="AQ16" s="686"/>
      <c r="AR16" s="686"/>
      <c r="AS16" s="686"/>
      <c r="AT16" s="686"/>
      <c r="AU16" s="686"/>
      <c r="AV16" s="686"/>
      <c r="AW16" s="686"/>
      <c r="AX16" s="686"/>
      <c r="AY16" s="686"/>
      <c r="AZ16" s="687"/>
      <c r="BA16" s="697"/>
      <c r="BB16" s="816"/>
      <c r="BC16" s="816"/>
      <c r="BD16" s="816"/>
      <c r="BE16" s="817"/>
      <c r="BF16" s="48"/>
    </row>
    <row r="17" spans="1:60" ht="21.95" customHeight="1">
      <c r="A17" s="847"/>
      <c r="B17" s="697" t="s">
        <v>26</v>
      </c>
      <c r="C17" s="816"/>
      <c r="D17" s="816"/>
      <c r="E17" s="816"/>
      <c r="F17" s="816"/>
      <c r="G17" s="816"/>
      <c r="H17" s="816"/>
      <c r="I17" s="816"/>
      <c r="J17" s="816"/>
      <c r="K17" s="828"/>
      <c r="L17" s="829"/>
      <c r="M17" s="829"/>
      <c r="N17" s="829"/>
      <c r="O17" s="828"/>
      <c r="P17" s="829"/>
      <c r="Q17" s="829"/>
      <c r="R17" s="829"/>
      <c r="S17" s="829"/>
      <c r="T17" s="829"/>
      <c r="U17" s="828"/>
      <c r="V17" s="829"/>
      <c r="W17" s="829"/>
      <c r="X17" s="829"/>
      <c r="Y17" s="829"/>
      <c r="Z17" s="829"/>
      <c r="AA17" s="828"/>
      <c r="AB17" s="829"/>
      <c r="AC17" s="829"/>
      <c r="AD17" s="829"/>
      <c r="AE17" s="829"/>
      <c r="AF17" s="675" t="s">
        <v>69</v>
      </c>
      <c r="AG17" s="676"/>
      <c r="AH17" s="676"/>
      <c r="AI17" s="676"/>
      <c r="AJ17" s="676"/>
      <c r="AK17" s="677"/>
      <c r="AL17" s="685" t="s">
        <v>70</v>
      </c>
      <c r="AM17" s="686"/>
      <c r="AN17" s="686"/>
      <c r="AO17" s="686"/>
      <c r="AP17" s="686"/>
      <c r="AQ17" s="686"/>
      <c r="AR17" s="686"/>
      <c r="AS17" s="686"/>
      <c r="AT17" s="686"/>
      <c r="AU17" s="686"/>
      <c r="AV17" s="686"/>
      <c r="AW17" s="686"/>
      <c r="AX17" s="686"/>
      <c r="AY17" s="686"/>
      <c r="AZ17" s="687"/>
      <c r="BA17" s="697"/>
      <c r="BB17" s="697"/>
      <c r="BC17" s="697"/>
      <c r="BD17" s="697"/>
      <c r="BE17" s="818"/>
      <c r="BF17" s="24"/>
      <c r="BH17" s="22" t="s">
        <v>65</v>
      </c>
    </row>
    <row r="18" spans="1:60" ht="21.95" customHeight="1">
      <c r="A18" s="847"/>
      <c r="B18" s="697"/>
      <c r="C18" s="816"/>
      <c r="D18" s="816"/>
      <c r="E18" s="816"/>
      <c r="F18" s="816"/>
      <c r="G18" s="816"/>
      <c r="H18" s="816"/>
      <c r="I18" s="816"/>
      <c r="J18" s="816"/>
      <c r="K18" s="828"/>
      <c r="L18" s="829"/>
      <c r="M18" s="829"/>
      <c r="N18" s="829"/>
      <c r="O18" s="828"/>
      <c r="P18" s="829"/>
      <c r="Q18" s="829"/>
      <c r="R18" s="829"/>
      <c r="S18" s="829"/>
      <c r="T18" s="829"/>
      <c r="U18" s="828"/>
      <c r="V18" s="829"/>
      <c r="W18" s="829"/>
      <c r="X18" s="829"/>
      <c r="Y18" s="829"/>
      <c r="Z18" s="829"/>
      <c r="AA18" s="828"/>
      <c r="AB18" s="829"/>
      <c r="AC18" s="829"/>
      <c r="AD18" s="829"/>
      <c r="AE18" s="829"/>
      <c r="AF18" s="675" t="s">
        <v>59</v>
      </c>
      <c r="AG18" s="676"/>
      <c r="AH18" s="676"/>
      <c r="AI18" s="676"/>
      <c r="AJ18" s="676"/>
      <c r="AK18" s="677"/>
      <c r="AL18" s="685" t="s">
        <v>71</v>
      </c>
      <c r="AM18" s="686"/>
      <c r="AN18" s="686"/>
      <c r="AO18" s="686"/>
      <c r="AP18" s="686"/>
      <c r="AQ18" s="686"/>
      <c r="AR18" s="686"/>
      <c r="AS18" s="686"/>
      <c r="AT18" s="686"/>
      <c r="AU18" s="686"/>
      <c r="AV18" s="686"/>
      <c r="AW18" s="686"/>
      <c r="AX18" s="686"/>
      <c r="AY18" s="686"/>
      <c r="AZ18" s="687"/>
      <c r="BA18" s="697"/>
      <c r="BB18" s="697"/>
      <c r="BC18" s="697"/>
      <c r="BD18" s="697"/>
      <c r="BE18" s="818"/>
      <c r="BF18" s="24"/>
    </row>
    <row r="19" spans="1:60" ht="21.95" customHeight="1">
      <c r="A19" s="847"/>
      <c r="B19" s="697"/>
      <c r="C19" s="816"/>
      <c r="D19" s="816"/>
      <c r="E19" s="816"/>
      <c r="F19" s="816"/>
      <c r="G19" s="816"/>
      <c r="H19" s="816"/>
      <c r="I19" s="816"/>
      <c r="J19" s="816"/>
      <c r="K19" s="828"/>
      <c r="L19" s="829"/>
      <c r="M19" s="829"/>
      <c r="N19" s="829"/>
      <c r="O19" s="828"/>
      <c r="P19" s="829"/>
      <c r="Q19" s="829"/>
      <c r="R19" s="829"/>
      <c r="S19" s="829"/>
      <c r="T19" s="829"/>
      <c r="U19" s="828"/>
      <c r="V19" s="829"/>
      <c r="W19" s="829"/>
      <c r="X19" s="829"/>
      <c r="Y19" s="829"/>
      <c r="Z19" s="829"/>
      <c r="AA19" s="828"/>
      <c r="AB19" s="829"/>
      <c r="AC19" s="829"/>
      <c r="AD19" s="829"/>
      <c r="AE19" s="829"/>
      <c r="AF19" s="689" t="s">
        <v>75</v>
      </c>
      <c r="AG19" s="689"/>
      <c r="AH19" s="689"/>
      <c r="AI19" s="689"/>
      <c r="AJ19" s="689"/>
      <c r="AK19" s="690"/>
      <c r="AL19" s="691" t="s">
        <v>71</v>
      </c>
      <c r="AM19" s="692"/>
      <c r="AN19" s="692"/>
      <c r="AO19" s="692"/>
      <c r="AP19" s="692"/>
      <c r="AQ19" s="692"/>
      <c r="AR19" s="692"/>
      <c r="AS19" s="692"/>
      <c r="AT19" s="692"/>
      <c r="AU19" s="692"/>
      <c r="AV19" s="692"/>
      <c r="AW19" s="692"/>
      <c r="AX19" s="692"/>
      <c r="AY19" s="692"/>
      <c r="AZ19" s="693"/>
      <c r="BA19" s="697"/>
      <c r="BB19" s="697"/>
      <c r="BC19" s="697"/>
      <c r="BD19" s="697"/>
      <c r="BE19" s="818"/>
      <c r="BF19" s="24"/>
    </row>
    <row r="20" spans="1:60" ht="21.95" customHeight="1">
      <c r="A20" s="847"/>
      <c r="B20" s="697"/>
      <c r="C20" s="816"/>
      <c r="D20" s="816"/>
      <c r="E20" s="816"/>
      <c r="F20" s="816"/>
      <c r="G20" s="816"/>
      <c r="H20" s="816"/>
      <c r="I20" s="816"/>
      <c r="J20" s="816"/>
      <c r="K20" s="828"/>
      <c r="L20" s="829"/>
      <c r="M20" s="829"/>
      <c r="N20" s="829"/>
      <c r="O20" s="828"/>
      <c r="P20" s="829"/>
      <c r="Q20" s="829"/>
      <c r="R20" s="829"/>
      <c r="S20" s="829"/>
      <c r="T20" s="829"/>
      <c r="U20" s="828"/>
      <c r="V20" s="829"/>
      <c r="W20" s="829"/>
      <c r="X20" s="829"/>
      <c r="Y20" s="829"/>
      <c r="Z20" s="829"/>
      <c r="AA20" s="828"/>
      <c r="AB20" s="829"/>
      <c r="AC20" s="829"/>
      <c r="AD20" s="829"/>
      <c r="AE20" s="829"/>
      <c r="AF20" s="676" t="s">
        <v>61</v>
      </c>
      <c r="AG20" s="676"/>
      <c r="AH20" s="676"/>
      <c r="AI20" s="676"/>
      <c r="AJ20" s="676"/>
      <c r="AK20" s="677"/>
      <c r="AL20" s="691" t="s">
        <v>71</v>
      </c>
      <c r="AM20" s="692"/>
      <c r="AN20" s="692"/>
      <c r="AO20" s="692"/>
      <c r="AP20" s="692"/>
      <c r="AQ20" s="692"/>
      <c r="AR20" s="692"/>
      <c r="AS20" s="692"/>
      <c r="AT20" s="692"/>
      <c r="AU20" s="692"/>
      <c r="AV20" s="692"/>
      <c r="AW20" s="692"/>
      <c r="AX20" s="692"/>
      <c r="AY20" s="692"/>
      <c r="AZ20" s="693"/>
      <c r="BA20" s="697"/>
      <c r="BB20" s="697"/>
      <c r="BC20" s="697"/>
      <c r="BD20" s="697"/>
      <c r="BE20" s="818"/>
      <c r="BF20" s="24"/>
    </row>
    <row r="21" spans="1:60" ht="21.95" customHeight="1">
      <c r="A21" s="847"/>
      <c r="B21" s="697"/>
      <c r="C21" s="816"/>
      <c r="D21" s="816"/>
      <c r="E21" s="816"/>
      <c r="F21" s="816"/>
      <c r="G21" s="816"/>
      <c r="H21" s="816"/>
      <c r="I21" s="816"/>
      <c r="J21" s="816"/>
      <c r="K21" s="828"/>
      <c r="L21" s="829"/>
      <c r="M21" s="829"/>
      <c r="N21" s="829"/>
      <c r="O21" s="828"/>
      <c r="P21" s="829"/>
      <c r="Q21" s="829"/>
      <c r="R21" s="829"/>
      <c r="S21" s="829"/>
      <c r="T21" s="829"/>
      <c r="U21" s="828"/>
      <c r="V21" s="829"/>
      <c r="W21" s="829"/>
      <c r="X21" s="829"/>
      <c r="Y21" s="829"/>
      <c r="Z21" s="829"/>
      <c r="AA21" s="828"/>
      <c r="AB21" s="829"/>
      <c r="AC21" s="829"/>
      <c r="AD21" s="829"/>
      <c r="AE21" s="829"/>
      <c r="AF21" s="675" t="s">
        <v>62</v>
      </c>
      <c r="AG21" s="676"/>
      <c r="AH21" s="676"/>
      <c r="AI21" s="676"/>
      <c r="AJ21" s="676"/>
      <c r="AK21" s="677"/>
      <c r="AL21" s="691" t="s">
        <v>72</v>
      </c>
      <c r="AM21" s="692"/>
      <c r="AN21" s="692"/>
      <c r="AO21" s="692"/>
      <c r="AP21" s="692"/>
      <c r="AQ21" s="692"/>
      <c r="AR21" s="692"/>
      <c r="AS21" s="692"/>
      <c r="AT21" s="692"/>
      <c r="AU21" s="692"/>
      <c r="AV21" s="692"/>
      <c r="AW21" s="692"/>
      <c r="AX21" s="692"/>
      <c r="AY21" s="692"/>
      <c r="AZ21" s="693"/>
      <c r="BA21" s="675"/>
      <c r="BB21" s="676"/>
      <c r="BC21" s="676"/>
      <c r="BD21" s="676"/>
      <c r="BE21" s="681"/>
      <c r="BF21" s="24"/>
      <c r="BH21" s="22" t="s">
        <v>65</v>
      </c>
    </row>
    <row r="22" spans="1:60" ht="35.1" customHeight="1">
      <c r="A22" s="847"/>
      <c r="B22" s="697"/>
      <c r="C22" s="816"/>
      <c r="D22" s="816"/>
      <c r="E22" s="816"/>
      <c r="F22" s="816"/>
      <c r="G22" s="816"/>
      <c r="H22" s="816"/>
      <c r="I22" s="816"/>
      <c r="J22" s="816"/>
      <c r="K22" s="828"/>
      <c r="L22" s="829"/>
      <c r="M22" s="829"/>
      <c r="N22" s="829"/>
      <c r="O22" s="828"/>
      <c r="P22" s="829"/>
      <c r="Q22" s="829"/>
      <c r="R22" s="829"/>
      <c r="S22" s="829"/>
      <c r="T22" s="829"/>
      <c r="U22" s="828"/>
      <c r="V22" s="829"/>
      <c r="W22" s="829"/>
      <c r="X22" s="829"/>
      <c r="Y22" s="829"/>
      <c r="Z22" s="829"/>
      <c r="AA22" s="828"/>
      <c r="AB22" s="829"/>
      <c r="AC22" s="829"/>
      <c r="AD22" s="829"/>
      <c r="AE22" s="829"/>
      <c r="AF22" s="667" t="s">
        <v>647</v>
      </c>
      <c r="AG22" s="667"/>
      <c r="AH22" s="667"/>
      <c r="AI22" s="667"/>
      <c r="AJ22" s="667"/>
      <c r="AK22" s="668"/>
      <c r="AL22" s="764" t="s">
        <v>648</v>
      </c>
      <c r="AM22" s="765"/>
      <c r="AN22" s="765"/>
      <c r="AO22" s="765"/>
      <c r="AP22" s="765"/>
      <c r="AQ22" s="765"/>
      <c r="AR22" s="765"/>
      <c r="AS22" s="765"/>
      <c r="AT22" s="765"/>
      <c r="AU22" s="765"/>
      <c r="AV22" s="765"/>
      <c r="AW22" s="765"/>
      <c r="AX22" s="765"/>
      <c r="AY22" s="765"/>
      <c r="AZ22" s="766"/>
      <c r="BA22" s="697"/>
      <c r="BB22" s="697"/>
      <c r="BC22" s="697"/>
      <c r="BD22" s="697"/>
      <c r="BE22" s="818"/>
      <c r="BF22" s="24"/>
      <c r="BH22" s="22" t="s">
        <v>65</v>
      </c>
    </row>
    <row r="23" spans="1:60" ht="21.95" customHeight="1">
      <c r="A23" s="847"/>
      <c r="B23" s="816"/>
      <c r="C23" s="816"/>
      <c r="D23" s="816"/>
      <c r="E23" s="816"/>
      <c r="F23" s="816"/>
      <c r="G23" s="816"/>
      <c r="H23" s="816"/>
      <c r="I23" s="816"/>
      <c r="J23" s="816"/>
      <c r="K23" s="829"/>
      <c r="L23" s="829"/>
      <c r="M23" s="829"/>
      <c r="N23" s="829"/>
      <c r="O23" s="829"/>
      <c r="P23" s="829"/>
      <c r="Q23" s="829"/>
      <c r="R23" s="829"/>
      <c r="S23" s="829"/>
      <c r="T23" s="829"/>
      <c r="U23" s="829"/>
      <c r="V23" s="829"/>
      <c r="W23" s="829"/>
      <c r="X23" s="829"/>
      <c r="Y23" s="829"/>
      <c r="Z23" s="829"/>
      <c r="AA23" s="829"/>
      <c r="AB23" s="829"/>
      <c r="AC23" s="829"/>
      <c r="AD23" s="829"/>
      <c r="AE23" s="829"/>
      <c r="AF23" s="676" t="s">
        <v>66</v>
      </c>
      <c r="AG23" s="676"/>
      <c r="AH23" s="676"/>
      <c r="AI23" s="676"/>
      <c r="AJ23" s="676"/>
      <c r="AK23" s="677"/>
      <c r="AL23" s="691" t="s">
        <v>67</v>
      </c>
      <c r="AM23" s="692"/>
      <c r="AN23" s="692"/>
      <c r="AO23" s="692"/>
      <c r="AP23" s="692"/>
      <c r="AQ23" s="692"/>
      <c r="AR23" s="692"/>
      <c r="AS23" s="692"/>
      <c r="AT23" s="692"/>
      <c r="AU23" s="692"/>
      <c r="AV23" s="692"/>
      <c r="AW23" s="692"/>
      <c r="AX23" s="692"/>
      <c r="AY23" s="692"/>
      <c r="AZ23" s="693"/>
      <c r="BA23" s="697"/>
      <c r="BB23" s="816"/>
      <c r="BC23" s="816"/>
      <c r="BD23" s="816"/>
      <c r="BE23" s="817"/>
      <c r="BF23" s="47"/>
    </row>
    <row r="24" spans="1:60" ht="21.95" customHeight="1">
      <c r="A24" s="847"/>
      <c r="B24" s="816"/>
      <c r="C24" s="816"/>
      <c r="D24" s="816"/>
      <c r="E24" s="816"/>
      <c r="F24" s="816"/>
      <c r="G24" s="816"/>
      <c r="H24" s="816"/>
      <c r="I24" s="816"/>
      <c r="J24" s="816"/>
      <c r="K24" s="829"/>
      <c r="L24" s="829"/>
      <c r="M24" s="829"/>
      <c r="N24" s="829"/>
      <c r="O24" s="829"/>
      <c r="P24" s="829"/>
      <c r="Q24" s="829"/>
      <c r="R24" s="829"/>
      <c r="S24" s="829"/>
      <c r="T24" s="829"/>
      <c r="U24" s="829"/>
      <c r="V24" s="829"/>
      <c r="W24" s="829"/>
      <c r="X24" s="829"/>
      <c r="Y24" s="829"/>
      <c r="Z24" s="829"/>
      <c r="AA24" s="829"/>
      <c r="AB24" s="829"/>
      <c r="AC24" s="829"/>
      <c r="AD24" s="829"/>
      <c r="AE24" s="829"/>
      <c r="AF24" s="676" t="s">
        <v>68</v>
      </c>
      <c r="AG24" s="676"/>
      <c r="AH24" s="676"/>
      <c r="AI24" s="676"/>
      <c r="AJ24" s="676"/>
      <c r="AK24" s="677"/>
      <c r="AL24" s="691" t="s">
        <v>67</v>
      </c>
      <c r="AM24" s="692"/>
      <c r="AN24" s="692"/>
      <c r="AO24" s="692"/>
      <c r="AP24" s="692"/>
      <c r="AQ24" s="692"/>
      <c r="AR24" s="692"/>
      <c r="AS24" s="692"/>
      <c r="AT24" s="692"/>
      <c r="AU24" s="692"/>
      <c r="AV24" s="692"/>
      <c r="AW24" s="692"/>
      <c r="AX24" s="692"/>
      <c r="AY24" s="692"/>
      <c r="AZ24" s="693"/>
      <c r="BA24" s="697"/>
      <c r="BB24" s="816"/>
      <c r="BC24" s="816"/>
      <c r="BD24" s="816"/>
      <c r="BE24" s="817"/>
      <c r="BF24" s="48"/>
    </row>
    <row r="25" spans="1:60" ht="21.95" customHeight="1">
      <c r="A25" s="847"/>
      <c r="B25" s="697" t="s">
        <v>27</v>
      </c>
      <c r="C25" s="697"/>
      <c r="D25" s="697"/>
      <c r="E25" s="697"/>
      <c r="F25" s="697"/>
      <c r="G25" s="697"/>
      <c r="H25" s="697"/>
      <c r="I25" s="697"/>
      <c r="J25" s="697"/>
      <c r="K25" s="828"/>
      <c r="L25" s="829"/>
      <c r="M25" s="829"/>
      <c r="N25" s="829"/>
      <c r="O25" s="828"/>
      <c r="P25" s="829"/>
      <c r="Q25" s="829"/>
      <c r="R25" s="829"/>
      <c r="S25" s="829"/>
      <c r="T25" s="829"/>
      <c r="U25" s="828"/>
      <c r="V25" s="829"/>
      <c r="W25" s="829"/>
      <c r="X25" s="829"/>
      <c r="Y25" s="829"/>
      <c r="Z25" s="829"/>
      <c r="AA25" s="828"/>
      <c r="AB25" s="829"/>
      <c r="AC25" s="829"/>
      <c r="AD25" s="829"/>
      <c r="AE25" s="829"/>
      <c r="AF25" s="675" t="s">
        <v>69</v>
      </c>
      <c r="AG25" s="676"/>
      <c r="AH25" s="676"/>
      <c r="AI25" s="676"/>
      <c r="AJ25" s="676"/>
      <c r="AK25" s="677"/>
      <c r="AL25" s="685" t="s">
        <v>58</v>
      </c>
      <c r="AM25" s="686"/>
      <c r="AN25" s="686"/>
      <c r="AO25" s="686"/>
      <c r="AP25" s="686"/>
      <c r="AQ25" s="686"/>
      <c r="AR25" s="686"/>
      <c r="AS25" s="686"/>
      <c r="AT25" s="686"/>
      <c r="AU25" s="686"/>
      <c r="AV25" s="686"/>
      <c r="AW25" s="686"/>
      <c r="AX25" s="686"/>
      <c r="AY25" s="686"/>
      <c r="AZ25" s="687"/>
      <c r="BA25" s="697"/>
      <c r="BB25" s="697"/>
      <c r="BC25" s="697"/>
      <c r="BD25" s="697"/>
      <c r="BE25" s="818"/>
      <c r="BF25" s="24"/>
      <c r="BH25" s="22" t="s">
        <v>65</v>
      </c>
    </row>
    <row r="26" spans="1:60" ht="21.95" customHeight="1">
      <c r="A26" s="847"/>
      <c r="B26" s="697"/>
      <c r="C26" s="697"/>
      <c r="D26" s="697"/>
      <c r="E26" s="697"/>
      <c r="F26" s="697"/>
      <c r="G26" s="697"/>
      <c r="H26" s="697"/>
      <c r="I26" s="697"/>
      <c r="J26" s="697"/>
      <c r="K26" s="828"/>
      <c r="L26" s="829"/>
      <c r="M26" s="829"/>
      <c r="N26" s="829"/>
      <c r="O26" s="828"/>
      <c r="P26" s="829"/>
      <c r="Q26" s="829"/>
      <c r="R26" s="829"/>
      <c r="S26" s="829"/>
      <c r="T26" s="829"/>
      <c r="U26" s="828"/>
      <c r="V26" s="829"/>
      <c r="W26" s="829"/>
      <c r="X26" s="829"/>
      <c r="Y26" s="829"/>
      <c r="Z26" s="829"/>
      <c r="AA26" s="828"/>
      <c r="AB26" s="829"/>
      <c r="AC26" s="829"/>
      <c r="AD26" s="829"/>
      <c r="AE26" s="829"/>
      <c r="AF26" s="675" t="s">
        <v>59</v>
      </c>
      <c r="AG26" s="676"/>
      <c r="AH26" s="676"/>
      <c r="AI26" s="676"/>
      <c r="AJ26" s="676"/>
      <c r="AK26" s="677"/>
      <c r="AL26" s="685" t="s">
        <v>60</v>
      </c>
      <c r="AM26" s="686"/>
      <c r="AN26" s="686"/>
      <c r="AO26" s="686"/>
      <c r="AP26" s="686"/>
      <c r="AQ26" s="686"/>
      <c r="AR26" s="686"/>
      <c r="AS26" s="686"/>
      <c r="AT26" s="686"/>
      <c r="AU26" s="686"/>
      <c r="AV26" s="686"/>
      <c r="AW26" s="686"/>
      <c r="AX26" s="686"/>
      <c r="AY26" s="686"/>
      <c r="AZ26" s="687"/>
      <c r="BA26" s="697"/>
      <c r="BB26" s="697"/>
      <c r="BC26" s="697"/>
      <c r="BD26" s="697"/>
      <c r="BE26" s="818"/>
      <c r="BF26" s="24"/>
    </row>
    <row r="27" spans="1:60" ht="21.95" customHeight="1">
      <c r="A27" s="847"/>
      <c r="B27" s="697"/>
      <c r="C27" s="697"/>
      <c r="D27" s="697"/>
      <c r="E27" s="697"/>
      <c r="F27" s="697"/>
      <c r="G27" s="697"/>
      <c r="H27" s="697"/>
      <c r="I27" s="697"/>
      <c r="J27" s="697"/>
      <c r="K27" s="828"/>
      <c r="L27" s="829"/>
      <c r="M27" s="829"/>
      <c r="N27" s="829"/>
      <c r="O27" s="828"/>
      <c r="P27" s="829"/>
      <c r="Q27" s="829"/>
      <c r="R27" s="829"/>
      <c r="S27" s="829"/>
      <c r="T27" s="829"/>
      <c r="U27" s="828"/>
      <c r="V27" s="829"/>
      <c r="W27" s="829"/>
      <c r="X27" s="829"/>
      <c r="Y27" s="829"/>
      <c r="Z27" s="829"/>
      <c r="AA27" s="828"/>
      <c r="AB27" s="829"/>
      <c r="AC27" s="829"/>
      <c r="AD27" s="829"/>
      <c r="AE27" s="829"/>
      <c r="AF27" s="689" t="s">
        <v>75</v>
      </c>
      <c r="AG27" s="689"/>
      <c r="AH27" s="689"/>
      <c r="AI27" s="689"/>
      <c r="AJ27" s="689"/>
      <c r="AK27" s="690"/>
      <c r="AL27" s="691" t="s">
        <v>60</v>
      </c>
      <c r="AM27" s="692"/>
      <c r="AN27" s="692"/>
      <c r="AO27" s="692"/>
      <c r="AP27" s="692"/>
      <c r="AQ27" s="692"/>
      <c r="AR27" s="692"/>
      <c r="AS27" s="692"/>
      <c r="AT27" s="692"/>
      <c r="AU27" s="692"/>
      <c r="AV27" s="692"/>
      <c r="AW27" s="692"/>
      <c r="AX27" s="692"/>
      <c r="AY27" s="692"/>
      <c r="AZ27" s="693"/>
      <c r="BA27" s="697"/>
      <c r="BB27" s="697"/>
      <c r="BC27" s="697"/>
      <c r="BD27" s="697"/>
      <c r="BE27" s="818"/>
      <c r="BF27" s="24"/>
    </row>
    <row r="28" spans="1:60" ht="21.95" customHeight="1">
      <c r="A28" s="847"/>
      <c r="B28" s="697"/>
      <c r="C28" s="697"/>
      <c r="D28" s="697"/>
      <c r="E28" s="697"/>
      <c r="F28" s="697"/>
      <c r="G28" s="697"/>
      <c r="H28" s="697"/>
      <c r="I28" s="697"/>
      <c r="J28" s="697"/>
      <c r="K28" s="828"/>
      <c r="L28" s="829"/>
      <c r="M28" s="829"/>
      <c r="N28" s="829"/>
      <c r="O28" s="828"/>
      <c r="P28" s="829"/>
      <c r="Q28" s="829"/>
      <c r="R28" s="829"/>
      <c r="S28" s="829"/>
      <c r="T28" s="829"/>
      <c r="U28" s="828"/>
      <c r="V28" s="829"/>
      <c r="W28" s="829"/>
      <c r="X28" s="829"/>
      <c r="Y28" s="829"/>
      <c r="Z28" s="829"/>
      <c r="AA28" s="828"/>
      <c r="AB28" s="829"/>
      <c r="AC28" s="829"/>
      <c r="AD28" s="829"/>
      <c r="AE28" s="829"/>
      <c r="AF28" s="676" t="s">
        <v>61</v>
      </c>
      <c r="AG28" s="676"/>
      <c r="AH28" s="676"/>
      <c r="AI28" s="676"/>
      <c r="AJ28" s="676"/>
      <c r="AK28" s="677"/>
      <c r="AL28" s="691" t="s">
        <v>60</v>
      </c>
      <c r="AM28" s="692"/>
      <c r="AN28" s="692"/>
      <c r="AO28" s="692"/>
      <c r="AP28" s="692"/>
      <c r="AQ28" s="692"/>
      <c r="AR28" s="692"/>
      <c r="AS28" s="692"/>
      <c r="AT28" s="692"/>
      <c r="AU28" s="692"/>
      <c r="AV28" s="692"/>
      <c r="AW28" s="692"/>
      <c r="AX28" s="692"/>
      <c r="AY28" s="692"/>
      <c r="AZ28" s="693"/>
      <c r="BA28" s="697"/>
      <c r="BB28" s="697"/>
      <c r="BC28" s="697"/>
      <c r="BD28" s="697"/>
      <c r="BE28" s="818"/>
      <c r="BF28" s="24"/>
    </row>
    <row r="29" spans="1:60" ht="21.95" customHeight="1">
      <c r="A29" s="847"/>
      <c r="B29" s="697"/>
      <c r="C29" s="697"/>
      <c r="D29" s="697"/>
      <c r="E29" s="697"/>
      <c r="F29" s="697"/>
      <c r="G29" s="697"/>
      <c r="H29" s="697"/>
      <c r="I29" s="697"/>
      <c r="J29" s="697"/>
      <c r="K29" s="828"/>
      <c r="L29" s="829"/>
      <c r="M29" s="829"/>
      <c r="N29" s="829"/>
      <c r="O29" s="828"/>
      <c r="P29" s="829"/>
      <c r="Q29" s="829"/>
      <c r="R29" s="829"/>
      <c r="S29" s="829"/>
      <c r="T29" s="829"/>
      <c r="U29" s="828"/>
      <c r="V29" s="829"/>
      <c r="W29" s="829"/>
      <c r="X29" s="829"/>
      <c r="Y29" s="829"/>
      <c r="Z29" s="829"/>
      <c r="AA29" s="828"/>
      <c r="AB29" s="829"/>
      <c r="AC29" s="829"/>
      <c r="AD29" s="829"/>
      <c r="AE29" s="829"/>
      <c r="AF29" s="736" t="s">
        <v>62</v>
      </c>
      <c r="AG29" s="737"/>
      <c r="AH29" s="737"/>
      <c r="AI29" s="737"/>
      <c r="AJ29" s="737"/>
      <c r="AK29" s="738"/>
      <c r="AL29" s="691" t="s">
        <v>63</v>
      </c>
      <c r="AM29" s="692"/>
      <c r="AN29" s="692"/>
      <c r="AO29" s="692"/>
      <c r="AP29" s="692"/>
      <c r="AQ29" s="692"/>
      <c r="AR29" s="692"/>
      <c r="AS29" s="692"/>
      <c r="AT29" s="692"/>
      <c r="AU29" s="692"/>
      <c r="AV29" s="692"/>
      <c r="AW29" s="692"/>
      <c r="AX29" s="692"/>
      <c r="AY29" s="692"/>
      <c r="AZ29" s="693"/>
      <c r="BA29" s="697"/>
      <c r="BB29" s="697"/>
      <c r="BC29" s="697"/>
      <c r="BD29" s="697"/>
      <c r="BE29" s="818"/>
      <c r="BF29" s="24"/>
    </row>
    <row r="30" spans="1:60" ht="35.1" customHeight="1">
      <c r="A30" s="847"/>
      <c r="B30" s="697"/>
      <c r="C30" s="697"/>
      <c r="D30" s="697"/>
      <c r="E30" s="697"/>
      <c r="F30" s="697"/>
      <c r="G30" s="697"/>
      <c r="H30" s="697"/>
      <c r="I30" s="697"/>
      <c r="J30" s="697"/>
      <c r="K30" s="828"/>
      <c r="L30" s="829"/>
      <c r="M30" s="829"/>
      <c r="N30" s="829"/>
      <c r="O30" s="828"/>
      <c r="P30" s="829"/>
      <c r="Q30" s="829"/>
      <c r="R30" s="829"/>
      <c r="S30" s="829"/>
      <c r="T30" s="829"/>
      <c r="U30" s="828"/>
      <c r="V30" s="829"/>
      <c r="W30" s="829"/>
      <c r="X30" s="829"/>
      <c r="Y30" s="829"/>
      <c r="Z30" s="829"/>
      <c r="AA30" s="828"/>
      <c r="AB30" s="829"/>
      <c r="AC30" s="829"/>
      <c r="AD30" s="829"/>
      <c r="AE30" s="829"/>
      <c r="AF30" s="667" t="s">
        <v>647</v>
      </c>
      <c r="AG30" s="667"/>
      <c r="AH30" s="667"/>
      <c r="AI30" s="667"/>
      <c r="AJ30" s="667"/>
      <c r="AK30" s="668"/>
      <c r="AL30" s="764" t="s">
        <v>648</v>
      </c>
      <c r="AM30" s="765"/>
      <c r="AN30" s="765"/>
      <c r="AO30" s="765"/>
      <c r="AP30" s="765"/>
      <c r="AQ30" s="765"/>
      <c r="AR30" s="765"/>
      <c r="AS30" s="765"/>
      <c r="AT30" s="765"/>
      <c r="AU30" s="765"/>
      <c r="AV30" s="765"/>
      <c r="AW30" s="765"/>
      <c r="AX30" s="765"/>
      <c r="AY30" s="765"/>
      <c r="AZ30" s="766"/>
      <c r="BA30" s="697"/>
      <c r="BB30" s="697"/>
      <c r="BC30" s="697"/>
      <c r="BD30" s="697"/>
      <c r="BE30" s="818"/>
      <c r="BF30" s="24"/>
    </row>
    <row r="31" spans="1:60" ht="21.95" customHeight="1">
      <c r="A31" s="847"/>
      <c r="B31" s="697"/>
      <c r="C31" s="697"/>
      <c r="D31" s="697"/>
      <c r="E31" s="697"/>
      <c r="F31" s="697"/>
      <c r="G31" s="697"/>
      <c r="H31" s="697"/>
      <c r="I31" s="697"/>
      <c r="J31" s="697"/>
      <c r="K31" s="829"/>
      <c r="L31" s="829"/>
      <c r="M31" s="829"/>
      <c r="N31" s="829"/>
      <c r="O31" s="829"/>
      <c r="P31" s="829"/>
      <c r="Q31" s="829"/>
      <c r="R31" s="829"/>
      <c r="S31" s="829"/>
      <c r="T31" s="829"/>
      <c r="U31" s="829"/>
      <c r="V31" s="829"/>
      <c r="W31" s="829"/>
      <c r="X31" s="829"/>
      <c r="Y31" s="829"/>
      <c r="Z31" s="829"/>
      <c r="AA31" s="829"/>
      <c r="AB31" s="829"/>
      <c r="AC31" s="829"/>
      <c r="AD31" s="829"/>
      <c r="AE31" s="829"/>
      <c r="AF31" s="676" t="s">
        <v>68</v>
      </c>
      <c r="AG31" s="676"/>
      <c r="AH31" s="676"/>
      <c r="AI31" s="676"/>
      <c r="AJ31" s="676"/>
      <c r="AK31" s="677"/>
      <c r="AL31" s="691" t="s">
        <v>67</v>
      </c>
      <c r="AM31" s="692"/>
      <c r="AN31" s="692"/>
      <c r="AO31" s="692"/>
      <c r="AP31" s="692"/>
      <c r="AQ31" s="692"/>
      <c r="AR31" s="692"/>
      <c r="AS31" s="692"/>
      <c r="AT31" s="692"/>
      <c r="AU31" s="692"/>
      <c r="AV31" s="692"/>
      <c r="AW31" s="692"/>
      <c r="AX31" s="692"/>
      <c r="AY31" s="692"/>
      <c r="AZ31" s="693"/>
      <c r="BA31" s="697"/>
      <c r="BB31" s="816"/>
      <c r="BC31" s="816"/>
      <c r="BD31" s="816"/>
      <c r="BE31" s="817"/>
      <c r="BF31" s="48"/>
    </row>
    <row r="32" spans="1:60" ht="21.95" customHeight="1">
      <c r="A32" s="847"/>
      <c r="B32" s="831" t="s">
        <v>28</v>
      </c>
      <c r="C32" s="831"/>
      <c r="D32" s="831"/>
      <c r="E32" s="831"/>
      <c r="F32" s="831"/>
      <c r="G32" s="831"/>
      <c r="H32" s="831"/>
      <c r="I32" s="831"/>
      <c r="J32" s="831"/>
      <c r="K32" s="833"/>
      <c r="L32" s="834"/>
      <c r="M32" s="834"/>
      <c r="N32" s="834"/>
      <c r="O32" s="833"/>
      <c r="P32" s="834"/>
      <c r="Q32" s="834"/>
      <c r="R32" s="834"/>
      <c r="S32" s="834"/>
      <c r="T32" s="834"/>
      <c r="U32" s="833"/>
      <c r="V32" s="834"/>
      <c r="W32" s="834"/>
      <c r="X32" s="834"/>
      <c r="Y32" s="834"/>
      <c r="Z32" s="834"/>
      <c r="AA32" s="833"/>
      <c r="AB32" s="834"/>
      <c r="AC32" s="834"/>
      <c r="AD32" s="834"/>
      <c r="AE32" s="834"/>
      <c r="AF32" s="675" t="s">
        <v>69</v>
      </c>
      <c r="AG32" s="676"/>
      <c r="AH32" s="676"/>
      <c r="AI32" s="676"/>
      <c r="AJ32" s="676"/>
      <c r="AK32" s="677"/>
      <c r="AL32" s="685" t="s">
        <v>58</v>
      </c>
      <c r="AM32" s="686"/>
      <c r="AN32" s="686"/>
      <c r="AO32" s="686"/>
      <c r="AP32" s="686"/>
      <c r="AQ32" s="686"/>
      <c r="AR32" s="686"/>
      <c r="AS32" s="686"/>
      <c r="AT32" s="686"/>
      <c r="AU32" s="686"/>
      <c r="AV32" s="686"/>
      <c r="AW32" s="686"/>
      <c r="AX32" s="686"/>
      <c r="AY32" s="686"/>
      <c r="AZ32" s="687"/>
      <c r="BA32" s="697"/>
      <c r="BB32" s="697"/>
      <c r="BC32" s="697"/>
      <c r="BD32" s="697"/>
      <c r="BE32" s="818"/>
      <c r="BF32" s="24"/>
    </row>
    <row r="33" spans="1:58" ht="21.95" customHeight="1">
      <c r="A33" s="847"/>
      <c r="B33" s="832"/>
      <c r="C33" s="832"/>
      <c r="D33" s="832"/>
      <c r="E33" s="832"/>
      <c r="F33" s="832"/>
      <c r="G33" s="832"/>
      <c r="H33" s="832"/>
      <c r="I33" s="832"/>
      <c r="J33" s="832"/>
      <c r="K33" s="835"/>
      <c r="L33" s="836"/>
      <c r="M33" s="836"/>
      <c r="N33" s="836"/>
      <c r="O33" s="835"/>
      <c r="P33" s="836"/>
      <c r="Q33" s="836"/>
      <c r="R33" s="836"/>
      <c r="S33" s="836"/>
      <c r="T33" s="836"/>
      <c r="U33" s="835"/>
      <c r="V33" s="836"/>
      <c r="W33" s="836"/>
      <c r="X33" s="836"/>
      <c r="Y33" s="836"/>
      <c r="Z33" s="836"/>
      <c r="AA33" s="835"/>
      <c r="AB33" s="836"/>
      <c r="AC33" s="836"/>
      <c r="AD33" s="836"/>
      <c r="AE33" s="836"/>
      <c r="AF33" s="675" t="s">
        <v>59</v>
      </c>
      <c r="AG33" s="676"/>
      <c r="AH33" s="676"/>
      <c r="AI33" s="676"/>
      <c r="AJ33" s="676"/>
      <c r="AK33" s="677"/>
      <c r="AL33" s="685" t="s">
        <v>60</v>
      </c>
      <c r="AM33" s="686"/>
      <c r="AN33" s="686"/>
      <c r="AO33" s="686"/>
      <c r="AP33" s="686"/>
      <c r="AQ33" s="686"/>
      <c r="AR33" s="686"/>
      <c r="AS33" s="686"/>
      <c r="AT33" s="686"/>
      <c r="AU33" s="686"/>
      <c r="AV33" s="686"/>
      <c r="AW33" s="686"/>
      <c r="AX33" s="686"/>
      <c r="AY33" s="686"/>
      <c r="AZ33" s="687"/>
      <c r="BA33" s="697"/>
      <c r="BB33" s="697"/>
      <c r="BC33" s="697"/>
      <c r="BD33" s="697"/>
      <c r="BE33" s="818"/>
      <c r="BF33" s="24"/>
    </row>
    <row r="34" spans="1:58" ht="21.95" customHeight="1">
      <c r="A34" s="847"/>
      <c r="B34" s="832"/>
      <c r="C34" s="832"/>
      <c r="D34" s="832"/>
      <c r="E34" s="832"/>
      <c r="F34" s="832"/>
      <c r="G34" s="832"/>
      <c r="H34" s="832"/>
      <c r="I34" s="832"/>
      <c r="J34" s="832"/>
      <c r="K34" s="835"/>
      <c r="L34" s="836"/>
      <c r="M34" s="836"/>
      <c r="N34" s="836"/>
      <c r="O34" s="835"/>
      <c r="P34" s="836"/>
      <c r="Q34" s="836"/>
      <c r="R34" s="836"/>
      <c r="S34" s="836"/>
      <c r="T34" s="836"/>
      <c r="U34" s="835"/>
      <c r="V34" s="836"/>
      <c r="W34" s="836"/>
      <c r="X34" s="836"/>
      <c r="Y34" s="836"/>
      <c r="Z34" s="836"/>
      <c r="AA34" s="835"/>
      <c r="AB34" s="836"/>
      <c r="AC34" s="836"/>
      <c r="AD34" s="836"/>
      <c r="AE34" s="836"/>
      <c r="AF34" s="689" t="s">
        <v>75</v>
      </c>
      <c r="AG34" s="689"/>
      <c r="AH34" s="689"/>
      <c r="AI34" s="689"/>
      <c r="AJ34" s="689"/>
      <c r="AK34" s="690"/>
      <c r="AL34" s="691" t="s">
        <v>60</v>
      </c>
      <c r="AM34" s="692"/>
      <c r="AN34" s="692"/>
      <c r="AO34" s="692"/>
      <c r="AP34" s="692"/>
      <c r="AQ34" s="692"/>
      <c r="AR34" s="692"/>
      <c r="AS34" s="692"/>
      <c r="AT34" s="692"/>
      <c r="AU34" s="692"/>
      <c r="AV34" s="692"/>
      <c r="AW34" s="692"/>
      <c r="AX34" s="692"/>
      <c r="AY34" s="692"/>
      <c r="AZ34" s="693"/>
      <c r="BA34" s="697"/>
      <c r="BB34" s="697"/>
      <c r="BC34" s="697"/>
      <c r="BD34" s="697"/>
      <c r="BE34" s="818"/>
      <c r="BF34" s="24"/>
    </row>
    <row r="35" spans="1:58" ht="21.95" customHeight="1">
      <c r="A35" s="847"/>
      <c r="B35" s="832"/>
      <c r="C35" s="832"/>
      <c r="D35" s="832"/>
      <c r="E35" s="832"/>
      <c r="F35" s="832"/>
      <c r="G35" s="832"/>
      <c r="H35" s="832"/>
      <c r="I35" s="832"/>
      <c r="J35" s="832"/>
      <c r="K35" s="835"/>
      <c r="L35" s="836"/>
      <c r="M35" s="836"/>
      <c r="N35" s="836"/>
      <c r="O35" s="835"/>
      <c r="P35" s="836"/>
      <c r="Q35" s="836"/>
      <c r="R35" s="836"/>
      <c r="S35" s="836"/>
      <c r="T35" s="836"/>
      <c r="U35" s="835"/>
      <c r="V35" s="836"/>
      <c r="W35" s="836"/>
      <c r="X35" s="836"/>
      <c r="Y35" s="836"/>
      <c r="Z35" s="836"/>
      <c r="AA35" s="835"/>
      <c r="AB35" s="836"/>
      <c r="AC35" s="836"/>
      <c r="AD35" s="836"/>
      <c r="AE35" s="836"/>
      <c r="AF35" s="676" t="s">
        <v>61</v>
      </c>
      <c r="AG35" s="676"/>
      <c r="AH35" s="676"/>
      <c r="AI35" s="676"/>
      <c r="AJ35" s="676"/>
      <c r="AK35" s="677"/>
      <c r="AL35" s="691" t="s">
        <v>60</v>
      </c>
      <c r="AM35" s="692"/>
      <c r="AN35" s="692"/>
      <c r="AO35" s="692"/>
      <c r="AP35" s="692"/>
      <c r="AQ35" s="692"/>
      <c r="AR35" s="692"/>
      <c r="AS35" s="692"/>
      <c r="AT35" s="692"/>
      <c r="AU35" s="692"/>
      <c r="AV35" s="692"/>
      <c r="AW35" s="692"/>
      <c r="AX35" s="692"/>
      <c r="AY35" s="692"/>
      <c r="AZ35" s="693"/>
      <c r="BA35" s="697"/>
      <c r="BB35" s="697"/>
      <c r="BC35" s="697"/>
      <c r="BD35" s="697"/>
      <c r="BE35" s="818"/>
      <c r="BF35" s="24"/>
    </row>
    <row r="36" spans="1:58" ht="21.95" customHeight="1">
      <c r="A36" s="847"/>
      <c r="B36" s="832"/>
      <c r="C36" s="832"/>
      <c r="D36" s="832"/>
      <c r="E36" s="832"/>
      <c r="F36" s="832"/>
      <c r="G36" s="832"/>
      <c r="H36" s="832"/>
      <c r="I36" s="832"/>
      <c r="J36" s="832"/>
      <c r="K36" s="835"/>
      <c r="L36" s="836"/>
      <c r="M36" s="836"/>
      <c r="N36" s="836"/>
      <c r="O36" s="835"/>
      <c r="P36" s="836"/>
      <c r="Q36" s="836"/>
      <c r="R36" s="836"/>
      <c r="S36" s="836"/>
      <c r="T36" s="836"/>
      <c r="U36" s="835"/>
      <c r="V36" s="836"/>
      <c r="W36" s="836"/>
      <c r="X36" s="836"/>
      <c r="Y36" s="836"/>
      <c r="Z36" s="836"/>
      <c r="AA36" s="835"/>
      <c r="AB36" s="836"/>
      <c r="AC36" s="836"/>
      <c r="AD36" s="836"/>
      <c r="AE36" s="836"/>
      <c r="AF36" s="676" t="s">
        <v>62</v>
      </c>
      <c r="AG36" s="676"/>
      <c r="AH36" s="676"/>
      <c r="AI36" s="676"/>
      <c r="AJ36" s="676"/>
      <c r="AK36" s="677"/>
      <c r="AL36" s="691" t="s">
        <v>63</v>
      </c>
      <c r="AM36" s="692"/>
      <c r="AN36" s="692"/>
      <c r="AO36" s="692"/>
      <c r="AP36" s="692"/>
      <c r="AQ36" s="692"/>
      <c r="AR36" s="692"/>
      <c r="AS36" s="692"/>
      <c r="AT36" s="692"/>
      <c r="AU36" s="692"/>
      <c r="AV36" s="692"/>
      <c r="AW36" s="692"/>
      <c r="AX36" s="692"/>
      <c r="AY36" s="692"/>
      <c r="AZ36" s="693"/>
      <c r="BA36" s="697"/>
      <c r="BB36" s="697"/>
      <c r="BC36" s="697"/>
      <c r="BD36" s="697"/>
      <c r="BE36" s="818"/>
      <c r="BF36" s="24"/>
    </row>
    <row r="37" spans="1:58" ht="21.95" customHeight="1">
      <c r="A37" s="847"/>
      <c r="B37" s="832"/>
      <c r="C37" s="832"/>
      <c r="D37" s="832"/>
      <c r="E37" s="832"/>
      <c r="F37" s="832"/>
      <c r="G37" s="832"/>
      <c r="H37" s="832"/>
      <c r="I37" s="832"/>
      <c r="J37" s="832"/>
      <c r="K37" s="835"/>
      <c r="L37" s="836"/>
      <c r="M37" s="836"/>
      <c r="N37" s="836"/>
      <c r="O37" s="835"/>
      <c r="P37" s="836"/>
      <c r="Q37" s="836"/>
      <c r="R37" s="836"/>
      <c r="S37" s="836"/>
      <c r="T37" s="836"/>
      <c r="U37" s="835"/>
      <c r="V37" s="836"/>
      <c r="W37" s="836"/>
      <c r="X37" s="836"/>
      <c r="Y37" s="836"/>
      <c r="Z37" s="836"/>
      <c r="AA37" s="835"/>
      <c r="AB37" s="836"/>
      <c r="AC37" s="836"/>
      <c r="AD37" s="836"/>
      <c r="AE37" s="836"/>
      <c r="AF37" s="676" t="s">
        <v>253</v>
      </c>
      <c r="AG37" s="676"/>
      <c r="AH37" s="676"/>
      <c r="AI37" s="676"/>
      <c r="AJ37" s="676"/>
      <c r="AK37" s="677"/>
      <c r="AL37" s="691" t="s">
        <v>64</v>
      </c>
      <c r="AM37" s="692"/>
      <c r="AN37" s="692"/>
      <c r="AO37" s="692"/>
      <c r="AP37" s="692"/>
      <c r="AQ37" s="692"/>
      <c r="AR37" s="692"/>
      <c r="AS37" s="692"/>
      <c r="AT37" s="692"/>
      <c r="AU37" s="692"/>
      <c r="AV37" s="692"/>
      <c r="AW37" s="692"/>
      <c r="AX37" s="692"/>
      <c r="AY37" s="692"/>
      <c r="AZ37" s="693"/>
      <c r="BA37" s="697"/>
      <c r="BB37" s="697"/>
      <c r="BC37" s="697"/>
      <c r="BD37" s="697"/>
      <c r="BE37" s="818"/>
      <c r="BF37" s="24"/>
    </row>
    <row r="38" spans="1:58" ht="35.1" customHeight="1">
      <c r="A38" s="847"/>
      <c r="B38" s="832"/>
      <c r="C38" s="832"/>
      <c r="D38" s="832"/>
      <c r="E38" s="832"/>
      <c r="F38" s="832"/>
      <c r="G38" s="832"/>
      <c r="H38" s="832"/>
      <c r="I38" s="832"/>
      <c r="J38" s="832"/>
      <c r="K38" s="835"/>
      <c r="L38" s="836"/>
      <c r="M38" s="836"/>
      <c r="N38" s="836"/>
      <c r="O38" s="835"/>
      <c r="P38" s="836"/>
      <c r="Q38" s="836"/>
      <c r="R38" s="836"/>
      <c r="S38" s="836"/>
      <c r="T38" s="836"/>
      <c r="U38" s="835"/>
      <c r="V38" s="836"/>
      <c r="W38" s="836"/>
      <c r="X38" s="836"/>
      <c r="Y38" s="836"/>
      <c r="Z38" s="836"/>
      <c r="AA38" s="835"/>
      <c r="AB38" s="836"/>
      <c r="AC38" s="836"/>
      <c r="AD38" s="836"/>
      <c r="AE38" s="836"/>
      <c r="AF38" s="689" t="s">
        <v>647</v>
      </c>
      <c r="AG38" s="689"/>
      <c r="AH38" s="689"/>
      <c r="AI38" s="689"/>
      <c r="AJ38" s="689"/>
      <c r="AK38" s="690"/>
      <c r="AL38" s="764" t="s">
        <v>648</v>
      </c>
      <c r="AM38" s="765"/>
      <c r="AN38" s="765"/>
      <c r="AO38" s="765"/>
      <c r="AP38" s="765"/>
      <c r="AQ38" s="765"/>
      <c r="AR38" s="765"/>
      <c r="AS38" s="765"/>
      <c r="AT38" s="765"/>
      <c r="AU38" s="765"/>
      <c r="AV38" s="765"/>
      <c r="AW38" s="765"/>
      <c r="AX38" s="765"/>
      <c r="AY38" s="765"/>
      <c r="AZ38" s="766"/>
      <c r="BA38" s="697"/>
      <c r="BB38" s="697"/>
      <c r="BC38" s="697"/>
      <c r="BD38" s="697"/>
      <c r="BE38" s="818"/>
      <c r="BF38" s="24"/>
    </row>
    <row r="39" spans="1:58" ht="21.95" customHeight="1">
      <c r="A39" s="847"/>
      <c r="B39" s="767"/>
      <c r="C39" s="767"/>
      <c r="D39" s="767"/>
      <c r="E39" s="767"/>
      <c r="F39" s="767"/>
      <c r="G39" s="767"/>
      <c r="H39" s="767"/>
      <c r="I39" s="767"/>
      <c r="J39" s="767"/>
      <c r="K39" s="837"/>
      <c r="L39" s="837"/>
      <c r="M39" s="837"/>
      <c r="N39" s="837"/>
      <c r="O39" s="837"/>
      <c r="P39" s="837"/>
      <c r="Q39" s="837"/>
      <c r="R39" s="837"/>
      <c r="S39" s="837"/>
      <c r="T39" s="837"/>
      <c r="U39" s="837"/>
      <c r="V39" s="837"/>
      <c r="W39" s="837"/>
      <c r="X39" s="837"/>
      <c r="Y39" s="837"/>
      <c r="Z39" s="837"/>
      <c r="AA39" s="837"/>
      <c r="AB39" s="837"/>
      <c r="AC39" s="837"/>
      <c r="AD39" s="837"/>
      <c r="AE39" s="837"/>
      <c r="AF39" s="675" t="s">
        <v>68</v>
      </c>
      <c r="AG39" s="676"/>
      <c r="AH39" s="676"/>
      <c r="AI39" s="676"/>
      <c r="AJ39" s="676"/>
      <c r="AK39" s="677"/>
      <c r="AL39" s="685" t="s">
        <v>67</v>
      </c>
      <c r="AM39" s="686"/>
      <c r="AN39" s="686"/>
      <c r="AO39" s="686"/>
      <c r="AP39" s="686"/>
      <c r="AQ39" s="686"/>
      <c r="AR39" s="686"/>
      <c r="AS39" s="686"/>
      <c r="AT39" s="686"/>
      <c r="AU39" s="686"/>
      <c r="AV39" s="686"/>
      <c r="AW39" s="686"/>
      <c r="AX39" s="686"/>
      <c r="AY39" s="686"/>
      <c r="AZ39" s="687"/>
      <c r="BA39" s="697"/>
      <c r="BB39" s="816"/>
      <c r="BC39" s="816"/>
      <c r="BD39" s="816"/>
      <c r="BE39" s="817"/>
      <c r="BF39" s="48"/>
    </row>
    <row r="40" spans="1:58" ht="21.95" customHeight="1">
      <c r="A40" s="847"/>
      <c r="B40" s="730" t="s">
        <v>29</v>
      </c>
      <c r="C40" s="731"/>
      <c r="D40" s="731"/>
      <c r="E40" s="731"/>
      <c r="F40" s="731"/>
      <c r="G40" s="731"/>
      <c r="H40" s="731"/>
      <c r="I40" s="731"/>
      <c r="J40" s="732"/>
      <c r="K40" s="698"/>
      <c r="L40" s="699"/>
      <c r="M40" s="699"/>
      <c r="N40" s="700"/>
      <c r="O40" s="745" t="s">
        <v>73</v>
      </c>
      <c r="P40" s="746"/>
      <c r="Q40" s="746"/>
      <c r="R40" s="746"/>
      <c r="S40" s="746"/>
      <c r="T40" s="747"/>
      <c r="U40" s="830"/>
      <c r="V40" s="778"/>
      <c r="W40" s="778"/>
      <c r="X40" s="778"/>
      <c r="Y40" s="778"/>
      <c r="Z40" s="779"/>
      <c r="AA40" s="745" t="s">
        <v>74</v>
      </c>
      <c r="AB40" s="746"/>
      <c r="AC40" s="746"/>
      <c r="AD40" s="746"/>
      <c r="AE40" s="747"/>
      <c r="AF40" s="675" t="s">
        <v>69</v>
      </c>
      <c r="AG40" s="676"/>
      <c r="AH40" s="676"/>
      <c r="AI40" s="676"/>
      <c r="AJ40" s="676"/>
      <c r="AK40" s="677"/>
      <c r="AL40" s="685" t="s">
        <v>58</v>
      </c>
      <c r="AM40" s="686"/>
      <c r="AN40" s="686"/>
      <c r="AO40" s="686"/>
      <c r="AP40" s="686"/>
      <c r="AQ40" s="686"/>
      <c r="AR40" s="686"/>
      <c r="AS40" s="686"/>
      <c r="AT40" s="686"/>
      <c r="AU40" s="686"/>
      <c r="AV40" s="686"/>
      <c r="AW40" s="686"/>
      <c r="AX40" s="686"/>
      <c r="AY40" s="686"/>
      <c r="AZ40" s="687"/>
      <c r="BA40" s="697"/>
      <c r="BB40" s="697"/>
      <c r="BC40" s="697"/>
      <c r="BD40" s="697"/>
      <c r="BE40" s="818"/>
      <c r="BF40" s="24"/>
    </row>
    <row r="41" spans="1:58" ht="21.95" customHeight="1">
      <c r="A41" s="847"/>
      <c r="B41" s="733"/>
      <c r="C41" s="734"/>
      <c r="D41" s="734"/>
      <c r="E41" s="734"/>
      <c r="F41" s="734"/>
      <c r="G41" s="734"/>
      <c r="H41" s="734"/>
      <c r="I41" s="734"/>
      <c r="J41" s="735"/>
      <c r="K41" s="701"/>
      <c r="L41" s="702"/>
      <c r="M41" s="702"/>
      <c r="N41" s="703"/>
      <c r="O41" s="748"/>
      <c r="P41" s="749"/>
      <c r="Q41" s="749"/>
      <c r="R41" s="749"/>
      <c r="S41" s="749"/>
      <c r="T41" s="750"/>
      <c r="U41" s="784"/>
      <c r="V41" s="780"/>
      <c r="W41" s="780"/>
      <c r="X41" s="780"/>
      <c r="Y41" s="780"/>
      <c r="Z41" s="781"/>
      <c r="AA41" s="748"/>
      <c r="AB41" s="749"/>
      <c r="AC41" s="749"/>
      <c r="AD41" s="749"/>
      <c r="AE41" s="750"/>
      <c r="AF41" s="675" t="s">
        <v>59</v>
      </c>
      <c r="AG41" s="676"/>
      <c r="AH41" s="676"/>
      <c r="AI41" s="676"/>
      <c r="AJ41" s="676"/>
      <c r="AK41" s="677"/>
      <c r="AL41" s="685" t="s">
        <v>60</v>
      </c>
      <c r="AM41" s="686"/>
      <c r="AN41" s="686"/>
      <c r="AO41" s="686"/>
      <c r="AP41" s="686"/>
      <c r="AQ41" s="686"/>
      <c r="AR41" s="686"/>
      <c r="AS41" s="686"/>
      <c r="AT41" s="686"/>
      <c r="AU41" s="686"/>
      <c r="AV41" s="686"/>
      <c r="AW41" s="686"/>
      <c r="AX41" s="686"/>
      <c r="AY41" s="686"/>
      <c r="AZ41" s="687"/>
      <c r="BA41" s="697"/>
      <c r="BB41" s="697"/>
      <c r="BC41" s="697"/>
      <c r="BD41" s="697"/>
      <c r="BE41" s="818"/>
      <c r="BF41" s="24"/>
    </row>
    <row r="42" spans="1:58" ht="21.95" customHeight="1">
      <c r="A42" s="847"/>
      <c r="B42" s="733"/>
      <c r="C42" s="734"/>
      <c r="D42" s="734"/>
      <c r="E42" s="734"/>
      <c r="F42" s="734"/>
      <c r="G42" s="734"/>
      <c r="H42" s="734"/>
      <c r="I42" s="734"/>
      <c r="J42" s="735"/>
      <c r="K42" s="701"/>
      <c r="L42" s="702"/>
      <c r="M42" s="702"/>
      <c r="N42" s="703"/>
      <c r="O42" s="748"/>
      <c r="P42" s="749"/>
      <c r="Q42" s="749"/>
      <c r="R42" s="749"/>
      <c r="S42" s="749"/>
      <c r="T42" s="750"/>
      <c r="U42" s="784"/>
      <c r="V42" s="780"/>
      <c r="W42" s="780"/>
      <c r="X42" s="780"/>
      <c r="Y42" s="780"/>
      <c r="Z42" s="781"/>
      <c r="AA42" s="748"/>
      <c r="AB42" s="749"/>
      <c r="AC42" s="749"/>
      <c r="AD42" s="749"/>
      <c r="AE42" s="750"/>
      <c r="AF42" s="676" t="s">
        <v>75</v>
      </c>
      <c r="AG42" s="676"/>
      <c r="AH42" s="676"/>
      <c r="AI42" s="676"/>
      <c r="AJ42" s="676"/>
      <c r="AK42" s="677"/>
      <c r="AL42" s="691" t="s">
        <v>60</v>
      </c>
      <c r="AM42" s="692"/>
      <c r="AN42" s="692"/>
      <c r="AO42" s="692"/>
      <c r="AP42" s="692"/>
      <c r="AQ42" s="692"/>
      <c r="AR42" s="692"/>
      <c r="AS42" s="692"/>
      <c r="AT42" s="692"/>
      <c r="AU42" s="692"/>
      <c r="AV42" s="692"/>
      <c r="AW42" s="692"/>
      <c r="AX42" s="692"/>
      <c r="AY42" s="692"/>
      <c r="AZ42" s="693"/>
      <c r="BA42" s="697"/>
      <c r="BB42" s="697"/>
      <c r="BC42" s="697"/>
      <c r="BD42" s="697"/>
      <c r="BE42" s="818"/>
      <c r="BF42" s="24"/>
    </row>
    <row r="43" spans="1:58" ht="21.95" customHeight="1">
      <c r="A43" s="847"/>
      <c r="B43" s="733"/>
      <c r="C43" s="734"/>
      <c r="D43" s="734"/>
      <c r="E43" s="734"/>
      <c r="F43" s="734"/>
      <c r="G43" s="734"/>
      <c r="H43" s="734"/>
      <c r="I43" s="734"/>
      <c r="J43" s="735"/>
      <c r="K43" s="701"/>
      <c r="L43" s="702"/>
      <c r="M43" s="702"/>
      <c r="N43" s="703"/>
      <c r="O43" s="748"/>
      <c r="P43" s="749"/>
      <c r="Q43" s="749"/>
      <c r="R43" s="749"/>
      <c r="S43" s="749"/>
      <c r="T43" s="750"/>
      <c r="U43" s="784"/>
      <c r="V43" s="780"/>
      <c r="W43" s="780"/>
      <c r="X43" s="780"/>
      <c r="Y43" s="780"/>
      <c r="Z43" s="781"/>
      <c r="AA43" s="748"/>
      <c r="AB43" s="749"/>
      <c r="AC43" s="749"/>
      <c r="AD43" s="749"/>
      <c r="AE43" s="750"/>
      <c r="AF43" s="676" t="s">
        <v>61</v>
      </c>
      <c r="AG43" s="676"/>
      <c r="AH43" s="676"/>
      <c r="AI43" s="676"/>
      <c r="AJ43" s="676"/>
      <c r="AK43" s="677"/>
      <c r="AL43" s="691" t="s">
        <v>60</v>
      </c>
      <c r="AM43" s="692"/>
      <c r="AN43" s="692"/>
      <c r="AO43" s="692"/>
      <c r="AP43" s="692"/>
      <c r="AQ43" s="692"/>
      <c r="AR43" s="692"/>
      <c r="AS43" s="692"/>
      <c r="AT43" s="692"/>
      <c r="AU43" s="692"/>
      <c r="AV43" s="692"/>
      <c r="AW43" s="692"/>
      <c r="AX43" s="692"/>
      <c r="AY43" s="692"/>
      <c r="AZ43" s="693"/>
      <c r="BA43" s="697"/>
      <c r="BB43" s="697"/>
      <c r="BC43" s="697"/>
      <c r="BD43" s="697"/>
      <c r="BE43" s="818"/>
      <c r="BF43" s="24"/>
    </row>
    <row r="44" spans="1:58" ht="21.95" customHeight="1">
      <c r="A44" s="847"/>
      <c r="B44" s="733"/>
      <c r="C44" s="734"/>
      <c r="D44" s="734"/>
      <c r="E44" s="734"/>
      <c r="F44" s="734"/>
      <c r="G44" s="734"/>
      <c r="H44" s="734"/>
      <c r="I44" s="734"/>
      <c r="J44" s="735"/>
      <c r="K44" s="701"/>
      <c r="L44" s="702"/>
      <c r="M44" s="702"/>
      <c r="N44" s="703"/>
      <c r="O44" s="748"/>
      <c r="P44" s="749"/>
      <c r="Q44" s="749"/>
      <c r="R44" s="749"/>
      <c r="S44" s="749"/>
      <c r="T44" s="750"/>
      <c r="U44" s="784"/>
      <c r="V44" s="780"/>
      <c r="W44" s="780"/>
      <c r="X44" s="780"/>
      <c r="Y44" s="780"/>
      <c r="Z44" s="781"/>
      <c r="AA44" s="748"/>
      <c r="AB44" s="749"/>
      <c r="AC44" s="749"/>
      <c r="AD44" s="749"/>
      <c r="AE44" s="750"/>
      <c r="AF44" s="736" t="s">
        <v>649</v>
      </c>
      <c r="AG44" s="737"/>
      <c r="AH44" s="737"/>
      <c r="AI44" s="737"/>
      <c r="AJ44" s="737"/>
      <c r="AK44" s="738"/>
      <c r="AL44" s="691" t="s">
        <v>60</v>
      </c>
      <c r="AM44" s="692"/>
      <c r="AN44" s="692"/>
      <c r="AO44" s="692"/>
      <c r="AP44" s="692"/>
      <c r="AQ44" s="692"/>
      <c r="AR44" s="692"/>
      <c r="AS44" s="692"/>
      <c r="AT44" s="692"/>
      <c r="AU44" s="692"/>
      <c r="AV44" s="692"/>
      <c r="AW44" s="692"/>
      <c r="AX44" s="692"/>
      <c r="AY44" s="692"/>
      <c r="AZ44" s="693"/>
      <c r="BA44" s="697"/>
      <c r="BB44" s="697"/>
      <c r="BC44" s="697"/>
      <c r="BD44" s="697"/>
      <c r="BE44" s="818"/>
      <c r="BF44" s="24"/>
    </row>
    <row r="45" spans="1:58" ht="21.95" customHeight="1">
      <c r="A45" s="847"/>
      <c r="B45" s="733"/>
      <c r="C45" s="734"/>
      <c r="D45" s="734"/>
      <c r="E45" s="734"/>
      <c r="F45" s="734"/>
      <c r="G45" s="734"/>
      <c r="H45" s="734"/>
      <c r="I45" s="734"/>
      <c r="J45" s="735"/>
      <c r="K45" s="701"/>
      <c r="L45" s="702"/>
      <c r="M45" s="702"/>
      <c r="N45" s="703"/>
      <c r="O45" s="748"/>
      <c r="P45" s="749"/>
      <c r="Q45" s="749"/>
      <c r="R45" s="749"/>
      <c r="S45" s="749"/>
      <c r="T45" s="750"/>
      <c r="U45" s="784"/>
      <c r="V45" s="780"/>
      <c r="W45" s="780"/>
      <c r="X45" s="780"/>
      <c r="Y45" s="780"/>
      <c r="Z45" s="781"/>
      <c r="AA45" s="748"/>
      <c r="AB45" s="749"/>
      <c r="AC45" s="749"/>
      <c r="AD45" s="749"/>
      <c r="AE45" s="750"/>
      <c r="AF45" s="676" t="s">
        <v>77</v>
      </c>
      <c r="AG45" s="676"/>
      <c r="AH45" s="676"/>
      <c r="AI45" s="676"/>
      <c r="AJ45" s="676"/>
      <c r="AK45" s="677"/>
      <c r="AL45" s="685" t="s">
        <v>60</v>
      </c>
      <c r="AM45" s="686"/>
      <c r="AN45" s="686"/>
      <c r="AO45" s="686"/>
      <c r="AP45" s="686"/>
      <c r="AQ45" s="686"/>
      <c r="AR45" s="686"/>
      <c r="AS45" s="686"/>
      <c r="AT45" s="686"/>
      <c r="AU45" s="686"/>
      <c r="AV45" s="686"/>
      <c r="AW45" s="686"/>
      <c r="AX45" s="686"/>
      <c r="AY45" s="686"/>
      <c r="AZ45" s="687"/>
      <c r="BA45" s="697"/>
      <c r="BB45" s="697"/>
      <c r="BC45" s="697"/>
      <c r="BD45" s="697"/>
      <c r="BE45" s="818"/>
      <c r="BF45" s="24"/>
    </row>
    <row r="46" spans="1:58" ht="21.95" customHeight="1">
      <c r="A46" s="847"/>
      <c r="B46" s="733"/>
      <c r="C46" s="734"/>
      <c r="D46" s="734"/>
      <c r="E46" s="734"/>
      <c r="F46" s="734"/>
      <c r="G46" s="734"/>
      <c r="H46" s="734"/>
      <c r="I46" s="734"/>
      <c r="J46" s="735"/>
      <c r="K46" s="701"/>
      <c r="L46" s="702"/>
      <c r="M46" s="702"/>
      <c r="N46" s="703"/>
      <c r="O46" s="748"/>
      <c r="P46" s="749"/>
      <c r="Q46" s="749"/>
      <c r="R46" s="749"/>
      <c r="S46" s="749"/>
      <c r="T46" s="750"/>
      <c r="U46" s="784"/>
      <c r="V46" s="780"/>
      <c r="W46" s="780"/>
      <c r="X46" s="780"/>
      <c r="Y46" s="780"/>
      <c r="Z46" s="781"/>
      <c r="AA46" s="748"/>
      <c r="AB46" s="749"/>
      <c r="AC46" s="749"/>
      <c r="AD46" s="749"/>
      <c r="AE46" s="750"/>
      <c r="AF46" s="677" t="s">
        <v>78</v>
      </c>
      <c r="AG46" s="697"/>
      <c r="AH46" s="697"/>
      <c r="AI46" s="697"/>
      <c r="AJ46" s="697"/>
      <c r="AK46" s="697"/>
      <c r="AL46" s="685" t="s">
        <v>60</v>
      </c>
      <c r="AM46" s="686"/>
      <c r="AN46" s="686"/>
      <c r="AO46" s="686"/>
      <c r="AP46" s="686"/>
      <c r="AQ46" s="686"/>
      <c r="AR46" s="686"/>
      <c r="AS46" s="686"/>
      <c r="AT46" s="686"/>
      <c r="AU46" s="686"/>
      <c r="AV46" s="686"/>
      <c r="AW46" s="686"/>
      <c r="AX46" s="686"/>
      <c r="AY46" s="686"/>
      <c r="AZ46" s="687"/>
      <c r="BA46" s="697"/>
      <c r="BB46" s="697"/>
      <c r="BC46" s="697"/>
      <c r="BD46" s="697"/>
      <c r="BE46" s="818"/>
      <c r="BF46" s="24"/>
    </row>
    <row r="47" spans="1:58" ht="21.95" customHeight="1">
      <c r="A47" s="847"/>
      <c r="B47" s="733"/>
      <c r="C47" s="734"/>
      <c r="D47" s="734"/>
      <c r="E47" s="734"/>
      <c r="F47" s="734"/>
      <c r="G47" s="734"/>
      <c r="H47" s="734"/>
      <c r="I47" s="734"/>
      <c r="J47" s="735"/>
      <c r="K47" s="701"/>
      <c r="L47" s="702"/>
      <c r="M47" s="702"/>
      <c r="N47" s="703"/>
      <c r="O47" s="748"/>
      <c r="P47" s="749"/>
      <c r="Q47" s="749"/>
      <c r="R47" s="749"/>
      <c r="S47" s="749"/>
      <c r="T47" s="750"/>
      <c r="U47" s="784"/>
      <c r="V47" s="780"/>
      <c r="W47" s="780"/>
      <c r="X47" s="780"/>
      <c r="Y47" s="780"/>
      <c r="Z47" s="781"/>
      <c r="AA47" s="748"/>
      <c r="AB47" s="749"/>
      <c r="AC47" s="749"/>
      <c r="AD47" s="749"/>
      <c r="AE47" s="750"/>
      <c r="AF47" s="677" t="s">
        <v>79</v>
      </c>
      <c r="AG47" s="697"/>
      <c r="AH47" s="697"/>
      <c r="AI47" s="697"/>
      <c r="AJ47" s="697"/>
      <c r="AK47" s="697"/>
      <c r="AL47" s="685" t="s">
        <v>60</v>
      </c>
      <c r="AM47" s="686"/>
      <c r="AN47" s="686"/>
      <c r="AO47" s="686"/>
      <c r="AP47" s="686"/>
      <c r="AQ47" s="686"/>
      <c r="AR47" s="686"/>
      <c r="AS47" s="686"/>
      <c r="AT47" s="686"/>
      <c r="AU47" s="686"/>
      <c r="AV47" s="686"/>
      <c r="AW47" s="686"/>
      <c r="AX47" s="686"/>
      <c r="AY47" s="686"/>
      <c r="AZ47" s="687"/>
      <c r="BA47" s="697"/>
      <c r="BB47" s="697"/>
      <c r="BC47" s="697"/>
      <c r="BD47" s="697"/>
      <c r="BE47" s="818"/>
      <c r="BF47" s="48"/>
    </row>
    <row r="48" spans="1:58" ht="21.95" customHeight="1">
      <c r="A48" s="847"/>
      <c r="B48" s="733"/>
      <c r="C48" s="734"/>
      <c r="D48" s="734"/>
      <c r="E48" s="734"/>
      <c r="F48" s="734"/>
      <c r="G48" s="734"/>
      <c r="H48" s="734"/>
      <c r="I48" s="734"/>
      <c r="J48" s="735"/>
      <c r="K48" s="701"/>
      <c r="L48" s="702"/>
      <c r="M48" s="702"/>
      <c r="N48" s="703"/>
      <c r="O48" s="748"/>
      <c r="P48" s="749"/>
      <c r="Q48" s="749"/>
      <c r="R48" s="749"/>
      <c r="S48" s="749"/>
      <c r="T48" s="750"/>
      <c r="U48" s="784"/>
      <c r="V48" s="780"/>
      <c r="W48" s="780"/>
      <c r="X48" s="780"/>
      <c r="Y48" s="780"/>
      <c r="Z48" s="781"/>
      <c r="AA48" s="748"/>
      <c r="AB48" s="749"/>
      <c r="AC48" s="749"/>
      <c r="AD48" s="749"/>
      <c r="AE48" s="750"/>
      <c r="AF48" s="677" t="s">
        <v>80</v>
      </c>
      <c r="AG48" s="697"/>
      <c r="AH48" s="697"/>
      <c r="AI48" s="697"/>
      <c r="AJ48" s="697"/>
      <c r="AK48" s="697"/>
      <c r="AL48" s="685" t="s">
        <v>81</v>
      </c>
      <c r="AM48" s="686"/>
      <c r="AN48" s="686"/>
      <c r="AO48" s="686"/>
      <c r="AP48" s="686"/>
      <c r="AQ48" s="686"/>
      <c r="AR48" s="686"/>
      <c r="AS48" s="686"/>
      <c r="AT48" s="686"/>
      <c r="AU48" s="686"/>
      <c r="AV48" s="686"/>
      <c r="AW48" s="686"/>
      <c r="AX48" s="686"/>
      <c r="AY48" s="686"/>
      <c r="AZ48" s="687"/>
      <c r="BA48" s="697"/>
      <c r="BB48" s="697"/>
      <c r="BC48" s="697"/>
      <c r="BD48" s="697"/>
      <c r="BE48" s="818"/>
      <c r="BF48" s="24"/>
    </row>
    <row r="49" spans="1:58" ht="21.95" customHeight="1">
      <c r="A49" s="847"/>
      <c r="B49" s="733"/>
      <c r="C49" s="734"/>
      <c r="D49" s="734"/>
      <c r="E49" s="734"/>
      <c r="F49" s="734"/>
      <c r="G49" s="734"/>
      <c r="H49" s="734"/>
      <c r="I49" s="734"/>
      <c r="J49" s="735"/>
      <c r="K49" s="701"/>
      <c r="L49" s="702"/>
      <c r="M49" s="702"/>
      <c r="N49" s="703"/>
      <c r="O49" s="748"/>
      <c r="P49" s="749"/>
      <c r="Q49" s="749"/>
      <c r="R49" s="749"/>
      <c r="S49" s="749"/>
      <c r="T49" s="750"/>
      <c r="U49" s="784"/>
      <c r="V49" s="780"/>
      <c r="W49" s="780"/>
      <c r="X49" s="780"/>
      <c r="Y49" s="780"/>
      <c r="Z49" s="781"/>
      <c r="AA49" s="748"/>
      <c r="AB49" s="749"/>
      <c r="AC49" s="749"/>
      <c r="AD49" s="749"/>
      <c r="AE49" s="750"/>
      <c r="AF49" s="677" t="s">
        <v>82</v>
      </c>
      <c r="AG49" s="697"/>
      <c r="AH49" s="697"/>
      <c r="AI49" s="697"/>
      <c r="AJ49" s="697"/>
      <c r="AK49" s="697"/>
      <c r="AL49" s="685" t="s">
        <v>60</v>
      </c>
      <c r="AM49" s="686"/>
      <c r="AN49" s="686"/>
      <c r="AO49" s="686"/>
      <c r="AP49" s="686"/>
      <c r="AQ49" s="686"/>
      <c r="AR49" s="686"/>
      <c r="AS49" s="686"/>
      <c r="AT49" s="686"/>
      <c r="AU49" s="686"/>
      <c r="AV49" s="686"/>
      <c r="AW49" s="686"/>
      <c r="AX49" s="686"/>
      <c r="AY49" s="686"/>
      <c r="AZ49" s="687"/>
      <c r="BA49" s="697"/>
      <c r="BB49" s="697"/>
      <c r="BC49" s="697"/>
      <c r="BD49" s="697"/>
      <c r="BE49" s="818"/>
      <c r="BF49" s="24"/>
    </row>
    <row r="50" spans="1:58" ht="35.1" customHeight="1">
      <c r="A50" s="847"/>
      <c r="B50" s="733"/>
      <c r="C50" s="734"/>
      <c r="D50" s="734"/>
      <c r="E50" s="734"/>
      <c r="F50" s="734"/>
      <c r="G50" s="734"/>
      <c r="H50" s="734"/>
      <c r="I50" s="734"/>
      <c r="J50" s="735"/>
      <c r="K50" s="701"/>
      <c r="L50" s="702"/>
      <c r="M50" s="702"/>
      <c r="N50" s="703"/>
      <c r="O50" s="748"/>
      <c r="P50" s="749"/>
      <c r="Q50" s="749"/>
      <c r="R50" s="749"/>
      <c r="S50" s="749"/>
      <c r="T50" s="750"/>
      <c r="U50" s="784"/>
      <c r="V50" s="780"/>
      <c r="W50" s="780"/>
      <c r="X50" s="780"/>
      <c r="Y50" s="780"/>
      <c r="Z50" s="781"/>
      <c r="AA50" s="748"/>
      <c r="AB50" s="749"/>
      <c r="AC50" s="749"/>
      <c r="AD50" s="749"/>
      <c r="AE50" s="750"/>
      <c r="AF50" s="689" t="s">
        <v>647</v>
      </c>
      <c r="AG50" s="689"/>
      <c r="AH50" s="689"/>
      <c r="AI50" s="689"/>
      <c r="AJ50" s="689"/>
      <c r="AK50" s="690"/>
      <c r="AL50" s="764" t="s">
        <v>648</v>
      </c>
      <c r="AM50" s="765"/>
      <c r="AN50" s="765"/>
      <c r="AO50" s="765"/>
      <c r="AP50" s="765"/>
      <c r="AQ50" s="765"/>
      <c r="AR50" s="765"/>
      <c r="AS50" s="765"/>
      <c r="AT50" s="765"/>
      <c r="AU50" s="765"/>
      <c r="AV50" s="765"/>
      <c r="AW50" s="765"/>
      <c r="AX50" s="765"/>
      <c r="AY50" s="765"/>
      <c r="AZ50" s="766"/>
      <c r="BA50" s="697"/>
      <c r="BB50" s="697"/>
      <c r="BC50" s="697"/>
      <c r="BD50" s="697"/>
      <c r="BE50" s="818"/>
      <c r="BF50" s="24"/>
    </row>
    <row r="51" spans="1:58" ht="21.95" customHeight="1">
      <c r="A51" s="847"/>
      <c r="B51" s="733"/>
      <c r="C51" s="734"/>
      <c r="D51" s="734"/>
      <c r="E51" s="734"/>
      <c r="F51" s="734"/>
      <c r="G51" s="734"/>
      <c r="H51" s="734"/>
      <c r="I51" s="734"/>
      <c r="J51" s="735"/>
      <c r="K51" s="701"/>
      <c r="L51" s="702"/>
      <c r="M51" s="702"/>
      <c r="N51" s="703"/>
      <c r="O51" s="748"/>
      <c r="P51" s="749"/>
      <c r="Q51" s="749"/>
      <c r="R51" s="749"/>
      <c r="S51" s="749"/>
      <c r="T51" s="750"/>
      <c r="U51" s="784"/>
      <c r="V51" s="780"/>
      <c r="W51" s="780"/>
      <c r="X51" s="780"/>
      <c r="Y51" s="780"/>
      <c r="Z51" s="781"/>
      <c r="AA51" s="748"/>
      <c r="AB51" s="749"/>
      <c r="AC51" s="749"/>
      <c r="AD51" s="749"/>
      <c r="AE51" s="750"/>
      <c r="AF51" s="676" t="s">
        <v>83</v>
      </c>
      <c r="AG51" s="676"/>
      <c r="AH51" s="676"/>
      <c r="AI51" s="676"/>
      <c r="AJ51" s="676"/>
      <c r="AK51" s="677"/>
      <c r="AL51" s="691" t="s">
        <v>67</v>
      </c>
      <c r="AM51" s="692"/>
      <c r="AN51" s="692"/>
      <c r="AO51" s="692"/>
      <c r="AP51" s="692"/>
      <c r="AQ51" s="692"/>
      <c r="AR51" s="692"/>
      <c r="AS51" s="692"/>
      <c r="AT51" s="692"/>
      <c r="AU51" s="692"/>
      <c r="AV51" s="692"/>
      <c r="AW51" s="692"/>
      <c r="AX51" s="692"/>
      <c r="AY51" s="692"/>
      <c r="AZ51" s="693"/>
      <c r="BA51" s="697"/>
      <c r="BB51" s="697"/>
      <c r="BC51" s="697"/>
      <c r="BD51" s="697"/>
      <c r="BE51" s="818"/>
      <c r="BF51" s="24"/>
    </row>
    <row r="52" spans="1:58" ht="21.95" customHeight="1">
      <c r="A52" s="847"/>
      <c r="B52" s="736"/>
      <c r="C52" s="737"/>
      <c r="D52" s="737"/>
      <c r="E52" s="737"/>
      <c r="F52" s="737"/>
      <c r="G52" s="737"/>
      <c r="H52" s="737"/>
      <c r="I52" s="737"/>
      <c r="J52" s="738"/>
      <c r="K52" s="704"/>
      <c r="L52" s="705"/>
      <c r="M52" s="705"/>
      <c r="N52" s="706"/>
      <c r="O52" s="751"/>
      <c r="P52" s="752"/>
      <c r="Q52" s="752"/>
      <c r="R52" s="752"/>
      <c r="S52" s="752"/>
      <c r="T52" s="753"/>
      <c r="U52" s="785"/>
      <c r="V52" s="782"/>
      <c r="W52" s="782"/>
      <c r="X52" s="782"/>
      <c r="Y52" s="782"/>
      <c r="Z52" s="783"/>
      <c r="AA52" s="751"/>
      <c r="AB52" s="752"/>
      <c r="AC52" s="752"/>
      <c r="AD52" s="752"/>
      <c r="AE52" s="753"/>
      <c r="AF52" s="675" t="s">
        <v>68</v>
      </c>
      <c r="AG52" s="676"/>
      <c r="AH52" s="676"/>
      <c r="AI52" s="676"/>
      <c r="AJ52" s="676"/>
      <c r="AK52" s="677"/>
      <c r="AL52" s="685" t="s">
        <v>67</v>
      </c>
      <c r="AM52" s="686"/>
      <c r="AN52" s="686"/>
      <c r="AO52" s="686"/>
      <c r="AP52" s="686"/>
      <c r="AQ52" s="686"/>
      <c r="AR52" s="686"/>
      <c r="AS52" s="686"/>
      <c r="AT52" s="686"/>
      <c r="AU52" s="686"/>
      <c r="AV52" s="686"/>
      <c r="AW52" s="686"/>
      <c r="AX52" s="686"/>
      <c r="AY52" s="686"/>
      <c r="AZ52" s="687"/>
      <c r="BA52" s="697"/>
      <c r="BB52" s="816"/>
      <c r="BC52" s="816"/>
      <c r="BD52" s="816"/>
      <c r="BE52" s="817"/>
      <c r="BF52" s="48"/>
    </row>
    <row r="53" spans="1:58" ht="21.95" customHeight="1">
      <c r="A53" s="847"/>
      <c r="B53" s="745" t="s">
        <v>84</v>
      </c>
      <c r="C53" s="746"/>
      <c r="D53" s="746"/>
      <c r="E53" s="746"/>
      <c r="F53" s="746"/>
      <c r="G53" s="746"/>
      <c r="H53" s="746"/>
      <c r="I53" s="746"/>
      <c r="J53" s="747"/>
      <c r="K53" s="745"/>
      <c r="L53" s="746"/>
      <c r="M53" s="746"/>
      <c r="N53" s="747"/>
      <c r="O53" s="745" t="s">
        <v>85</v>
      </c>
      <c r="P53" s="746"/>
      <c r="Q53" s="746"/>
      <c r="R53" s="746"/>
      <c r="S53" s="746"/>
      <c r="T53" s="747"/>
      <c r="U53" s="745" t="s">
        <v>86</v>
      </c>
      <c r="V53" s="746"/>
      <c r="W53" s="746"/>
      <c r="X53" s="746"/>
      <c r="Y53" s="746"/>
      <c r="Z53" s="747"/>
      <c r="AA53" s="745" t="s">
        <v>87</v>
      </c>
      <c r="AB53" s="746"/>
      <c r="AC53" s="746"/>
      <c r="AD53" s="746"/>
      <c r="AE53" s="747"/>
      <c r="AF53" s="675" t="s">
        <v>88</v>
      </c>
      <c r="AG53" s="676"/>
      <c r="AH53" s="676"/>
      <c r="AI53" s="676"/>
      <c r="AJ53" s="676"/>
      <c r="AK53" s="677"/>
      <c r="AL53" s="685" t="s">
        <v>89</v>
      </c>
      <c r="AM53" s="686"/>
      <c r="AN53" s="686"/>
      <c r="AO53" s="686"/>
      <c r="AP53" s="686"/>
      <c r="AQ53" s="686"/>
      <c r="AR53" s="686"/>
      <c r="AS53" s="686"/>
      <c r="AT53" s="686"/>
      <c r="AU53" s="686"/>
      <c r="AV53" s="686"/>
      <c r="AW53" s="686"/>
      <c r="AX53" s="686"/>
      <c r="AY53" s="686"/>
      <c r="AZ53" s="687"/>
      <c r="BA53" s="697"/>
      <c r="BB53" s="697"/>
      <c r="BC53" s="697"/>
      <c r="BD53" s="697"/>
      <c r="BE53" s="818"/>
      <c r="BF53" s="24"/>
    </row>
    <row r="54" spans="1:58" ht="21.95" customHeight="1">
      <c r="A54" s="847"/>
      <c r="B54" s="748"/>
      <c r="C54" s="749"/>
      <c r="D54" s="749"/>
      <c r="E54" s="749"/>
      <c r="F54" s="749"/>
      <c r="G54" s="749"/>
      <c r="H54" s="749"/>
      <c r="I54" s="749"/>
      <c r="J54" s="750"/>
      <c r="K54" s="748"/>
      <c r="L54" s="749"/>
      <c r="M54" s="749"/>
      <c r="N54" s="750"/>
      <c r="O54" s="748"/>
      <c r="P54" s="749"/>
      <c r="Q54" s="749"/>
      <c r="R54" s="749"/>
      <c r="S54" s="749"/>
      <c r="T54" s="750"/>
      <c r="U54" s="748"/>
      <c r="V54" s="749"/>
      <c r="W54" s="749"/>
      <c r="X54" s="749"/>
      <c r="Y54" s="749"/>
      <c r="Z54" s="750"/>
      <c r="AA54" s="748"/>
      <c r="AB54" s="749"/>
      <c r="AC54" s="749"/>
      <c r="AD54" s="749"/>
      <c r="AE54" s="750"/>
      <c r="AF54" s="676" t="s">
        <v>77</v>
      </c>
      <c r="AG54" s="676"/>
      <c r="AH54" s="676"/>
      <c r="AI54" s="676"/>
      <c r="AJ54" s="676"/>
      <c r="AK54" s="677"/>
      <c r="AL54" s="691" t="s">
        <v>60</v>
      </c>
      <c r="AM54" s="692"/>
      <c r="AN54" s="692"/>
      <c r="AO54" s="692"/>
      <c r="AP54" s="692"/>
      <c r="AQ54" s="692"/>
      <c r="AR54" s="692"/>
      <c r="AS54" s="692"/>
      <c r="AT54" s="692"/>
      <c r="AU54" s="692"/>
      <c r="AV54" s="692"/>
      <c r="AW54" s="692"/>
      <c r="AX54" s="692"/>
      <c r="AY54" s="692"/>
      <c r="AZ54" s="693"/>
      <c r="BA54" s="697"/>
      <c r="BB54" s="697"/>
      <c r="BC54" s="697"/>
      <c r="BD54" s="697"/>
      <c r="BE54" s="818"/>
      <c r="BF54" s="24"/>
    </row>
    <row r="55" spans="1:58" ht="21.95" customHeight="1">
      <c r="A55" s="847"/>
      <c r="B55" s="748"/>
      <c r="C55" s="749"/>
      <c r="D55" s="749"/>
      <c r="E55" s="749"/>
      <c r="F55" s="749"/>
      <c r="G55" s="749"/>
      <c r="H55" s="749"/>
      <c r="I55" s="749"/>
      <c r="J55" s="750"/>
      <c r="K55" s="748"/>
      <c r="L55" s="749"/>
      <c r="M55" s="749"/>
      <c r="N55" s="750"/>
      <c r="O55" s="748"/>
      <c r="P55" s="749"/>
      <c r="Q55" s="749"/>
      <c r="R55" s="749"/>
      <c r="S55" s="749"/>
      <c r="T55" s="750"/>
      <c r="U55" s="748"/>
      <c r="V55" s="749"/>
      <c r="W55" s="749"/>
      <c r="X55" s="749"/>
      <c r="Y55" s="749"/>
      <c r="Z55" s="750"/>
      <c r="AA55" s="748"/>
      <c r="AB55" s="749"/>
      <c r="AC55" s="749"/>
      <c r="AD55" s="749"/>
      <c r="AE55" s="750"/>
      <c r="AF55" s="677" t="s">
        <v>78</v>
      </c>
      <c r="AG55" s="697"/>
      <c r="AH55" s="697"/>
      <c r="AI55" s="697"/>
      <c r="AJ55" s="697"/>
      <c r="AK55" s="697"/>
      <c r="AL55" s="685" t="s">
        <v>60</v>
      </c>
      <c r="AM55" s="686"/>
      <c r="AN55" s="686"/>
      <c r="AO55" s="686"/>
      <c r="AP55" s="686"/>
      <c r="AQ55" s="686"/>
      <c r="AR55" s="686"/>
      <c r="AS55" s="686"/>
      <c r="AT55" s="686"/>
      <c r="AU55" s="686"/>
      <c r="AV55" s="686"/>
      <c r="AW55" s="686"/>
      <c r="AX55" s="686"/>
      <c r="AY55" s="686"/>
      <c r="AZ55" s="687"/>
      <c r="BA55" s="697"/>
      <c r="BB55" s="697"/>
      <c r="BC55" s="697"/>
      <c r="BD55" s="697"/>
      <c r="BE55" s="818"/>
      <c r="BF55" s="24"/>
    </row>
    <row r="56" spans="1:58" ht="21.95" customHeight="1">
      <c r="A56" s="847"/>
      <c r="B56" s="748"/>
      <c r="C56" s="749"/>
      <c r="D56" s="749"/>
      <c r="E56" s="749"/>
      <c r="F56" s="749"/>
      <c r="G56" s="749"/>
      <c r="H56" s="749"/>
      <c r="I56" s="749"/>
      <c r="J56" s="750"/>
      <c r="K56" s="748"/>
      <c r="L56" s="749"/>
      <c r="M56" s="749"/>
      <c r="N56" s="750"/>
      <c r="O56" s="748"/>
      <c r="P56" s="749"/>
      <c r="Q56" s="749"/>
      <c r="R56" s="749"/>
      <c r="S56" s="749"/>
      <c r="T56" s="750"/>
      <c r="U56" s="748"/>
      <c r="V56" s="749"/>
      <c r="W56" s="749"/>
      <c r="X56" s="749"/>
      <c r="Y56" s="749"/>
      <c r="Z56" s="750"/>
      <c r="AA56" s="748"/>
      <c r="AB56" s="749"/>
      <c r="AC56" s="749"/>
      <c r="AD56" s="749"/>
      <c r="AE56" s="750"/>
      <c r="AF56" s="677" t="s">
        <v>79</v>
      </c>
      <c r="AG56" s="697"/>
      <c r="AH56" s="697"/>
      <c r="AI56" s="697"/>
      <c r="AJ56" s="697"/>
      <c r="AK56" s="697"/>
      <c r="AL56" s="685" t="s">
        <v>60</v>
      </c>
      <c r="AM56" s="686"/>
      <c r="AN56" s="686"/>
      <c r="AO56" s="686"/>
      <c r="AP56" s="686"/>
      <c r="AQ56" s="686"/>
      <c r="AR56" s="686"/>
      <c r="AS56" s="686"/>
      <c r="AT56" s="686"/>
      <c r="AU56" s="686"/>
      <c r="AV56" s="686"/>
      <c r="AW56" s="686"/>
      <c r="AX56" s="686"/>
      <c r="AY56" s="686"/>
      <c r="AZ56" s="687"/>
      <c r="BA56" s="697"/>
      <c r="BB56" s="697"/>
      <c r="BC56" s="697"/>
      <c r="BD56" s="697"/>
      <c r="BE56" s="818"/>
      <c r="BF56" s="48"/>
    </row>
    <row r="57" spans="1:58" ht="21.95" customHeight="1">
      <c r="A57" s="847"/>
      <c r="B57" s="748"/>
      <c r="C57" s="749"/>
      <c r="D57" s="749"/>
      <c r="E57" s="749"/>
      <c r="F57" s="749"/>
      <c r="G57" s="749"/>
      <c r="H57" s="749"/>
      <c r="I57" s="749"/>
      <c r="J57" s="750"/>
      <c r="K57" s="748"/>
      <c r="L57" s="749"/>
      <c r="M57" s="749"/>
      <c r="N57" s="750"/>
      <c r="O57" s="748"/>
      <c r="P57" s="749"/>
      <c r="Q57" s="749"/>
      <c r="R57" s="749"/>
      <c r="S57" s="749"/>
      <c r="T57" s="750"/>
      <c r="U57" s="748"/>
      <c r="V57" s="749"/>
      <c r="W57" s="749"/>
      <c r="X57" s="749"/>
      <c r="Y57" s="749"/>
      <c r="Z57" s="750"/>
      <c r="AA57" s="748"/>
      <c r="AB57" s="749"/>
      <c r="AC57" s="749"/>
      <c r="AD57" s="749"/>
      <c r="AE57" s="750"/>
      <c r="AF57" s="676" t="s">
        <v>90</v>
      </c>
      <c r="AG57" s="676"/>
      <c r="AH57" s="676"/>
      <c r="AI57" s="676"/>
      <c r="AJ57" s="676"/>
      <c r="AK57" s="677"/>
      <c r="AL57" s="691" t="s">
        <v>60</v>
      </c>
      <c r="AM57" s="692"/>
      <c r="AN57" s="692"/>
      <c r="AO57" s="692"/>
      <c r="AP57" s="692"/>
      <c r="AQ57" s="692"/>
      <c r="AR57" s="692"/>
      <c r="AS57" s="692"/>
      <c r="AT57" s="692"/>
      <c r="AU57" s="692"/>
      <c r="AV57" s="692"/>
      <c r="AW57" s="692"/>
      <c r="AX57" s="692"/>
      <c r="AY57" s="692"/>
      <c r="AZ57" s="693"/>
      <c r="BA57" s="697"/>
      <c r="BB57" s="697"/>
      <c r="BC57" s="697"/>
      <c r="BD57" s="697"/>
      <c r="BE57" s="818"/>
      <c r="BF57" s="24"/>
    </row>
    <row r="58" spans="1:58" ht="21.95" customHeight="1">
      <c r="A58" s="847"/>
      <c r="B58" s="748"/>
      <c r="C58" s="749"/>
      <c r="D58" s="749"/>
      <c r="E58" s="749"/>
      <c r="F58" s="749"/>
      <c r="G58" s="749"/>
      <c r="H58" s="749"/>
      <c r="I58" s="749"/>
      <c r="J58" s="750"/>
      <c r="K58" s="748"/>
      <c r="L58" s="749"/>
      <c r="M58" s="749"/>
      <c r="N58" s="750"/>
      <c r="O58" s="748"/>
      <c r="P58" s="749"/>
      <c r="Q58" s="749"/>
      <c r="R58" s="749"/>
      <c r="S58" s="749"/>
      <c r="T58" s="750"/>
      <c r="U58" s="748"/>
      <c r="V58" s="749"/>
      <c r="W58" s="749"/>
      <c r="X58" s="749"/>
      <c r="Y58" s="749"/>
      <c r="Z58" s="750"/>
      <c r="AA58" s="748"/>
      <c r="AB58" s="749"/>
      <c r="AC58" s="749"/>
      <c r="AD58" s="749"/>
      <c r="AE58" s="750"/>
      <c r="AF58" s="676" t="s">
        <v>255</v>
      </c>
      <c r="AG58" s="676"/>
      <c r="AH58" s="676"/>
      <c r="AI58" s="676"/>
      <c r="AJ58" s="676"/>
      <c r="AK58" s="677"/>
      <c r="AL58" s="685" t="s">
        <v>91</v>
      </c>
      <c r="AM58" s="686"/>
      <c r="AN58" s="686"/>
      <c r="AO58" s="686"/>
      <c r="AP58" s="686"/>
      <c r="AQ58" s="686"/>
      <c r="AR58" s="686"/>
      <c r="AS58" s="686"/>
      <c r="AT58" s="686"/>
      <c r="AU58" s="686"/>
      <c r="AV58" s="686"/>
      <c r="AW58" s="686"/>
      <c r="AX58" s="686"/>
      <c r="AY58" s="686"/>
      <c r="AZ58" s="687"/>
      <c r="BA58" s="697"/>
      <c r="BB58" s="697"/>
      <c r="BC58" s="697"/>
      <c r="BD58" s="697"/>
      <c r="BE58" s="818"/>
      <c r="BF58" s="24"/>
    </row>
    <row r="59" spans="1:58" ht="21.95" customHeight="1">
      <c r="A59" s="847"/>
      <c r="B59" s="748"/>
      <c r="C59" s="749"/>
      <c r="D59" s="749"/>
      <c r="E59" s="749"/>
      <c r="F59" s="749"/>
      <c r="G59" s="749"/>
      <c r="H59" s="749"/>
      <c r="I59" s="749"/>
      <c r="J59" s="750"/>
      <c r="K59" s="748"/>
      <c r="L59" s="749"/>
      <c r="M59" s="749"/>
      <c r="N59" s="750"/>
      <c r="O59" s="748"/>
      <c r="P59" s="749"/>
      <c r="Q59" s="749"/>
      <c r="R59" s="749"/>
      <c r="S59" s="749"/>
      <c r="T59" s="750"/>
      <c r="U59" s="748"/>
      <c r="V59" s="749"/>
      <c r="W59" s="749"/>
      <c r="X59" s="749"/>
      <c r="Y59" s="749"/>
      <c r="Z59" s="750"/>
      <c r="AA59" s="748"/>
      <c r="AB59" s="749"/>
      <c r="AC59" s="749"/>
      <c r="AD59" s="749"/>
      <c r="AE59" s="750"/>
      <c r="AF59" s="682" t="s">
        <v>92</v>
      </c>
      <c r="AG59" s="683"/>
      <c r="AH59" s="683"/>
      <c r="AI59" s="683"/>
      <c r="AJ59" s="683"/>
      <c r="AK59" s="763"/>
      <c r="AL59" s="685" t="s">
        <v>60</v>
      </c>
      <c r="AM59" s="686"/>
      <c r="AN59" s="686"/>
      <c r="AO59" s="686"/>
      <c r="AP59" s="686"/>
      <c r="AQ59" s="686"/>
      <c r="AR59" s="686"/>
      <c r="AS59" s="686"/>
      <c r="AT59" s="686"/>
      <c r="AU59" s="686"/>
      <c r="AV59" s="686"/>
      <c r="AW59" s="686"/>
      <c r="AX59" s="686"/>
      <c r="AY59" s="686"/>
      <c r="AZ59" s="687"/>
      <c r="BA59" s="682"/>
      <c r="BB59" s="683"/>
      <c r="BC59" s="683"/>
      <c r="BD59" s="683"/>
      <c r="BE59" s="684"/>
      <c r="BF59" s="47"/>
    </row>
    <row r="60" spans="1:58" ht="21.95" customHeight="1">
      <c r="A60" s="847"/>
      <c r="B60" s="748"/>
      <c r="C60" s="749"/>
      <c r="D60" s="749"/>
      <c r="E60" s="749"/>
      <c r="F60" s="749"/>
      <c r="G60" s="749"/>
      <c r="H60" s="749"/>
      <c r="I60" s="749"/>
      <c r="J60" s="750"/>
      <c r="K60" s="748"/>
      <c r="L60" s="749"/>
      <c r="M60" s="749"/>
      <c r="N60" s="750"/>
      <c r="O60" s="748"/>
      <c r="P60" s="749"/>
      <c r="Q60" s="749"/>
      <c r="R60" s="749"/>
      <c r="S60" s="749"/>
      <c r="T60" s="750"/>
      <c r="U60" s="748"/>
      <c r="V60" s="749"/>
      <c r="W60" s="749"/>
      <c r="X60" s="749"/>
      <c r="Y60" s="749"/>
      <c r="Z60" s="750"/>
      <c r="AA60" s="748"/>
      <c r="AB60" s="749"/>
      <c r="AC60" s="749"/>
      <c r="AD60" s="749"/>
      <c r="AE60" s="750"/>
      <c r="AF60" s="676" t="s">
        <v>93</v>
      </c>
      <c r="AG60" s="676"/>
      <c r="AH60" s="676"/>
      <c r="AI60" s="676"/>
      <c r="AJ60" s="676"/>
      <c r="AK60" s="677"/>
      <c r="AL60" s="685" t="s">
        <v>94</v>
      </c>
      <c r="AM60" s="686"/>
      <c r="AN60" s="686"/>
      <c r="AO60" s="686"/>
      <c r="AP60" s="686"/>
      <c r="AQ60" s="686"/>
      <c r="AR60" s="686"/>
      <c r="AS60" s="686"/>
      <c r="AT60" s="686"/>
      <c r="AU60" s="686"/>
      <c r="AV60" s="686"/>
      <c r="AW60" s="686"/>
      <c r="AX60" s="686"/>
      <c r="AY60" s="686"/>
      <c r="AZ60" s="687"/>
      <c r="BA60" s="697"/>
      <c r="BB60" s="697"/>
      <c r="BC60" s="697"/>
      <c r="BD60" s="697"/>
      <c r="BE60" s="818"/>
      <c r="BF60" s="24"/>
    </row>
    <row r="61" spans="1:58" ht="21.95" customHeight="1">
      <c r="A61" s="847"/>
      <c r="B61" s="748"/>
      <c r="C61" s="749"/>
      <c r="D61" s="749"/>
      <c r="E61" s="749"/>
      <c r="F61" s="749"/>
      <c r="G61" s="749"/>
      <c r="H61" s="749"/>
      <c r="I61" s="749"/>
      <c r="J61" s="750"/>
      <c r="K61" s="748"/>
      <c r="L61" s="749"/>
      <c r="M61" s="749"/>
      <c r="N61" s="750"/>
      <c r="O61" s="748"/>
      <c r="P61" s="749"/>
      <c r="Q61" s="749"/>
      <c r="R61" s="749"/>
      <c r="S61" s="749"/>
      <c r="T61" s="750"/>
      <c r="U61" s="748"/>
      <c r="V61" s="749"/>
      <c r="W61" s="749"/>
      <c r="X61" s="749"/>
      <c r="Y61" s="749"/>
      <c r="Z61" s="750"/>
      <c r="AA61" s="748"/>
      <c r="AB61" s="749"/>
      <c r="AC61" s="749"/>
      <c r="AD61" s="749"/>
      <c r="AE61" s="750"/>
      <c r="AF61" s="682" t="s">
        <v>95</v>
      </c>
      <c r="AG61" s="683"/>
      <c r="AH61" s="683"/>
      <c r="AI61" s="683"/>
      <c r="AJ61" s="683"/>
      <c r="AK61" s="763"/>
      <c r="AL61" s="685" t="s">
        <v>60</v>
      </c>
      <c r="AM61" s="686"/>
      <c r="AN61" s="686"/>
      <c r="AO61" s="686"/>
      <c r="AP61" s="686"/>
      <c r="AQ61" s="686"/>
      <c r="AR61" s="686"/>
      <c r="AS61" s="686"/>
      <c r="AT61" s="686"/>
      <c r="AU61" s="686"/>
      <c r="AV61" s="686"/>
      <c r="AW61" s="686"/>
      <c r="AX61" s="686"/>
      <c r="AY61" s="686"/>
      <c r="AZ61" s="687"/>
      <c r="BA61" s="682"/>
      <c r="BB61" s="683"/>
      <c r="BC61" s="683"/>
      <c r="BD61" s="683"/>
      <c r="BE61" s="684"/>
      <c r="BF61" s="24"/>
    </row>
    <row r="62" spans="1:58" ht="21.95" customHeight="1">
      <c r="A62" s="847"/>
      <c r="B62" s="748"/>
      <c r="C62" s="749"/>
      <c r="D62" s="749"/>
      <c r="E62" s="749"/>
      <c r="F62" s="749"/>
      <c r="G62" s="749"/>
      <c r="H62" s="749"/>
      <c r="I62" s="749"/>
      <c r="J62" s="750"/>
      <c r="K62" s="748"/>
      <c r="L62" s="749"/>
      <c r="M62" s="749"/>
      <c r="N62" s="750"/>
      <c r="O62" s="748"/>
      <c r="P62" s="749"/>
      <c r="Q62" s="749"/>
      <c r="R62" s="749"/>
      <c r="S62" s="749"/>
      <c r="T62" s="750"/>
      <c r="U62" s="748"/>
      <c r="V62" s="749"/>
      <c r="W62" s="749"/>
      <c r="X62" s="749"/>
      <c r="Y62" s="749"/>
      <c r="Z62" s="750"/>
      <c r="AA62" s="748"/>
      <c r="AB62" s="749"/>
      <c r="AC62" s="749"/>
      <c r="AD62" s="749"/>
      <c r="AE62" s="750"/>
      <c r="AF62" s="675" t="s">
        <v>69</v>
      </c>
      <c r="AG62" s="676"/>
      <c r="AH62" s="676"/>
      <c r="AI62" s="676"/>
      <c r="AJ62" s="676"/>
      <c r="AK62" s="677"/>
      <c r="AL62" s="685" t="s">
        <v>96</v>
      </c>
      <c r="AM62" s="686"/>
      <c r="AN62" s="686"/>
      <c r="AO62" s="686"/>
      <c r="AP62" s="686"/>
      <c r="AQ62" s="686"/>
      <c r="AR62" s="686"/>
      <c r="AS62" s="686"/>
      <c r="AT62" s="686"/>
      <c r="AU62" s="686"/>
      <c r="AV62" s="686"/>
      <c r="AW62" s="686"/>
      <c r="AX62" s="686"/>
      <c r="AY62" s="686"/>
      <c r="AZ62" s="687"/>
      <c r="BA62" s="682"/>
      <c r="BB62" s="683"/>
      <c r="BC62" s="683"/>
      <c r="BD62" s="683"/>
      <c r="BE62" s="684"/>
      <c r="BF62" s="24"/>
    </row>
    <row r="63" spans="1:58" ht="21.95" customHeight="1">
      <c r="A63" s="847"/>
      <c r="B63" s="748"/>
      <c r="C63" s="749"/>
      <c r="D63" s="749"/>
      <c r="E63" s="749"/>
      <c r="F63" s="749"/>
      <c r="G63" s="749"/>
      <c r="H63" s="749"/>
      <c r="I63" s="749"/>
      <c r="J63" s="750"/>
      <c r="K63" s="748"/>
      <c r="L63" s="749"/>
      <c r="M63" s="749"/>
      <c r="N63" s="750"/>
      <c r="O63" s="748"/>
      <c r="P63" s="749"/>
      <c r="Q63" s="749"/>
      <c r="R63" s="749"/>
      <c r="S63" s="749"/>
      <c r="T63" s="750"/>
      <c r="U63" s="748"/>
      <c r="V63" s="749"/>
      <c r="W63" s="749"/>
      <c r="X63" s="749"/>
      <c r="Y63" s="749"/>
      <c r="Z63" s="750"/>
      <c r="AA63" s="748"/>
      <c r="AB63" s="749"/>
      <c r="AC63" s="749"/>
      <c r="AD63" s="749"/>
      <c r="AE63" s="750"/>
      <c r="AF63" s="675" t="s">
        <v>59</v>
      </c>
      <c r="AG63" s="676"/>
      <c r="AH63" s="676"/>
      <c r="AI63" s="676"/>
      <c r="AJ63" s="676"/>
      <c r="AK63" s="677"/>
      <c r="AL63" s="685" t="s">
        <v>60</v>
      </c>
      <c r="AM63" s="686"/>
      <c r="AN63" s="686"/>
      <c r="AO63" s="686"/>
      <c r="AP63" s="686"/>
      <c r="AQ63" s="686"/>
      <c r="AR63" s="686"/>
      <c r="AS63" s="686"/>
      <c r="AT63" s="686"/>
      <c r="AU63" s="686"/>
      <c r="AV63" s="686"/>
      <c r="AW63" s="686"/>
      <c r="AX63" s="686"/>
      <c r="AY63" s="686"/>
      <c r="AZ63" s="687"/>
      <c r="BA63" s="682"/>
      <c r="BB63" s="683"/>
      <c r="BC63" s="683"/>
      <c r="BD63" s="683"/>
      <c r="BE63" s="684"/>
      <c r="BF63" s="24"/>
    </row>
    <row r="64" spans="1:58" ht="21.95" customHeight="1">
      <c r="A64" s="847"/>
      <c r="B64" s="748"/>
      <c r="C64" s="749"/>
      <c r="D64" s="749"/>
      <c r="E64" s="749"/>
      <c r="F64" s="749"/>
      <c r="G64" s="749"/>
      <c r="H64" s="749"/>
      <c r="I64" s="749"/>
      <c r="J64" s="750"/>
      <c r="K64" s="748"/>
      <c r="L64" s="749"/>
      <c r="M64" s="749"/>
      <c r="N64" s="750"/>
      <c r="O64" s="748"/>
      <c r="P64" s="749"/>
      <c r="Q64" s="749"/>
      <c r="R64" s="749"/>
      <c r="S64" s="749"/>
      <c r="T64" s="750"/>
      <c r="U64" s="748"/>
      <c r="V64" s="749"/>
      <c r="W64" s="749"/>
      <c r="X64" s="749"/>
      <c r="Y64" s="749"/>
      <c r="Z64" s="750"/>
      <c r="AA64" s="748"/>
      <c r="AB64" s="749"/>
      <c r="AC64" s="749"/>
      <c r="AD64" s="749"/>
      <c r="AE64" s="750"/>
      <c r="AF64" s="676" t="s">
        <v>75</v>
      </c>
      <c r="AG64" s="676"/>
      <c r="AH64" s="676"/>
      <c r="AI64" s="676"/>
      <c r="AJ64" s="676"/>
      <c r="AK64" s="677"/>
      <c r="AL64" s="691" t="s">
        <v>60</v>
      </c>
      <c r="AM64" s="692"/>
      <c r="AN64" s="692"/>
      <c r="AO64" s="692"/>
      <c r="AP64" s="692"/>
      <c r="AQ64" s="692"/>
      <c r="AR64" s="692"/>
      <c r="AS64" s="692"/>
      <c r="AT64" s="692"/>
      <c r="AU64" s="692"/>
      <c r="AV64" s="692"/>
      <c r="AW64" s="692"/>
      <c r="AX64" s="692"/>
      <c r="AY64" s="692"/>
      <c r="AZ64" s="693"/>
      <c r="BA64" s="697"/>
      <c r="BB64" s="697"/>
      <c r="BC64" s="697"/>
      <c r="BD64" s="697"/>
      <c r="BE64" s="818"/>
      <c r="BF64" s="24"/>
    </row>
    <row r="65" spans="1:58" ht="21.95" customHeight="1">
      <c r="A65" s="847"/>
      <c r="B65" s="748"/>
      <c r="C65" s="749"/>
      <c r="D65" s="749"/>
      <c r="E65" s="749"/>
      <c r="F65" s="749"/>
      <c r="G65" s="749"/>
      <c r="H65" s="749"/>
      <c r="I65" s="749"/>
      <c r="J65" s="750"/>
      <c r="K65" s="748"/>
      <c r="L65" s="749"/>
      <c r="M65" s="749"/>
      <c r="N65" s="750"/>
      <c r="O65" s="748"/>
      <c r="P65" s="749"/>
      <c r="Q65" s="749"/>
      <c r="R65" s="749"/>
      <c r="S65" s="749"/>
      <c r="T65" s="750"/>
      <c r="U65" s="748"/>
      <c r="V65" s="749"/>
      <c r="W65" s="749"/>
      <c r="X65" s="749"/>
      <c r="Y65" s="749"/>
      <c r="Z65" s="750"/>
      <c r="AA65" s="748"/>
      <c r="AB65" s="749"/>
      <c r="AC65" s="749"/>
      <c r="AD65" s="749"/>
      <c r="AE65" s="750"/>
      <c r="AF65" s="676" t="s">
        <v>61</v>
      </c>
      <c r="AG65" s="676"/>
      <c r="AH65" s="676"/>
      <c r="AI65" s="676"/>
      <c r="AJ65" s="676"/>
      <c r="AK65" s="677"/>
      <c r="AL65" s="691" t="s">
        <v>60</v>
      </c>
      <c r="AM65" s="692"/>
      <c r="AN65" s="692"/>
      <c r="AO65" s="692"/>
      <c r="AP65" s="692"/>
      <c r="AQ65" s="692"/>
      <c r="AR65" s="692"/>
      <c r="AS65" s="692"/>
      <c r="AT65" s="692"/>
      <c r="AU65" s="692"/>
      <c r="AV65" s="692"/>
      <c r="AW65" s="692"/>
      <c r="AX65" s="692"/>
      <c r="AY65" s="692"/>
      <c r="AZ65" s="693"/>
      <c r="BA65" s="697"/>
      <c r="BB65" s="697"/>
      <c r="BC65" s="697"/>
      <c r="BD65" s="697"/>
      <c r="BE65" s="818"/>
      <c r="BF65" s="24"/>
    </row>
    <row r="66" spans="1:58" ht="21.95" customHeight="1">
      <c r="A66" s="847"/>
      <c r="B66" s="748"/>
      <c r="C66" s="749"/>
      <c r="D66" s="749"/>
      <c r="E66" s="749"/>
      <c r="F66" s="749"/>
      <c r="G66" s="749"/>
      <c r="H66" s="749"/>
      <c r="I66" s="749"/>
      <c r="J66" s="750"/>
      <c r="K66" s="748"/>
      <c r="L66" s="749"/>
      <c r="M66" s="749"/>
      <c r="N66" s="750"/>
      <c r="O66" s="748"/>
      <c r="P66" s="749"/>
      <c r="Q66" s="749"/>
      <c r="R66" s="749"/>
      <c r="S66" s="749"/>
      <c r="T66" s="750"/>
      <c r="U66" s="748"/>
      <c r="V66" s="749"/>
      <c r="W66" s="749"/>
      <c r="X66" s="749"/>
      <c r="Y66" s="749"/>
      <c r="Z66" s="750"/>
      <c r="AA66" s="748"/>
      <c r="AB66" s="749"/>
      <c r="AC66" s="749"/>
      <c r="AD66" s="749"/>
      <c r="AE66" s="750"/>
      <c r="AF66" s="677" t="s">
        <v>82</v>
      </c>
      <c r="AG66" s="697"/>
      <c r="AH66" s="697"/>
      <c r="AI66" s="697"/>
      <c r="AJ66" s="697"/>
      <c r="AK66" s="697"/>
      <c r="AL66" s="685" t="s">
        <v>60</v>
      </c>
      <c r="AM66" s="686"/>
      <c r="AN66" s="686"/>
      <c r="AO66" s="686"/>
      <c r="AP66" s="686"/>
      <c r="AQ66" s="686"/>
      <c r="AR66" s="686"/>
      <c r="AS66" s="686"/>
      <c r="AT66" s="686"/>
      <c r="AU66" s="686"/>
      <c r="AV66" s="686"/>
      <c r="AW66" s="686"/>
      <c r="AX66" s="686"/>
      <c r="AY66" s="686"/>
      <c r="AZ66" s="687"/>
      <c r="BA66" s="697"/>
      <c r="BB66" s="697"/>
      <c r="BC66" s="697"/>
      <c r="BD66" s="697"/>
      <c r="BE66" s="818"/>
      <c r="BF66" s="24"/>
    </row>
    <row r="67" spans="1:58" ht="21.95" customHeight="1">
      <c r="A67" s="847"/>
      <c r="B67" s="748"/>
      <c r="C67" s="749"/>
      <c r="D67" s="749"/>
      <c r="E67" s="749"/>
      <c r="F67" s="749"/>
      <c r="G67" s="749"/>
      <c r="H67" s="749"/>
      <c r="I67" s="749"/>
      <c r="J67" s="750"/>
      <c r="K67" s="748"/>
      <c r="L67" s="749"/>
      <c r="M67" s="749"/>
      <c r="N67" s="750"/>
      <c r="O67" s="748"/>
      <c r="P67" s="749"/>
      <c r="Q67" s="749"/>
      <c r="R67" s="749"/>
      <c r="S67" s="749"/>
      <c r="T67" s="750"/>
      <c r="U67" s="748"/>
      <c r="V67" s="749"/>
      <c r="W67" s="749"/>
      <c r="X67" s="749"/>
      <c r="Y67" s="749"/>
      <c r="Z67" s="750"/>
      <c r="AA67" s="748"/>
      <c r="AB67" s="749"/>
      <c r="AC67" s="749"/>
      <c r="AD67" s="749"/>
      <c r="AE67" s="750"/>
      <c r="AF67" s="677" t="s">
        <v>97</v>
      </c>
      <c r="AG67" s="697"/>
      <c r="AH67" s="697"/>
      <c r="AI67" s="697"/>
      <c r="AJ67" s="697"/>
      <c r="AK67" s="697"/>
      <c r="AL67" s="685" t="s">
        <v>98</v>
      </c>
      <c r="AM67" s="686"/>
      <c r="AN67" s="686"/>
      <c r="AO67" s="686"/>
      <c r="AP67" s="686"/>
      <c r="AQ67" s="686"/>
      <c r="AR67" s="686"/>
      <c r="AS67" s="686"/>
      <c r="AT67" s="686"/>
      <c r="AU67" s="686"/>
      <c r="AV67" s="686"/>
      <c r="AW67" s="686"/>
      <c r="AX67" s="686"/>
      <c r="AY67" s="686"/>
      <c r="AZ67" s="687"/>
      <c r="BA67" s="697"/>
      <c r="BB67" s="697"/>
      <c r="BC67" s="697"/>
      <c r="BD67" s="697"/>
      <c r="BE67" s="818"/>
      <c r="BF67" s="24"/>
    </row>
    <row r="68" spans="1:58" ht="21.95" customHeight="1">
      <c r="A68" s="847"/>
      <c r="B68" s="748"/>
      <c r="C68" s="749"/>
      <c r="D68" s="749"/>
      <c r="E68" s="749"/>
      <c r="F68" s="749"/>
      <c r="G68" s="749"/>
      <c r="H68" s="749"/>
      <c r="I68" s="749"/>
      <c r="J68" s="750"/>
      <c r="K68" s="748"/>
      <c r="L68" s="749"/>
      <c r="M68" s="749"/>
      <c r="N68" s="750"/>
      <c r="O68" s="748"/>
      <c r="P68" s="749"/>
      <c r="Q68" s="749"/>
      <c r="R68" s="749"/>
      <c r="S68" s="749"/>
      <c r="T68" s="750"/>
      <c r="U68" s="748"/>
      <c r="V68" s="749"/>
      <c r="W68" s="749"/>
      <c r="X68" s="749"/>
      <c r="Y68" s="749"/>
      <c r="Z68" s="750"/>
      <c r="AA68" s="748"/>
      <c r="AB68" s="749"/>
      <c r="AC68" s="749"/>
      <c r="AD68" s="749"/>
      <c r="AE68" s="750"/>
      <c r="AF68" s="677" t="s">
        <v>99</v>
      </c>
      <c r="AG68" s="697"/>
      <c r="AH68" s="697"/>
      <c r="AI68" s="697"/>
      <c r="AJ68" s="697"/>
      <c r="AK68" s="697"/>
      <c r="AL68" s="678" t="s">
        <v>60</v>
      </c>
      <c r="AM68" s="686"/>
      <c r="AN68" s="686"/>
      <c r="AO68" s="686"/>
      <c r="AP68" s="686"/>
      <c r="AQ68" s="686"/>
      <c r="AR68" s="686"/>
      <c r="AS68" s="686"/>
      <c r="AT68" s="686"/>
      <c r="AU68" s="686"/>
      <c r="AV68" s="686"/>
      <c r="AW68" s="686"/>
      <c r="AX68" s="686"/>
      <c r="AY68" s="686"/>
      <c r="AZ68" s="687"/>
      <c r="BA68" s="697"/>
      <c r="BB68" s="697"/>
      <c r="BC68" s="697"/>
      <c r="BD68" s="697"/>
      <c r="BE68" s="818"/>
      <c r="BF68" s="47"/>
    </row>
    <row r="69" spans="1:58" ht="21.95" customHeight="1">
      <c r="A69" s="847"/>
      <c r="B69" s="748"/>
      <c r="C69" s="749"/>
      <c r="D69" s="749"/>
      <c r="E69" s="749"/>
      <c r="F69" s="749"/>
      <c r="G69" s="749"/>
      <c r="H69" s="749"/>
      <c r="I69" s="749"/>
      <c r="J69" s="750"/>
      <c r="K69" s="748"/>
      <c r="L69" s="749"/>
      <c r="M69" s="749"/>
      <c r="N69" s="750"/>
      <c r="O69" s="748"/>
      <c r="P69" s="749"/>
      <c r="Q69" s="749"/>
      <c r="R69" s="749"/>
      <c r="S69" s="749"/>
      <c r="T69" s="750"/>
      <c r="U69" s="748"/>
      <c r="V69" s="749"/>
      <c r="W69" s="749"/>
      <c r="X69" s="749"/>
      <c r="Y69" s="749"/>
      <c r="Z69" s="750"/>
      <c r="AA69" s="748"/>
      <c r="AB69" s="749"/>
      <c r="AC69" s="749"/>
      <c r="AD69" s="749"/>
      <c r="AE69" s="750"/>
      <c r="AF69" s="677" t="s">
        <v>256</v>
      </c>
      <c r="AG69" s="697"/>
      <c r="AH69" s="697"/>
      <c r="AI69" s="697"/>
      <c r="AJ69" s="697"/>
      <c r="AK69" s="697"/>
      <c r="AL69" s="678" t="s">
        <v>100</v>
      </c>
      <c r="AM69" s="686"/>
      <c r="AN69" s="686"/>
      <c r="AO69" s="686"/>
      <c r="AP69" s="686"/>
      <c r="AQ69" s="686"/>
      <c r="AR69" s="686"/>
      <c r="AS69" s="686"/>
      <c r="AT69" s="686"/>
      <c r="AU69" s="686"/>
      <c r="AV69" s="686"/>
      <c r="AW69" s="686"/>
      <c r="AX69" s="686"/>
      <c r="AY69" s="686"/>
      <c r="AZ69" s="687"/>
      <c r="BA69" s="697"/>
      <c r="BB69" s="697"/>
      <c r="BC69" s="697"/>
      <c r="BD69" s="697"/>
      <c r="BE69" s="818"/>
      <c r="BF69" s="47"/>
    </row>
    <row r="70" spans="1:58" ht="21.95" customHeight="1">
      <c r="A70" s="847"/>
      <c r="B70" s="748"/>
      <c r="C70" s="749"/>
      <c r="D70" s="749"/>
      <c r="E70" s="749"/>
      <c r="F70" s="749"/>
      <c r="G70" s="749"/>
      <c r="H70" s="749"/>
      <c r="I70" s="749"/>
      <c r="J70" s="750"/>
      <c r="K70" s="748"/>
      <c r="L70" s="749"/>
      <c r="M70" s="749"/>
      <c r="N70" s="750"/>
      <c r="O70" s="748"/>
      <c r="P70" s="749"/>
      <c r="Q70" s="749"/>
      <c r="R70" s="749"/>
      <c r="S70" s="749"/>
      <c r="T70" s="750"/>
      <c r="U70" s="748"/>
      <c r="V70" s="749"/>
      <c r="W70" s="749"/>
      <c r="X70" s="749"/>
      <c r="Y70" s="749"/>
      <c r="Z70" s="750"/>
      <c r="AA70" s="748"/>
      <c r="AB70" s="749"/>
      <c r="AC70" s="749"/>
      <c r="AD70" s="749"/>
      <c r="AE70" s="750"/>
      <c r="AF70" s="677" t="s">
        <v>101</v>
      </c>
      <c r="AG70" s="697"/>
      <c r="AH70" s="697"/>
      <c r="AI70" s="697"/>
      <c r="AJ70" s="697"/>
      <c r="AK70" s="697"/>
      <c r="AL70" s="685" t="s">
        <v>221</v>
      </c>
      <c r="AM70" s="686"/>
      <c r="AN70" s="686"/>
      <c r="AO70" s="686"/>
      <c r="AP70" s="686"/>
      <c r="AQ70" s="686"/>
      <c r="AR70" s="686"/>
      <c r="AS70" s="686"/>
      <c r="AT70" s="686"/>
      <c r="AU70" s="686"/>
      <c r="AV70" s="686"/>
      <c r="AW70" s="686"/>
      <c r="AX70" s="686"/>
      <c r="AY70" s="686"/>
      <c r="AZ70" s="687"/>
      <c r="BA70" s="697"/>
      <c r="BB70" s="697"/>
      <c r="BC70" s="697"/>
      <c r="BD70" s="697"/>
      <c r="BE70" s="818"/>
      <c r="BF70" s="24"/>
    </row>
    <row r="71" spans="1:58" ht="21.95" customHeight="1">
      <c r="A71" s="847"/>
      <c r="B71" s="748"/>
      <c r="C71" s="749"/>
      <c r="D71" s="749"/>
      <c r="E71" s="749"/>
      <c r="F71" s="749"/>
      <c r="G71" s="749"/>
      <c r="H71" s="749"/>
      <c r="I71" s="749"/>
      <c r="J71" s="750"/>
      <c r="K71" s="748"/>
      <c r="L71" s="749"/>
      <c r="M71" s="749"/>
      <c r="N71" s="750"/>
      <c r="O71" s="748"/>
      <c r="P71" s="749"/>
      <c r="Q71" s="749"/>
      <c r="R71" s="749"/>
      <c r="S71" s="749"/>
      <c r="T71" s="750"/>
      <c r="U71" s="748"/>
      <c r="V71" s="749"/>
      <c r="W71" s="749"/>
      <c r="X71" s="749"/>
      <c r="Y71" s="749"/>
      <c r="Z71" s="750"/>
      <c r="AA71" s="748"/>
      <c r="AB71" s="749"/>
      <c r="AC71" s="749"/>
      <c r="AD71" s="749"/>
      <c r="AE71" s="750"/>
      <c r="AF71" s="676" t="s">
        <v>102</v>
      </c>
      <c r="AG71" s="676"/>
      <c r="AH71" s="676"/>
      <c r="AI71" s="676"/>
      <c r="AJ71" s="676"/>
      <c r="AK71" s="677"/>
      <c r="AL71" s="691" t="s">
        <v>60</v>
      </c>
      <c r="AM71" s="692"/>
      <c r="AN71" s="692"/>
      <c r="AO71" s="692"/>
      <c r="AP71" s="692"/>
      <c r="AQ71" s="692"/>
      <c r="AR71" s="692"/>
      <c r="AS71" s="692"/>
      <c r="AT71" s="692"/>
      <c r="AU71" s="692"/>
      <c r="AV71" s="692"/>
      <c r="AW71" s="692"/>
      <c r="AX71" s="692"/>
      <c r="AY71" s="692"/>
      <c r="AZ71" s="693"/>
      <c r="BA71" s="697"/>
      <c r="BB71" s="697"/>
      <c r="BC71" s="697"/>
      <c r="BD71" s="697"/>
      <c r="BE71" s="818"/>
      <c r="BF71" s="47"/>
    </row>
    <row r="72" spans="1:58" ht="21.95" customHeight="1">
      <c r="A72" s="847"/>
      <c r="B72" s="748"/>
      <c r="C72" s="749"/>
      <c r="D72" s="749"/>
      <c r="E72" s="749"/>
      <c r="F72" s="749"/>
      <c r="G72" s="749"/>
      <c r="H72" s="749"/>
      <c r="I72" s="749"/>
      <c r="J72" s="750"/>
      <c r="K72" s="748"/>
      <c r="L72" s="749"/>
      <c r="M72" s="749"/>
      <c r="N72" s="750"/>
      <c r="O72" s="748"/>
      <c r="P72" s="749"/>
      <c r="Q72" s="749"/>
      <c r="R72" s="749"/>
      <c r="S72" s="749"/>
      <c r="T72" s="750"/>
      <c r="U72" s="748"/>
      <c r="V72" s="749"/>
      <c r="W72" s="749"/>
      <c r="X72" s="749"/>
      <c r="Y72" s="749"/>
      <c r="Z72" s="750"/>
      <c r="AA72" s="748"/>
      <c r="AB72" s="749"/>
      <c r="AC72" s="749"/>
      <c r="AD72" s="749"/>
      <c r="AE72" s="750"/>
      <c r="AF72" s="676" t="s">
        <v>103</v>
      </c>
      <c r="AG72" s="676"/>
      <c r="AH72" s="676"/>
      <c r="AI72" s="676"/>
      <c r="AJ72" s="676"/>
      <c r="AK72" s="677"/>
      <c r="AL72" s="691" t="s">
        <v>60</v>
      </c>
      <c r="AM72" s="692"/>
      <c r="AN72" s="692"/>
      <c r="AO72" s="692"/>
      <c r="AP72" s="692"/>
      <c r="AQ72" s="692"/>
      <c r="AR72" s="692"/>
      <c r="AS72" s="692"/>
      <c r="AT72" s="692"/>
      <c r="AU72" s="692"/>
      <c r="AV72" s="692"/>
      <c r="AW72" s="692"/>
      <c r="AX72" s="692"/>
      <c r="AY72" s="692"/>
      <c r="AZ72" s="693"/>
      <c r="BA72" s="697"/>
      <c r="BB72" s="697"/>
      <c r="BC72" s="697"/>
      <c r="BD72" s="697"/>
      <c r="BE72" s="818"/>
      <c r="BF72" s="47"/>
    </row>
    <row r="73" spans="1:58" ht="21.95" customHeight="1">
      <c r="A73" s="847"/>
      <c r="B73" s="748"/>
      <c r="C73" s="749"/>
      <c r="D73" s="749"/>
      <c r="E73" s="749"/>
      <c r="F73" s="749"/>
      <c r="G73" s="749"/>
      <c r="H73" s="749"/>
      <c r="I73" s="749"/>
      <c r="J73" s="750"/>
      <c r="K73" s="748"/>
      <c r="L73" s="749"/>
      <c r="M73" s="749"/>
      <c r="N73" s="750"/>
      <c r="O73" s="748"/>
      <c r="P73" s="749"/>
      <c r="Q73" s="749"/>
      <c r="R73" s="749"/>
      <c r="S73" s="749"/>
      <c r="T73" s="750"/>
      <c r="U73" s="748"/>
      <c r="V73" s="749"/>
      <c r="W73" s="749"/>
      <c r="X73" s="749"/>
      <c r="Y73" s="749"/>
      <c r="Z73" s="750"/>
      <c r="AA73" s="748"/>
      <c r="AB73" s="749"/>
      <c r="AC73" s="749"/>
      <c r="AD73" s="749"/>
      <c r="AE73" s="750"/>
      <c r="AF73" s="677" t="s">
        <v>104</v>
      </c>
      <c r="AG73" s="697"/>
      <c r="AH73" s="697"/>
      <c r="AI73" s="697"/>
      <c r="AJ73" s="697"/>
      <c r="AK73" s="697"/>
      <c r="AL73" s="685" t="s">
        <v>60</v>
      </c>
      <c r="AM73" s="686"/>
      <c r="AN73" s="686"/>
      <c r="AO73" s="686"/>
      <c r="AP73" s="686"/>
      <c r="AQ73" s="686"/>
      <c r="AR73" s="686"/>
      <c r="AS73" s="686"/>
      <c r="AT73" s="686"/>
      <c r="AU73" s="686"/>
      <c r="AV73" s="686"/>
      <c r="AW73" s="686"/>
      <c r="AX73" s="686"/>
      <c r="AY73" s="686"/>
      <c r="AZ73" s="687"/>
      <c r="BA73" s="697"/>
      <c r="BB73" s="697"/>
      <c r="BC73" s="697"/>
      <c r="BD73" s="697"/>
      <c r="BE73" s="818"/>
      <c r="BF73" s="24"/>
    </row>
    <row r="74" spans="1:58" ht="21.95" customHeight="1">
      <c r="A74" s="847"/>
      <c r="B74" s="748"/>
      <c r="C74" s="749"/>
      <c r="D74" s="749"/>
      <c r="E74" s="749"/>
      <c r="F74" s="749"/>
      <c r="G74" s="749"/>
      <c r="H74" s="749"/>
      <c r="I74" s="749"/>
      <c r="J74" s="750"/>
      <c r="K74" s="748"/>
      <c r="L74" s="749"/>
      <c r="M74" s="749"/>
      <c r="N74" s="750"/>
      <c r="O74" s="748"/>
      <c r="P74" s="749"/>
      <c r="Q74" s="749"/>
      <c r="R74" s="749"/>
      <c r="S74" s="749"/>
      <c r="T74" s="750"/>
      <c r="U74" s="748"/>
      <c r="V74" s="749"/>
      <c r="W74" s="749"/>
      <c r="X74" s="749"/>
      <c r="Y74" s="749"/>
      <c r="Z74" s="750"/>
      <c r="AA74" s="748"/>
      <c r="AB74" s="749"/>
      <c r="AC74" s="749"/>
      <c r="AD74" s="749"/>
      <c r="AE74" s="750"/>
      <c r="AF74" s="677" t="s">
        <v>105</v>
      </c>
      <c r="AG74" s="697"/>
      <c r="AH74" s="697"/>
      <c r="AI74" s="697"/>
      <c r="AJ74" s="697"/>
      <c r="AK74" s="697"/>
      <c r="AL74" s="685" t="s">
        <v>60</v>
      </c>
      <c r="AM74" s="686"/>
      <c r="AN74" s="686"/>
      <c r="AO74" s="686"/>
      <c r="AP74" s="686"/>
      <c r="AQ74" s="686"/>
      <c r="AR74" s="686"/>
      <c r="AS74" s="686"/>
      <c r="AT74" s="686"/>
      <c r="AU74" s="686"/>
      <c r="AV74" s="686"/>
      <c r="AW74" s="686"/>
      <c r="AX74" s="686"/>
      <c r="AY74" s="686"/>
      <c r="AZ74" s="687"/>
      <c r="BA74" s="697"/>
      <c r="BB74" s="697"/>
      <c r="BC74" s="697"/>
      <c r="BD74" s="697"/>
      <c r="BE74" s="818"/>
      <c r="BF74" s="24"/>
    </row>
    <row r="75" spans="1:58" ht="21.95" customHeight="1">
      <c r="A75" s="847"/>
      <c r="B75" s="748"/>
      <c r="C75" s="749"/>
      <c r="D75" s="749"/>
      <c r="E75" s="749"/>
      <c r="F75" s="749"/>
      <c r="G75" s="749"/>
      <c r="H75" s="749"/>
      <c r="I75" s="749"/>
      <c r="J75" s="750"/>
      <c r="K75" s="748"/>
      <c r="L75" s="749"/>
      <c r="M75" s="749"/>
      <c r="N75" s="750"/>
      <c r="O75" s="748"/>
      <c r="P75" s="749"/>
      <c r="Q75" s="749"/>
      <c r="R75" s="749"/>
      <c r="S75" s="749"/>
      <c r="T75" s="750"/>
      <c r="U75" s="748"/>
      <c r="V75" s="749"/>
      <c r="W75" s="749"/>
      <c r="X75" s="749"/>
      <c r="Y75" s="749"/>
      <c r="Z75" s="750"/>
      <c r="AA75" s="748"/>
      <c r="AB75" s="749"/>
      <c r="AC75" s="749"/>
      <c r="AD75" s="749"/>
      <c r="AE75" s="750"/>
      <c r="AF75" s="677" t="s">
        <v>106</v>
      </c>
      <c r="AG75" s="697"/>
      <c r="AH75" s="697"/>
      <c r="AI75" s="697"/>
      <c r="AJ75" s="697"/>
      <c r="AK75" s="697"/>
      <c r="AL75" s="685" t="s">
        <v>60</v>
      </c>
      <c r="AM75" s="686"/>
      <c r="AN75" s="686"/>
      <c r="AO75" s="686"/>
      <c r="AP75" s="686"/>
      <c r="AQ75" s="686"/>
      <c r="AR75" s="686"/>
      <c r="AS75" s="686"/>
      <c r="AT75" s="686"/>
      <c r="AU75" s="686"/>
      <c r="AV75" s="686"/>
      <c r="AW75" s="686"/>
      <c r="AX75" s="686"/>
      <c r="AY75" s="686"/>
      <c r="AZ75" s="687"/>
      <c r="BA75" s="697"/>
      <c r="BB75" s="697"/>
      <c r="BC75" s="697"/>
      <c r="BD75" s="697"/>
      <c r="BE75" s="818"/>
      <c r="BF75" s="24"/>
    </row>
    <row r="76" spans="1:58" ht="21.95" customHeight="1">
      <c r="A76" s="847"/>
      <c r="B76" s="748"/>
      <c r="C76" s="749"/>
      <c r="D76" s="749"/>
      <c r="E76" s="749"/>
      <c r="F76" s="749"/>
      <c r="G76" s="749"/>
      <c r="H76" s="749"/>
      <c r="I76" s="749"/>
      <c r="J76" s="750"/>
      <c r="K76" s="748"/>
      <c r="L76" s="749"/>
      <c r="M76" s="749"/>
      <c r="N76" s="750"/>
      <c r="O76" s="748"/>
      <c r="P76" s="749"/>
      <c r="Q76" s="749"/>
      <c r="R76" s="749"/>
      <c r="S76" s="749"/>
      <c r="T76" s="750"/>
      <c r="U76" s="748"/>
      <c r="V76" s="749"/>
      <c r="W76" s="749"/>
      <c r="X76" s="749"/>
      <c r="Y76" s="749"/>
      <c r="Z76" s="750"/>
      <c r="AA76" s="748"/>
      <c r="AB76" s="749"/>
      <c r="AC76" s="749"/>
      <c r="AD76" s="749"/>
      <c r="AE76" s="750"/>
      <c r="AF76" s="677" t="s">
        <v>107</v>
      </c>
      <c r="AG76" s="697"/>
      <c r="AH76" s="697"/>
      <c r="AI76" s="697"/>
      <c r="AJ76" s="697"/>
      <c r="AK76" s="697"/>
      <c r="AL76" s="685" t="s">
        <v>108</v>
      </c>
      <c r="AM76" s="686"/>
      <c r="AN76" s="686"/>
      <c r="AO76" s="686"/>
      <c r="AP76" s="686"/>
      <c r="AQ76" s="686"/>
      <c r="AR76" s="686"/>
      <c r="AS76" s="686"/>
      <c r="AT76" s="686"/>
      <c r="AU76" s="686"/>
      <c r="AV76" s="686"/>
      <c r="AW76" s="686"/>
      <c r="AX76" s="686"/>
      <c r="AY76" s="686"/>
      <c r="AZ76" s="687"/>
      <c r="BA76" s="697"/>
      <c r="BB76" s="697"/>
      <c r="BC76" s="697"/>
      <c r="BD76" s="697"/>
      <c r="BE76" s="818"/>
      <c r="BF76" s="24"/>
    </row>
    <row r="77" spans="1:58" ht="21.95" customHeight="1">
      <c r="A77" s="847"/>
      <c r="B77" s="748"/>
      <c r="C77" s="749"/>
      <c r="D77" s="749"/>
      <c r="E77" s="749"/>
      <c r="F77" s="749"/>
      <c r="G77" s="749"/>
      <c r="H77" s="749"/>
      <c r="I77" s="749"/>
      <c r="J77" s="750"/>
      <c r="K77" s="748"/>
      <c r="L77" s="749"/>
      <c r="M77" s="749"/>
      <c r="N77" s="750"/>
      <c r="O77" s="748"/>
      <c r="P77" s="749"/>
      <c r="Q77" s="749"/>
      <c r="R77" s="749"/>
      <c r="S77" s="749"/>
      <c r="T77" s="750"/>
      <c r="U77" s="748"/>
      <c r="V77" s="749"/>
      <c r="W77" s="749"/>
      <c r="X77" s="749"/>
      <c r="Y77" s="749"/>
      <c r="Z77" s="750"/>
      <c r="AA77" s="748"/>
      <c r="AB77" s="749"/>
      <c r="AC77" s="749"/>
      <c r="AD77" s="749"/>
      <c r="AE77" s="750"/>
      <c r="AF77" s="677" t="s">
        <v>109</v>
      </c>
      <c r="AG77" s="697"/>
      <c r="AH77" s="697"/>
      <c r="AI77" s="697"/>
      <c r="AJ77" s="697"/>
      <c r="AK77" s="697"/>
      <c r="AL77" s="685" t="s">
        <v>60</v>
      </c>
      <c r="AM77" s="686"/>
      <c r="AN77" s="686"/>
      <c r="AO77" s="686"/>
      <c r="AP77" s="686"/>
      <c r="AQ77" s="686"/>
      <c r="AR77" s="686"/>
      <c r="AS77" s="686"/>
      <c r="AT77" s="686"/>
      <c r="AU77" s="686"/>
      <c r="AV77" s="686"/>
      <c r="AW77" s="686"/>
      <c r="AX77" s="686"/>
      <c r="AY77" s="686"/>
      <c r="AZ77" s="687"/>
      <c r="BA77" s="697"/>
      <c r="BB77" s="697"/>
      <c r="BC77" s="697"/>
      <c r="BD77" s="697"/>
      <c r="BE77" s="818"/>
      <c r="BF77" s="24"/>
    </row>
    <row r="78" spans="1:58" ht="21.95" customHeight="1">
      <c r="A78" s="847"/>
      <c r="B78" s="748"/>
      <c r="C78" s="749"/>
      <c r="D78" s="749"/>
      <c r="E78" s="749"/>
      <c r="F78" s="749"/>
      <c r="G78" s="749"/>
      <c r="H78" s="749"/>
      <c r="I78" s="749"/>
      <c r="J78" s="750"/>
      <c r="K78" s="748"/>
      <c r="L78" s="749"/>
      <c r="M78" s="749"/>
      <c r="N78" s="750"/>
      <c r="O78" s="748"/>
      <c r="P78" s="749"/>
      <c r="Q78" s="749"/>
      <c r="R78" s="749"/>
      <c r="S78" s="749"/>
      <c r="T78" s="750"/>
      <c r="U78" s="748"/>
      <c r="V78" s="749"/>
      <c r="W78" s="749"/>
      <c r="X78" s="749"/>
      <c r="Y78" s="749"/>
      <c r="Z78" s="750"/>
      <c r="AA78" s="748"/>
      <c r="AB78" s="749"/>
      <c r="AC78" s="749"/>
      <c r="AD78" s="749"/>
      <c r="AE78" s="750"/>
      <c r="AF78" s="682" t="s">
        <v>110</v>
      </c>
      <c r="AG78" s="683"/>
      <c r="AH78" s="683"/>
      <c r="AI78" s="683"/>
      <c r="AJ78" s="683"/>
      <c r="AK78" s="763"/>
      <c r="AL78" s="685" t="s">
        <v>60</v>
      </c>
      <c r="AM78" s="686"/>
      <c r="AN78" s="686"/>
      <c r="AO78" s="686"/>
      <c r="AP78" s="686"/>
      <c r="AQ78" s="686"/>
      <c r="AR78" s="686"/>
      <c r="AS78" s="686"/>
      <c r="AT78" s="686"/>
      <c r="AU78" s="686"/>
      <c r="AV78" s="686"/>
      <c r="AW78" s="686"/>
      <c r="AX78" s="686"/>
      <c r="AY78" s="686"/>
      <c r="AZ78" s="687"/>
      <c r="BA78" s="682"/>
      <c r="BB78" s="683"/>
      <c r="BC78" s="683"/>
      <c r="BD78" s="683"/>
      <c r="BE78" s="684"/>
      <c r="BF78" s="47"/>
    </row>
    <row r="79" spans="1:58" ht="21.95" customHeight="1">
      <c r="A79" s="847"/>
      <c r="B79" s="748"/>
      <c r="C79" s="749"/>
      <c r="D79" s="749"/>
      <c r="E79" s="749"/>
      <c r="F79" s="749"/>
      <c r="G79" s="749"/>
      <c r="H79" s="749"/>
      <c r="I79" s="749"/>
      <c r="J79" s="750"/>
      <c r="K79" s="748"/>
      <c r="L79" s="749"/>
      <c r="M79" s="749"/>
      <c r="N79" s="750"/>
      <c r="O79" s="748"/>
      <c r="P79" s="749"/>
      <c r="Q79" s="749"/>
      <c r="R79" s="749"/>
      <c r="S79" s="749"/>
      <c r="T79" s="750"/>
      <c r="U79" s="748"/>
      <c r="V79" s="749"/>
      <c r="W79" s="749"/>
      <c r="X79" s="749"/>
      <c r="Y79" s="749"/>
      <c r="Z79" s="750"/>
      <c r="AA79" s="748"/>
      <c r="AB79" s="749"/>
      <c r="AC79" s="749"/>
      <c r="AD79" s="749"/>
      <c r="AE79" s="750"/>
      <c r="AF79" s="682" t="s">
        <v>111</v>
      </c>
      <c r="AG79" s="683"/>
      <c r="AH79" s="683"/>
      <c r="AI79" s="683"/>
      <c r="AJ79" s="683"/>
      <c r="AK79" s="763"/>
      <c r="AL79" s="685" t="s">
        <v>112</v>
      </c>
      <c r="AM79" s="686"/>
      <c r="AN79" s="686"/>
      <c r="AO79" s="686"/>
      <c r="AP79" s="686"/>
      <c r="AQ79" s="686"/>
      <c r="AR79" s="686"/>
      <c r="AS79" s="686"/>
      <c r="AT79" s="686"/>
      <c r="AU79" s="686"/>
      <c r="AV79" s="686"/>
      <c r="AW79" s="686"/>
      <c r="AX79" s="686"/>
      <c r="AY79" s="686"/>
      <c r="AZ79" s="687"/>
      <c r="BA79" s="682"/>
      <c r="BB79" s="683"/>
      <c r="BC79" s="683"/>
      <c r="BD79" s="683"/>
      <c r="BE79" s="684"/>
      <c r="BF79" s="47"/>
    </row>
    <row r="80" spans="1:58" ht="21.95" customHeight="1">
      <c r="A80" s="847"/>
      <c r="B80" s="748"/>
      <c r="C80" s="749"/>
      <c r="D80" s="749"/>
      <c r="E80" s="749"/>
      <c r="F80" s="749"/>
      <c r="G80" s="749"/>
      <c r="H80" s="749"/>
      <c r="I80" s="749"/>
      <c r="J80" s="750"/>
      <c r="K80" s="748"/>
      <c r="L80" s="749"/>
      <c r="M80" s="749"/>
      <c r="N80" s="750"/>
      <c r="O80" s="748"/>
      <c r="P80" s="749"/>
      <c r="Q80" s="749"/>
      <c r="R80" s="749"/>
      <c r="S80" s="749"/>
      <c r="T80" s="750"/>
      <c r="U80" s="748"/>
      <c r="V80" s="749"/>
      <c r="W80" s="749"/>
      <c r="X80" s="749"/>
      <c r="Y80" s="749"/>
      <c r="Z80" s="750"/>
      <c r="AA80" s="748"/>
      <c r="AB80" s="749"/>
      <c r="AC80" s="749"/>
      <c r="AD80" s="749"/>
      <c r="AE80" s="750"/>
      <c r="AF80" s="682" t="s">
        <v>113</v>
      </c>
      <c r="AG80" s="683"/>
      <c r="AH80" s="683"/>
      <c r="AI80" s="683"/>
      <c r="AJ80" s="683"/>
      <c r="AK80" s="763"/>
      <c r="AL80" s="685" t="s">
        <v>58</v>
      </c>
      <c r="AM80" s="686"/>
      <c r="AN80" s="686"/>
      <c r="AO80" s="686"/>
      <c r="AP80" s="686"/>
      <c r="AQ80" s="686"/>
      <c r="AR80" s="686"/>
      <c r="AS80" s="686"/>
      <c r="AT80" s="686"/>
      <c r="AU80" s="686"/>
      <c r="AV80" s="686"/>
      <c r="AW80" s="686"/>
      <c r="AX80" s="686"/>
      <c r="AY80" s="686"/>
      <c r="AZ80" s="687"/>
      <c r="BA80" s="682"/>
      <c r="BB80" s="683"/>
      <c r="BC80" s="683"/>
      <c r="BD80" s="683"/>
      <c r="BE80" s="684"/>
      <c r="BF80" s="47"/>
    </row>
    <row r="81" spans="1:58" ht="21.95" customHeight="1">
      <c r="A81" s="847"/>
      <c r="B81" s="748"/>
      <c r="C81" s="749"/>
      <c r="D81" s="749"/>
      <c r="E81" s="749"/>
      <c r="F81" s="749"/>
      <c r="G81" s="749"/>
      <c r="H81" s="749"/>
      <c r="I81" s="749"/>
      <c r="J81" s="750"/>
      <c r="K81" s="748"/>
      <c r="L81" s="749"/>
      <c r="M81" s="749"/>
      <c r="N81" s="750"/>
      <c r="O81" s="748"/>
      <c r="P81" s="749"/>
      <c r="Q81" s="749"/>
      <c r="R81" s="749"/>
      <c r="S81" s="749"/>
      <c r="T81" s="750"/>
      <c r="U81" s="748"/>
      <c r="V81" s="749"/>
      <c r="W81" s="749"/>
      <c r="X81" s="749"/>
      <c r="Y81" s="749"/>
      <c r="Z81" s="750"/>
      <c r="AA81" s="748"/>
      <c r="AB81" s="749"/>
      <c r="AC81" s="749"/>
      <c r="AD81" s="749"/>
      <c r="AE81" s="750"/>
      <c r="AF81" s="682" t="s">
        <v>114</v>
      </c>
      <c r="AG81" s="683"/>
      <c r="AH81" s="683"/>
      <c r="AI81" s="683"/>
      <c r="AJ81" s="683"/>
      <c r="AK81" s="763"/>
      <c r="AL81" s="685" t="s">
        <v>58</v>
      </c>
      <c r="AM81" s="686"/>
      <c r="AN81" s="686"/>
      <c r="AO81" s="686"/>
      <c r="AP81" s="686"/>
      <c r="AQ81" s="686"/>
      <c r="AR81" s="686"/>
      <c r="AS81" s="686"/>
      <c r="AT81" s="686"/>
      <c r="AU81" s="686"/>
      <c r="AV81" s="686"/>
      <c r="AW81" s="686"/>
      <c r="AX81" s="686"/>
      <c r="AY81" s="686"/>
      <c r="AZ81" s="687"/>
      <c r="BA81" s="682"/>
      <c r="BB81" s="683"/>
      <c r="BC81" s="683"/>
      <c r="BD81" s="683"/>
      <c r="BE81" s="684"/>
      <c r="BF81" s="47"/>
    </row>
    <row r="82" spans="1:58" ht="35.1" customHeight="1">
      <c r="A82" s="847"/>
      <c r="B82" s="748"/>
      <c r="C82" s="749"/>
      <c r="D82" s="749"/>
      <c r="E82" s="749"/>
      <c r="F82" s="749"/>
      <c r="G82" s="749"/>
      <c r="H82" s="749"/>
      <c r="I82" s="749"/>
      <c r="J82" s="750"/>
      <c r="K82" s="748"/>
      <c r="L82" s="749"/>
      <c r="M82" s="749"/>
      <c r="N82" s="750"/>
      <c r="O82" s="748"/>
      <c r="P82" s="749"/>
      <c r="Q82" s="749"/>
      <c r="R82" s="749"/>
      <c r="S82" s="749"/>
      <c r="T82" s="750"/>
      <c r="U82" s="748"/>
      <c r="V82" s="749"/>
      <c r="W82" s="749"/>
      <c r="X82" s="749"/>
      <c r="Y82" s="749"/>
      <c r="Z82" s="750"/>
      <c r="AA82" s="748"/>
      <c r="AB82" s="749"/>
      <c r="AC82" s="749"/>
      <c r="AD82" s="749"/>
      <c r="AE82" s="750"/>
      <c r="AF82" s="667" t="s">
        <v>650</v>
      </c>
      <c r="AG82" s="667"/>
      <c r="AH82" s="667"/>
      <c r="AI82" s="667"/>
      <c r="AJ82" s="667"/>
      <c r="AK82" s="668"/>
      <c r="AL82" s="764" t="s">
        <v>648</v>
      </c>
      <c r="AM82" s="765"/>
      <c r="AN82" s="765"/>
      <c r="AO82" s="765"/>
      <c r="AP82" s="765"/>
      <c r="AQ82" s="765"/>
      <c r="AR82" s="765"/>
      <c r="AS82" s="765"/>
      <c r="AT82" s="765"/>
      <c r="AU82" s="765"/>
      <c r="AV82" s="765"/>
      <c r="AW82" s="765"/>
      <c r="AX82" s="765"/>
      <c r="AY82" s="765"/>
      <c r="AZ82" s="766"/>
      <c r="BA82" s="697"/>
      <c r="BB82" s="697"/>
      <c r="BC82" s="697"/>
      <c r="BD82" s="697"/>
      <c r="BE82" s="818"/>
      <c r="BF82" s="24"/>
    </row>
    <row r="83" spans="1:58" ht="21.95" customHeight="1">
      <c r="A83" s="847"/>
      <c r="B83" s="748"/>
      <c r="C83" s="749"/>
      <c r="D83" s="749"/>
      <c r="E83" s="749"/>
      <c r="F83" s="749"/>
      <c r="G83" s="749"/>
      <c r="H83" s="749"/>
      <c r="I83" s="749"/>
      <c r="J83" s="750"/>
      <c r="K83" s="748"/>
      <c r="L83" s="749"/>
      <c r="M83" s="749"/>
      <c r="N83" s="750"/>
      <c r="O83" s="748"/>
      <c r="P83" s="749"/>
      <c r="Q83" s="749"/>
      <c r="R83" s="749"/>
      <c r="S83" s="749"/>
      <c r="T83" s="750"/>
      <c r="U83" s="748"/>
      <c r="V83" s="749"/>
      <c r="W83" s="749"/>
      <c r="X83" s="749"/>
      <c r="Y83" s="749"/>
      <c r="Z83" s="750"/>
      <c r="AA83" s="748"/>
      <c r="AB83" s="749"/>
      <c r="AC83" s="749"/>
      <c r="AD83" s="749"/>
      <c r="AE83" s="750"/>
      <c r="AF83" s="676" t="s">
        <v>83</v>
      </c>
      <c r="AG83" s="676"/>
      <c r="AH83" s="676"/>
      <c r="AI83" s="676"/>
      <c r="AJ83" s="676"/>
      <c r="AK83" s="677"/>
      <c r="AL83" s="691" t="s">
        <v>67</v>
      </c>
      <c r="AM83" s="692"/>
      <c r="AN83" s="692"/>
      <c r="AO83" s="692"/>
      <c r="AP83" s="692"/>
      <c r="AQ83" s="692"/>
      <c r="AR83" s="692"/>
      <c r="AS83" s="692"/>
      <c r="AT83" s="692"/>
      <c r="AU83" s="692"/>
      <c r="AV83" s="692"/>
      <c r="AW83" s="692"/>
      <c r="AX83" s="692"/>
      <c r="AY83" s="692"/>
      <c r="AZ83" s="693"/>
      <c r="BA83" s="697"/>
      <c r="BB83" s="697"/>
      <c r="BC83" s="697"/>
      <c r="BD83" s="697"/>
      <c r="BE83" s="818"/>
      <c r="BF83" s="24"/>
    </row>
    <row r="84" spans="1:58" ht="21.95" customHeight="1">
      <c r="A84" s="847"/>
      <c r="B84" s="748"/>
      <c r="C84" s="749"/>
      <c r="D84" s="749"/>
      <c r="E84" s="749"/>
      <c r="F84" s="749"/>
      <c r="G84" s="749"/>
      <c r="H84" s="749"/>
      <c r="I84" s="749"/>
      <c r="J84" s="750"/>
      <c r="K84" s="748"/>
      <c r="L84" s="749"/>
      <c r="M84" s="749"/>
      <c r="N84" s="750"/>
      <c r="O84" s="748"/>
      <c r="P84" s="749"/>
      <c r="Q84" s="749"/>
      <c r="R84" s="749"/>
      <c r="S84" s="749"/>
      <c r="T84" s="750"/>
      <c r="U84" s="748"/>
      <c r="V84" s="749"/>
      <c r="W84" s="749"/>
      <c r="X84" s="749"/>
      <c r="Y84" s="749"/>
      <c r="Z84" s="750"/>
      <c r="AA84" s="748"/>
      <c r="AB84" s="749"/>
      <c r="AC84" s="749"/>
      <c r="AD84" s="749"/>
      <c r="AE84" s="750"/>
      <c r="AF84" s="676" t="s">
        <v>66</v>
      </c>
      <c r="AG84" s="676"/>
      <c r="AH84" s="676"/>
      <c r="AI84" s="676"/>
      <c r="AJ84" s="676"/>
      <c r="AK84" s="677"/>
      <c r="AL84" s="691" t="s">
        <v>67</v>
      </c>
      <c r="AM84" s="692"/>
      <c r="AN84" s="692"/>
      <c r="AO84" s="692"/>
      <c r="AP84" s="692"/>
      <c r="AQ84" s="692"/>
      <c r="AR84" s="692"/>
      <c r="AS84" s="692"/>
      <c r="AT84" s="692"/>
      <c r="AU84" s="692"/>
      <c r="AV84" s="692"/>
      <c r="AW84" s="692"/>
      <c r="AX84" s="692"/>
      <c r="AY84" s="692"/>
      <c r="AZ84" s="693"/>
      <c r="BA84" s="697"/>
      <c r="BB84" s="697"/>
      <c r="BC84" s="697"/>
      <c r="BD84" s="697"/>
      <c r="BE84" s="818"/>
      <c r="BF84" s="47"/>
    </row>
    <row r="85" spans="1:58" ht="21.95" customHeight="1">
      <c r="A85" s="847"/>
      <c r="B85" s="748"/>
      <c r="C85" s="749"/>
      <c r="D85" s="749"/>
      <c r="E85" s="749"/>
      <c r="F85" s="749"/>
      <c r="G85" s="749"/>
      <c r="H85" s="749"/>
      <c r="I85" s="749"/>
      <c r="J85" s="750"/>
      <c r="K85" s="748"/>
      <c r="L85" s="749"/>
      <c r="M85" s="749"/>
      <c r="N85" s="750"/>
      <c r="O85" s="748"/>
      <c r="P85" s="749"/>
      <c r="Q85" s="749"/>
      <c r="R85" s="749"/>
      <c r="S85" s="749"/>
      <c r="T85" s="750"/>
      <c r="U85" s="748"/>
      <c r="V85" s="749"/>
      <c r="W85" s="749"/>
      <c r="X85" s="749"/>
      <c r="Y85" s="749"/>
      <c r="Z85" s="750"/>
      <c r="AA85" s="748"/>
      <c r="AB85" s="749"/>
      <c r="AC85" s="749"/>
      <c r="AD85" s="749"/>
      <c r="AE85" s="750"/>
      <c r="AF85" s="676" t="s">
        <v>258</v>
      </c>
      <c r="AG85" s="676"/>
      <c r="AH85" s="676"/>
      <c r="AI85" s="676"/>
      <c r="AJ85" s="676"/>
      <c r="AK85" s="677"/>
      <c r="AL85" s="691" t="s">
        <v>60</v>
      </c>
      <c r="AM85" s="692"/>
      <c r="AN85" s="692"/>
      <c r="AO85" s="692"/>
      <c r="AP85" s="692"/>
      <c r="AQ85" s="692"/>
      <c r="AR85" s="692"/>
      <c r="AS85" s="692"/>
      <c r="AT85" s="692"/>
      <c r="AU85" s="692"/>
      <c r="AV85" s="692"/>
      <c r="AW85" s="692"/>
      <c r="AX85" s="692"/>
      <c r="AY85" s="692"/>
      <c r="AZ85" s="693"/>
      <c r="BA85" s="697"/>
      <c r="BB85" s="697"/>
      <c r="BC85" s="697"/>
      <c r="BD85" s="697"/>
      <c r="BE85" s="818"/>
      <c r="BF85" s="47"/>
    </row>
    <row r="86" spans="1:58" ht="21.95" customHeight="1">
      <c r="A86" s="847"/>
      <c r="B86" s="748"/>
      <c r="C86" s="749"/>
      <c r="D86" s="749"/>
      <c r="E86" s="749"/>
      <c r="F86" s="749"/>
      <c r="G86" s="749"/>
      <c r="H86" s="749"/>
      <c r="I86" s="749"/>
      <c r="J86" s="750"/>
      <c r="K86" s="748"/>
      <c r="L86" s="749"/>
      <c r="M86" s="749"/>
      <c r="N86" s="750"/>
      <c r="O86" s="748"/>
      <c r="P86" s="749"/>
      <c r="Q86" s="749"/>
      <c r="R86" s="749"/>
      <c r="S86" s="749"/>
      <c r="T86" s="750"/>
      <c r="U86" s="748"/>
      <c r="V86" s="749"/>
      <c r="W86" s="749"/>
      <c r="X86" s="749"/>
      <c r="Y86" s="749"/>
      <c r="Z86" s="750"/>
      <c r="AA86" s="748"/>
      <c r="AB86" s="749"/>
      <c r="AC86" s="749"/>
      <c r="AD86" s="749"/>
      <c r="AE86" s="750"/>
      <c r="AF86" s="675" t="s">
        <v>68</v>
      </c>
      <c r="AG86" s="676"/>
      <c r="AH86" s="676"/>
      <c r="AI86" s="676"/>
      <c r="AJ86" s="676"/>
      <c r="AK86" s="677"/>
      <c r="AL86" s="685" t="s">
        <v>67</v>
      </c>
      <c r="AM86" s="686"/>
      <c r="AN86" s="686"/>
      <c r="AO86" s="686"/>
      <c r="AP86" s="686"/>
      <c r="AQ86" s="686"/>
      <c r="AR86" s="686"/>
      <c r="AS86" s="686"/>
      <c r="AT86" s="686"/>
      <c r="AU86" s="686"/>
      <c r="AV86" s="686"/>
      <c r="AW86" s="686"/>
      <c r="AX86" s="686"/>
      <c r="AY86" s="686"/>
      <c r="AZ86" s="687"/>
      <c r="BA86" s="697"/>
      <c r="BB86" s="816"/>
      <c r="BC86" s="816"/>
      <c r="BD86" s="816"/>
      <c r="BE86" s="817"/>
      <c r="BF86" s="48"/>
    </row>
    <row r="87" spans="1:58" ht="21.95" customHeight="1">
      <c r="A87" s="847"/>
      <c r="B87" s="748"/>
      <c r="C87" s="749"/>
      <c r="D87" s="749"/>
      <c r="E87" s="749"/>
      <c r="F87" s="749"/>
      <c r="G87" s="749"/>
      <c r="H87" s="749"/>
      <c r="I87" s="749"/>
      <c r="J87" s="750"/>
      <c r="K87" s="748"/>
      <c r="L87" s="749"/>
      <c r="M87" s="749"/>
      <c r="N87" s="750"/>
      <c r="O87" s="748"/>
      <c r="P87" s="749"/>
      <c r="Q87" s="749"/>
      <c r="R87" s="749"/>
      <c r="S87" s="749"/>
      <c r="T87" s="750"/>
      <c r="U87" s="748"/>
      <c r="V87" s="749"/>
      <c r="W87" s="749"/>
      <c r="X87" s="749"/>
      <c r="Y87" s="749"/>
      <c r="Z87" s="750"/>
      <c r="AA87" s="748"/>
      <c r="AB87" s="749"/>
      <c r="AC87" s="749"/>
      <c r="AD87" s="749"/>
      <c r="AE87" s="750"/>
      <c r="AF87" s="675" t="s">
        <v>115</v>
      </c>
      <c r="AG87" s="676"/>
      <c r="AH87" s="676"/>
      <c r="AI87" s="676"/>
      <c r="AJ87" s="676"/>
      <c r="AK87" s="677"/>
      <c r="AL87" s="685" t="s">
        <v>58</v>
      </c>
      <c r="AM87" s="686"/>
      <c r="AN87" s="686"/>
      <c r="AO87" s="686"/>
      <c r="AP87" s="686"/>
      <c r="AQ87" s="686"/>
      <c r="AR87" s="686"/>
      <c r="AS87" s="686"/>
      <c r="AT87" s="686"/>
      <c r="AU87" s="686"/>
      <c r="AV87" s="686"/>
      <c r="AW87" s="686"/>
      <c r="AX87" s="686"/>
      <c r="AY87" s="686"/>
      <c r="AZ87" s="687"/>
      <c r="BA87" s="697"/>
      <c r="BB87" s="816"/>
      <c r="BC87" s="816"/>
      <c r="BD87" s="816"/>
      <c r="BE87" s="817"/>
      <c r="BF87" s="48"/>
    </row>
    <row r="88" spans="1:58" ht="21.95" customHeight="1">
      <c r="A88" s="847"/>
      <c r="B88" s="751"/>
      <c r="C88" s="752"/>
      <c r="D88" s="752"/>
      <c r="E88" s="752"/>
      <c r="F88" s="752"/>
      <c r="G88" s="752"/>
      <c r="H88" s="752"/>
      <c r="I88" s="752"/>
      <c r="J88" s="753"/>
      <c r="K88" s="751"/>
      <c r="L88" s="752"/>
      <c r="M88" s="752"/>
      <c r="N88" s="753"/>
      <c r="O88" s="751"/>
      <c r="P88" s="752"/>
      <c r="Q88" s="752"/>
      <c r="R88" s="752"/>
      <c r="S88" s="752"/>
      <c r="T88" s="753"/>
      <c r="U88" s="751"/>
      <c r="V88" s="752"/>
      <c r="W88" s="752"/>
      <c r="X88" s="752"/>
      <c r="Y88" s="752"/>
      <c r="Z88" s="753"/>
      <c r="AA88" s="751"/>
      <c r="AB88" s="752"/>
      <c r="AC88" s="752"/>
      <c r="AD88" s="752"/>
      <c r="AE88" s="753"/>
      <c r="AF88" s="675" t="s">
        <v>116</v>
      </c>
      <c r="AG88" s="676"/>
      <c r="AH88" s="676"/>
      <c r="AI88" s="676"/>
      <c r="AJ88" s="676"/>
      <c r="AK88" s="677"/>
      <c r="AL88" s="685" t="s">
        <v>58</v>
      </c>
      <c r="AM88" s="686"/>
      <c r="AN88" s="686"/>
      <c r="AO88" s="686"/>
      <c r="AP88" s="686"/>
      <c r="AQ88" s="686"/>
      <c r="AR88" s="686"/>
      <c r="AS88" s="686"/>
      <c r="AT88" s="686"/>
      <c r="AU88" s="686"/>
      <c r="AV88" s="686"/>
      <c r="AW88" s="686"/>
      <c r="AX88" s="686"/>
      <c r="AY88" s="686"/>
      <c r="AZ88" s="687"/>
      <c r="BA88" s="697"/>
      <c r="BB88" s="816"/>
      <c r="BC88" s="816"/>
      <c r="BD88" s="816"/>
      <c r="BE88" s="817"/>
      <c r="BF88" s="48"/>
    </row>
    <row r="89" spans="1:58" ht="21.95" customHeight="1">
      <c r="A89" s="847"/>
      <c r="B89" s="730" t="s">
        <v>31</v>
      </c>
      <c r="C89" s="731"/>
      <c r="D89" s="731"/>
      <c r="E89" s="731"/>
      <c r="F89" s="731"/>
      <c r="G89" s="731"/>
      <c r="H89" s="731"/>
      <c r="I89" s="731"/>
      <c r="J89" s="732"/>
      <c r="K89" s="730"/>
      <c r="L89" s="731"/>
      <c r="M89" s="731"/>
      <c r="N89" s="732"/>
      <c r="O89" s="769"/>
      <c r="P89" s="770"/>
      <c r="Q89" s="770"/>
      <c r="R89" s="770"/>
      <c r="S89" s="770"/>
      <c r="T89" s="771"/>
      <c r="U89" s="769"/>
      <c r="V89" s="770"/>
      <c r="W89" s="770"/>
      <c r="X89" s="770"/>
      <c r="Y89" s="770"/>
      <c r="Z89" s="771"/>
      <c r="AA89" s="769"/>
      <c r="AB89" s="770"/>
      <c r="AC89" s="770"/>
      <c r="AD89" s="770"/>
      <c r="AE89" s="771"/>
      <c r="AF89" s="697" t="s">
        <v>88</v>
      </c>
      <c r="AG89" s="697"/>
      <c r="AH89" s="697"/>
      <c r="AI89" s="697"/>
      <c r="AJ89" s="697"/>
      <c r="AK89" s="697"/>
      <c r="AL89" s="685" t="s">
        <v>117</v>
      </c>
      <c r="AM89" s="686"/>
      <c r="AN89" s="686"/>
      <c r="AO89" s="686"/>
      <c r="AP89" s="686"/>
      <c r="AQ89" s="686"/>
      <c r="AR89" s="686"/>
      <c r="AS89" s="686"/>
      <c r="AT89" s="686"/>
      <c r="AU89" s="686"/>
      <c r="AV89" s="686"/>
      <c r="AW89" s="686"/>
      <c r="AX89" s="686"/>
      <c r="AY89" s="686"/>
      <c r="AZ89" s="687"/>
      <c r="BA89" s="697"/>
      <c r="BB89" s="697"/>
      <c r="BC89" s="697"/>
      <c r="BD89" s="697"/>
      <c r="BE89" s="818"/>
      <c r="BF89" s="47"/>
    </row>
    <row r="90" spans="1:58" ht="21.95" customHeight="1">
      <c r="A90" s="847"/>
      <c r="B90" s="733"/>
      <c r="C90" s="734"/>
      <c r="D90" s="734"/>
      <c r="E90" s="734"/>
      <c r="F90" s="734"/>
      <c r="G90" s="734"/>
      <c r="H90" s="734"/>
      <c r="I90" s="734"/>
      <c r="J90" s="735"/>
      <c r="K90" s="733"/>
      <c r="L90" s="734"/>
      <c r="M90" s="734"/>
      <c r="N90" s="735"/>
      <c r="O90" s="772"/>
      <c r="P90" s="773"/>
      <c r="Q90" s="773"/>
      <c r="R90" s="773"/>
      <c r="S90" s="773"/>
      <c r="T90" s="774"/>
      <c r="U90" s="772"/>
      <c r="V90" s="773"/>
      <c r="W90" s="773"/>
      <c r="X90" s="773"/>
      <c r="Y90" s="773"/>
      <c r="Z90" s="774"/>
      <c r="AA90" s="772"/>
      <c r="AB90" s="773"/>
      <c r="AC90" s="773"/>
      <c r="AD90" s="773"/>
      <c r="AE90" s="774"/>
      <c r="AF90" s="677" t="s">
        <v>118</v>
      </c>
      <c r="AG90" s="697"/>
      <c r="AH90" s="697"/>
      <c r="AI90" s="697"/>
      <c r="AJ90" s="697"/>
      <c r="AK90" s="697"/>
      <c r="AL90" s="691" t="s">
        <v>60</v>
      </c>
      <c r="AM90" s="692"/>
      <c r="AN90" s="692"/>
      <c r="AO90" s="692"/>
      <c r="AP90" s="692"/>
      <c r="AQ90" s="692"/>
      <c r="AR90" s="692"/>
      <c r="AS90" s="692"/>
      <c r="AT90" s="692"/>
      <c r="AU90" s="692"/>
      <c r="AV90" s="692"/>
      <c r="AW90" s="692"/>
      <c r="AX90" s="692"/>
      <c r="AY90" s="692"/>
      <c r="AZ90" s="693"/>
      <c r="BA90" s="697"/>
      <c r="BB90" s="697"/>
      <c r="BC90" s="697"/>
      <c r="BD90" s="697"/>
      <c r="BE90" s="818"/>
      <c r="BF90" s="24"/>
    </row>
    <row r="91" spans="1:58" ht="21.95" customHeight="1">
      <c r="A91" s="847"/>
      <c r="B91" s="733"/>
      <c r="C91" s="734"/>
      <c r="D91" s="734"/>
      <c r="E91" s="734"/>
      <c r="F91" s="734"/>
      <c r="G91" s="734"/>
      <c r="H91" s="734"/>
      <c r="I91" s="734"/>
      <c r="J91" s="735"/>
      <c r="K91" s="733"/>
      <c r="L91" s="734"/>
      <c r="M91" s="734"/>
      <c r="N91" s="735"/>
      <c r="O91" s="772"/>
      <c r="P91" s="773"/>
      <c r="Q91" s="773"/>
      <c r="R91" s="773"/>
      <c r="S91" s="773"/>
      <c r="T91" s="774"/>
      <c r="U91" s="772"/>
      <c r="V91" s="773"/>
      <c r="W91" s="773"/>
      <c r="X91" s="773"/>
      <c r="Y91" s="773"/>
      <c r="Z91" s="774"/>
      <c r="AA91" s="772"/>
      <c r="AB91" s="773"/>
      <c r="AC91" s="773"/>
      <c r="AD91" s="773"/>
      <c r="AE91" s="774"/>
      <c r="AF91" s="676" t="s">
        <v>119</v>
      </c>
      <c r="AG91" s="676"/>
      <c r="AH91" s="676"/>
      <c r="AI91" s="676"/>
      <c r="AJ91" s="676"/>
      <c r="AK91" s="677"/>
      <c r="AL91" s="691" t="s">
        <v>60</v>
      </c>
      <c r="AM91" s="692"/>
      <c r="AN91" s="692"/>
      <c r="AO91" s="692"/>
      <c r="AP91" s="692"/>
      <c r="AQ91" s="692"/>
      <c r="AR91" s="692"/>
      <c r="AS91" s="692"/>
      <c r="AT91" s="692"/>
      <c r="AU91" s="692"/>
      <c r="AV91" s="692"/>
      <c r="AW91" s="692"/>
      <c r="AX91" s="692"/>
      <c r="AY91" s="692"/>
      <c r="AZ91" s="693"/>
      <c r="BA91" s="697"/>
      <c r="BB91" s="697"/>
      <c r="BC91" s="697"/>
      <c r="BD91" s="697"/>
      <c r="BE91" s="818"/>
      <c r="BF91" s="24"/>
    </row>
    <row r="92" spans="1:58" ht="21.95" customHeight="1">
      <c r="A92" s="847"/>
      <c r="B92" s="733"/>
      <c r="C92" s="734"/>
      <c r="D92" s="734"/>
      <c r="E92" s="734"/>
      <c r="F92" s="734"/>
      <c r="G92" s="734"/>
      <c r="H92" s="734"/>
      <c r="I92" s="734"/>
      <c r="J92" s="735"/>
      <c r="K92" s="733"/>
      <c r="L92" s="734"/>
      <c r="M92" s="734"/>
      <c r="N92" s="735"/>
      <c r="O92" s="772"/>
      <c r="P92" s="773"/>
      <c r="Q92" s="773"/>
      <c r="R92" s="773"/>
      <c r="S92" s="773"/>
      <c r="T92" s="774"/>
      <c r="U92" s="772"/>
      <c r="V92" s="773"/>
      <c r="W92" s="773"/>
      <c r="X92" s="773"/>
      <c r="Y92" s="773"/>
      <c r="Z92" s="774"/>
      <c r="AA92" s="772"/>
      <c r="AB92" s="773"/>
      <c r="AC92" s="773"/>
      <c r="AD92" s="773"/>
      <c r="AE92" s="774"/>
      <c r="AF92" s="675" t="s">
        <v>120</v>
      </c>
      <c r="AG92" s="676"/>
      <c r="AH92" s="676"/>
      <c r="AI92" s="676"/>
      <c r="AJ92" s="676"/>
      <c r="AK92" s="677"/>
      <c r="AL92" s="685" t="s">
        <v>60</v>
      </c>
      <c r="AM92" s="686"/>
      <c r="AN92" s="686"/>
      <c r="AO92" s="686"/>
      <c r="AP92" s="686"/>
      <c r="AQ92" s="686"/>
      <c r="AR92" s="686"/>
      <c r="AS92" s="686"/>
      <c r="AT92" s="686"/>
      <c r="AU92" s="686"/>
      <c r="AV92" s="686"/>
      <c r="AW92" s="686"/>
      <c r="AX92" s="686"/>
      <c r="AY92" s="686"/>
      <c r="AZ92" s="687"/>
      <c r="BA92" s="685"/>
      <c r="BB92" s="686"/>
      <c r="BC92" s="686"/>
      <c r="BD92" s="686"/>
      <c r="BE92" s="688"/>
      <c r="BF92" s="47"/>
    </row>
    <row r="93" spans="1:58" ht="21.95" customHeight="1">
      <c r="A93" s="847"/>
      <c r="B93" s="733"/>
      <c r="C93" s="734"/>
      <c r="D93" s="734"/>
      <c r="E93" s="734"/>
      <c r="F93" s="734"/>
      <c r="G93" s="734"/>
      <c r="H93" s="734"/>
      <c r="I93" s="734"/>
      <c r="J93" s="735"/>
      <c r="K93" s="733"/>
      <c r="L93" s="734"/>
      <c r="M93" s="734"/>
      <c r="N93" s="735"/>
      <c r="O93" s="772"/>
      <c r="P93" s="773"/>
      <c r="Q93" s="773"/>
      <c r="R93" s="773"/>
      <c r="S93" s="773"/>
      <c r="T93" s="774"/>
      <c r="U93" s="772"/>
      <c r="V93" s="773"/>
      <c r="W93" s="773"/>
      <c r="X93" s="773"/>
      <c r="Y93" s="773"/>
      <c r="Z93" s="774"/>
      <c r="AA93" s="772"/>
      <c r="AB93" s="773"/>
      <c r="AC93" s="773"/>
      <c r="AD93" s="773"/>
      <c r="AE93" s="774"/>
      <c r="AF93" s="675" t="s">
        <v>69</v>
      </c>
      <c r="AG93" s="676"/>
      <c r="AH93" s="676"/>
      <c r="AI93" s="676"/>
      <c r="AJ93" s="676"/>
      <c r="AK93" s="677"/>
      <c r="AL93" s="685" t="s">
        <v>58</v>
      </c>
      <c r="AM93" s="686"/>
      <c r="AN93" s="686"/>
      <c r="AO93" s="686"/>
      <c r="AP93" s="686"/>
      <c r="AQ93" s="686"/>
      <c r="AR93" s="686"/>
      <c r="AS93" s="686"/>
      <c r="AT93" s="686"/>
      <c r="AU93" s="686"/>
      <c r="AV93" s="686"/>
      <c r="AW93" s="686"/>
      <c r="AX93" s="686"/>
      <c r="AY93" s="686"/>
      <c r="AZ93" s="687"/>
      <c r="BA93" s="682"/>
      <c r="BB93" s="683"/>
      <c r="BC93" s="683"/>
      <c r="BD93" s="683"/>
      <c r="BE93" s="684"/>
      <c r="BF93" s="24"/>
    </row>
    <row r="94" spans="1:58" ht="21.95" customHeight="1">
      <c r="A94" s="847"/>
      <c r="B94" s="733"/>
      <c r="C94" s="734"/>
      <c r="D94" s="734"/>
      <c r="E94" s="734"/>
      <c r="F94" s="734"/>
      <c r="G94" s="734"/>
      <c r="H94" s="734"/>
      <c r="I94" s="734"/>
      <c r="J94" s="735"/>
      <c r="K94" s="733"/>
      <c r="L94" s="734"/>
      <c r="M94" s="734"/>
      <c r="N94" s="735"/>
      <c r="O94" s="772"/>
      <c r="P94" s="773"/>
      <c r="Q94" s="773"/>
      <c r="R94" s="773"/>
      <c r="S94" s="773"/>
      <c r="T94" s="774"/>
      <c r="U94" s="772"/>
      <c r="V94" s="773"/>
      <c r="W94" s="773"/>
      <c r="X94" s="773"/>
      <c r="Y94" s="773"/>
      <c r="Z94" s="774"/>
      <c r="AA94" s="772"/>
      <c r="AB94" s="773"/>
      <c r="AC94" s="773"/>
      <c r="AD94" s="773"/>
      <c r="AE94" s="774"/>
      <c r="AF94" s="675" t="s">
        <v>59</v>
      </c>
      <c r="AG94" s="676"/>
      <c r="AH94" s="676"/>
      <c r="AI94" s="676"/>
      <c r="AJ94" s="676"/>
      <c r="AK94" s="677"/>
      <c r="AL94" s="685" t="s">
        <v>60</v>
      </c>
      <c r="AM94" s="686"/>
      <c r="AN94" s="686"/>
      <c r="AO94" s="686"/>
      <c r="AP94" s="686"/>
      <c r="AQ94" s="686"/>
      <c r="AR94" s="686"/>
      <c r="AS94" s="686"/>
      <c r="AT94" s="686"/>
      <c r="AU94" s="686"/>
      <c r="AV94" s="686"/>
      <c r="AW94" s="686"/>
      <c r="AX94" s="686"/>
      <c r="AY94" s="686"/>
      <c r="AZ94" s="687"/>
      <c r="BA94" s="682"/>
      <c r="BB94" s="683"/>
      <c r="BC94" s="683"/>
      <c r="BD94" s="683"/>
      <c r="BE94" s="684"/>
      <c r="BF94" s="24"/>
    </row>
    <row r="95" spans="1:58" ht="21.95" customHeight="1">
      <c r="A95" s="847"/>
      <c r="B95" s="733"/>
      <c r="C95" s="734"/>
      <c r="D95" s="734"/>
      <c r="E95" s="734"/>
      <c r="F95" s="734"/>
      <c r="G95" s="734"/>
      <c r="H95" s="734"/>
      <c r="I95" s="734"/>
      <c r="J95" s="735"/>
      <c r="K95" s="733"/>
      <c r="L95" s="734"/>
      <c r="M95" s="734"/>
      <c r="N95" s="735"/>
      <c r="O95" s="772"/>
      <c r="P95" s="773"/>
      <c r="Q95" s="773"/>
      <c r="R95" s="773"/>
      <c r="S95" s="773"/>
      <c r="T95" s="774"/>
      <c r="U95" s="772"/>
      <c r="V95" s="773"/>
      <c r="W95" s="773"/>
      <c r="X95" s="773"/>
      <c r="Y95" s="773"/>
      <c r="Z95" s="774"/>
      <c r="AA95" s="772"/>
      <c r="AB95" s="773"/>
      <c r="AC95" s="773"/>
      <c r="AD95" s="773"/>
      <c r="AE95" s="774"/>
      <c r="AF95" s="676" t="s">
        <v>75</v>
      </c>
      <c r="AG95" s="676"/>
      <c r="AH95" s="676"/>
      <c r="AI95" s="676"/>
      <c r="AJ95" s="676"/>
      <c r="AK95" s="677"/>
      <c r="AL95" s="691" t="s">
        <v>60</v>
      </c>
      <c r="AM95" s="692"/>
      <c r="AN95" s="692"/>
      <c r="AO95" s="692"/>
      <c r="AP95" s="692"/>
      <c r="AQ95" s="692"/>
      <c r="AR95" s="692"/>
      <c r="AS95" s="692"/>
      <c r="AT95" s="692"/>
      <c r="AU95" s="692"/>
      <c r="AV95" s="692"/>
      <c r="AW95" s="692"/>
      <c r="AX95" s="692"/>
      <c r="AY95" s="692"/>
      <c r="AZ95" s="693"/>
      <c r="BA95" s="697"/>
      <c r="BB95" s="697"/>
      <c r="BC95" s="697"/>
      <c r="BD95" s="697"/>
      <c r="BE95" s="818"/>
      <c r="BF95" s="24"/>
    </row>
    <row r="96" spans="1:58" ht="21.95" customHeight="1">
      <c r="A96" s="847"/>
      <c r="B96" s="733"/>
      <c r="C96" s="734"/>
      <c r="D96" s="734"/>
      <c r="E96" s="734"/>
      <c r="F96" s="734"/>
      <c r="G96" s="734"/>
      <c r="H96" s="734"/>
      <c r="I96" s="734"/>
      <c r="J96" s="735"/>
      <c r="K96" s="733"/>
      <c r="L96" s="734"/>
      <c r="M96" s="734"/>
      <c r="N96" s="735"/>
      <c r="O96" s="772"/>
      <c r="P96" s="773"/>
      <c r="Q96" s="773"/>
      <c r="R96" s="773"/>
      <c r="S96" s="773"/>
      <c r="T96" s="774"/>
      <c r="U96" s="772"/>
      <c r="V96" s="773"/>
      <c r="W96" s="773"/>
      <c r="X96" s="773"/>
      <c r="Y96" s="773"/>
      <c r="Z96" s="774"/>
      <c r="AA96" s="772"/>
      <c r="AB96" s="773"/>
      <c r="AC96" s="773"/>
      <c r="AD96" s="773"/>
      <c r="AE96" s="774"/>
      <c r="AF96" s="676" t="s">
        <v>61</v>
      </c>
      <c r="AG96" s="676"/>
      <c r="AH96" s="676"/>
      <c r="AI96" s="676"/>
      <c r="AJ96" s="676"/>
      <c r="AK96" s="677"/>
      <c r="AL96" s="691" t="s">
        <v>60</v>
      </c>
      <c r="AM96" s="692"/>
      <c r="AN96" s="692"/>
      <c r="AO96" s="692"/>
      <c r="AP96" s="692"/>
      <c r="AQ96" s="692"/>
      <c r="AR96" s="692"/>
      <c r="AS96" s="692"/>
      <c r="AT96" s="692"/>
      <c r="AU96" s="692"/>
      <c r="AV96" s="692"/>
      <c r="AW96" s="692"/>
      <c r="AX96" s="692"/>
      <c r="AY96" s="692"/>
      <c r="AZ96" s="693"/>
      <c r="BA96" s="697"/>
      <c r="BB96" s="697"/>
      <c r="BC96" s="697"/>
      <c r="BD96" s="697"/>
      <c r="BE96" s="818"/>
      <c r="BF96" s="24"/>
    </row>
    <row r="97" spans="1:58" ht="21.95" customHeight="1">
      <c r="A97" s="847"/>
      <c r="B97" s="733"/>
      <c r="C97" s="734"/>
      <c r="D97" s="734"/>
      <c r="E97" s="734"/>
      <c r="F97" s="734"/>
      <c r="G97" s="734"/>
      <c r="H97" s="734"/>
      <c r="I97" s="734"/>
      <c r="J97" s="735"/>
      <c r="K97" s="733"/>
      <c r="L97" s="734"/>
      <c r="M97" s="734"/>
      <c r="N97" s="735"/>
      <c r="O97" s="772"/>
      <c r="P97" s="773"/>
      <c r="Q97" s="773"/>
      <c r="R97" s="773"/>
      <c r="S97" s="773"/>
      <c r="T97" s="774"/>
      <c r="U97" s="772"/>
      <c r="V97" s="773"/>
      <c r="W97" s="773"/>
      <c r="X97" s="773"/>
      <c r="Y97" s="773"/>
      <c r="Z97" s="774"/>
      <c r="AA97" s="772"/>
      <c r="AB97" s="773"/>
      <c r="AC97" s="773"/>
      <c r="AD97" s="773"/>
      <c r="AE97" s="774"/>
      <c r="AF97" s="677" t="s">
        <v>99</v>
      </c>
      <c r="AG97" s="697"/>
      <c r="AH97" s="697"/>
      <c r="AI97" s="697"/>
      <c r="AJ97" s="697"/>
      <c r="AK97" s="697"/>
      <c r="AL97" s="678" t="s">
        <v>60</v>
      </c>
      <c r="AM97" s="686"/>
      <c r="AN97" s="686"/>
      <c r="AO97" s="686"/>
      <c r="AP97" s="686"/>
      <c r="AQ97" s="686"/>
      <c r="AR97" s="686"/>
      <c r="AS97" s="686"/>
      <c r="AT97" s="686"/>
      <c r="AU97" s="686"/>
      <c r="AV97" s="686"/>
      <c r="AW97" s="686"/>
      <c r="AX97" s="686"/>
      <c r="AY97" s="686"/>
      <c r="AZ97" s="687"/>
      <c r="BA97" s="697"/>
      <c r="BB97" s="697"/>
      <c r="BC97" s="697"/>
      <c r="BD97" s="697"/>
      <c r="BE97" s="818"/>
      <c r="BF97" s="47"/>
    </row>
    <row r="98" spans="1:58" ht="21.95" customHeight="1">
      <c r="A98" s="847"/>
      <c r="B98" s="733"/>
      <c r="C98" s="734"/>
      <c r="D98" s="734"/>
      <c r="E98" s="734"/>
      <c r="F98" s="734"/>
      <c r="G98" s="734"/>
      <c r="H98" s="734"/>
      <c r="I98" s="734"/>
      <c r="J98" s="735"/>
      <c r="K98" s="733"/>
      <c r="L98" s="734"/>
      <c r="M98" s="734"/>
      <c r="N98" s="735"/>
      <c r="O98" s="772"/>
      <c r="P98" s="773"/>
      <c r="Q98" s="773"/>
      <c r="R98" s="773"/>
      <c r="S98" s="773"/>
      <c r="T98" s="774"/>
      <c r="U98" s="772"/>
      <c r="V98" s="773"/>
      <c r="W98" s="773"/>
      <c r="X98" s="773"/>
      <c r="Y98" s="773"/>
      <c r="Z98" s="774"/>
      <c r="AA98" s="772"/>
      <c r="AB98" s="773"/>
      <c r="AC98" s="773"/>
      <c r="AD98" s="773"/>
      <c r="AE98" s="774"/>
      <c r="AF98" s="676" t="s">
        <v>121</v>
      </c>
      <c r="AG98" s="676"/>
      <c r="AH98" s="676"/>
      <c r="AI98" s="676"/>
      <c r="AJ98" s="676"/>
      <c r="AK98" s="677"/>
      <c r="AL98" s="691" t="s">
        <v>60</v>
      </c>
      <c r="AM98" s="692"/>
      <c r="AN98" s="692"/>
      <c r="AO98" s="692"/>
      <c r="AP98" s="692"/>
      <c r="AQ98" s="692"/>
      <c r="AR98" s="692"/>
      <c r="AS98" s="692"/>
      <c r="AT98" s="692"/>
      <c r="AU98" s="692"/>
      <c r="AV98" s="692"/>
      <c r="AW98" s="692"/>
      <c r="AX98" s="692"/>
      <c r="AY98" s="692"/>
      <c r="AZ98" s="693"/>
      <c r="BA98" s="697"/>
      <c r="BB98" s="697"/>
      <c r="BC98" s="697"/>
      <c r="BD98" s="697"/>
      <c r="BE98" s="818"/>
      <c r="BF98" s="24"/>
    </row>
    <row r="99" spans="1:58" ht="21.95" customHeight="1">
      <c r="A99" s="847"/>
      <c r="B99" s="733"/>
      <c r="C99" s="734"/>
      <c r="D99" s="734"/>
      <c r="E99" s="734"/>
      <c r="F99" s="734"/>
      <c r="G99" s="734"/>
      <c r="H99" s="734"/>
      <c r="I99" s="734"/>
      <c r="J99" s="735"/>
      <c r="K99" s="733"/>
      <c r="L99" s="734"/>
      <c r="M99" s="734"/>
      <c r="N99" s="735"/>
      <c r="O99" s="772"/>
      <c r="P99" s="773"/>
      <c r="Q99" s="773"/>
      <c r="R99" s="773"/>
      <c r="S99" s="773"/>
      <c r="T99" s="774"/>
      <c r="U99" s="772"/>
      <c r="V99" s="773"/>
      <c r="W99" s="773"/>
      <c r="X99" s="773"/>
      <c r="Y99" s="773"/>
      <c r="Z99" s="774"/>
      <c r="AA99" s="772"/>
      <c r="AB99" s="773"/>
      <c r="AC99" s="773"/>
      <c r="AD99" s="773"/>
      <c r="AE99" s="774"/>
      <c r="AF99" s="677" t="s">
        <v>122</v>
      </c>
      <c r="AG99" s="697"/>
      <c r="AH99" s="697"/>
      <c r="AI99" s="697"/>
      <c r="AJ99" s="697"/>
      <c r="AK99" s="697"/>
      <c r="AL99" s="691" t="s">
        <v>60</v>
      </c>
      <c r="AM99" s="692"/>
      <c r="AN99" s="692"/>
      <c r="AO99" s="692"/>
      <c r="AP99" s="692"/>
      <c r="AQ99" s="692"/>
      <c r="AR99" s="692"/>
      <c r="AS99" s="692"/>
      <c r="AT99" s="692"/>
      <c r="AU99" s="692"/>
      <c r="AV99" s="692"/>
      <c r="AW99" s="692"/>
      <c r="AX99" s="692"/>
      <c r="AY99" s="692"/>
      <c r="AZ99" s="693"/>
      <c r="BA99" s="697"/>
      <c r="BB99" s="697"/>
      <c r="BC99" s="697"/>
      <c r="BD99" s="697"/>
      <c r="BE99" s="818"/>
      <c r="BF99" s="24"/>
    </row>
    <row r="100" spans="1:58" ht="21.95" customHeight="1">
      <c r="A100" s="847"/>
      <c r="B100" s="733"/>
      <c r="C100" s="734"/>
      <c r="D100" s="734"/>
      <c r="E100" s="734"/>
      <c r="F100" s="734"/>
      <c r="G100" s="734"/>
      <c r="H100" s="734"/>
      <c r="I100" s="734"/>
      <c r="J100" s="735"/>
      <c r="K100" s="733"/>
      <c r="L100" s="734"/>
      <c r="M100" s="734"/>
      <c r="N100" s="735"/>
      <c r="O100" s="772"/>
      <c r="P100" s="773"/>
      <c r="Q100" s="773"/>
      <c r="R100" s="773"/>
      <c r="S100" s="773"/>
      <c r="T100" s="774"/>
      <c r="U100" s="772"/>
      <c r="V100" s="773"/>
      <c r="W100" s="773"/>
      <c r="X100" s="773"/>
      <c r="Y100" s="773"/>
      <c r="Z100" s="774"/>
      <c r="AA100" s="772"/>
      <c r="AB100" s="773"/>
      <c r="AC100" s="773"/>
      <c r="AD100" s="773"/>
      <c r="AE100" s="774"/>
      <c r="AF100" s="677" t="s">
        <v>123</v>
      </c>
      <c r="AG100" s="697"/>
      <c r="AH100" s="697"/>
      <c r="AI100" s="697"/>
      <c r="AJ100" s="697"/>
      <c r="AK100" s="697"/>
      <c r="AL100" s="685" t="s">
        <v>60</v>
      </c>
      <c r="AM100" s="686"/>
      <c r="AN100" s="686"/>
      <c r="AO100" s="686"/>
      <c r="AP100" s="686"/>
      <c r="AQ100" s="686"/>
      <c r="AR100" s="686"/>
      <c r="AS100" s="686"/>
      <c r="AT100" s="686"/>
      <c r="AU100" s="686"/>
      <c r="AV100" s="686"/>
      <c r="AW100" s="686"/>
      <c r="AX100" s="686"/>
      <c r="AY100" s="686"/>
      <c r="AZ100" s="687"/>
      <c r="BA100" s="697"/>
      <c r="BB100" s="697"/>
      <c r="BC100" s="697"/>
      <c r="BD100" s="697"/>
      <c r="BE100" s="818"/>
      <c r="BF100" s="47"/>
    </row>
    <row r="101" spans="1:58" ht="21.95" customHeight="1">
      <c r="A101" s="847"/>
      <c r="B101" s="733"/>
      <c r="C101" s="734"/>
      <c r="D101" s="734"/>
      <c r="E101" s="734"/>
      <c r="F101" s="734"/>
      <c r="G101" s="734"/>
      <c r="H101" s="734"/>
      <c r="I101" s="734"/>
      <c r="J101" s="735"/>
      <c r="K101" s="733"/>
      <c r="L101" s="734"/>
      <c r="M101" s="734"/>
      <c r="N101" s="735"/>
      <c r="O101" s="772"/>
      <c r="P101" s="773"/>
      <c r="Q101" s="773"/>
      <c r="R101" s="773"/>
      <c r="S101" s="773"/>
      <c r="T101" s="774"/>
      <c r="U101" s="772"/>
      <c r="V101" s="773"/>
      <c r="W101" s="773"/>
      <c r="X101" s="773"/>
      <c r="Y101" s="773"/>
      <c r="Z101" s="774"/>
      <c r="AA101" s="772"/>
      <c r="AB101" s="773"/>
      <c r="AC101" s="773"/>
      <c r="AD101" s="773"/>
      <c r="AE101" s="774"/>
      <c r="AF101" s="677" t="s">
        <v>124</v>
      </c>
      <c r="AG101" s="697"/>
      <c r="AH101" s="697"/>
      <c r="AI101" s="697"/>
      <c r="AJ101" s="697"/>
      <c r="AK101" s="697"/>
      <c r="AL101" s="825" t="s">
        <v>125</v>
      </c>
      <c r="AM101" s="826"/>
      <c r="AN101" s="826"/>
      <c r="AO101" s="826"/>
      <c r="AP101" s="826"/>
      <c r="AQ101" s="826"/>
      <c r="AR101" s="826"/>
      <c r="AS101" s="826"/>
      <c r="AT101" s="826"/>
      <c r="AU101" s="826"/>
      <c r="AV101" s="826"/>
      <c r="AW101" s="826"/>
      <c r="AX101" s="826"/>
      <c r="AY101" s="826"/>
      <c r="AZ101" s="827"/>
      <c r="BA101" s="697"/>
      <c r="BB101" s="697"/>
      <c r="BC101" s="697"/>
      <c r="BD101" s="697"/>
      <c r="BE101" s="818"/>
      <c r="BF101" s="24"/>
    </row>
    <row r="102" spans="1:58" ht="21.95" customHeight="1">
      <c r="A102" s="847"/>
      <c r="B102" s="733"/>
      <c r="C102" s="734"/>
      <c r="D102" s="734"/>
      <c r="E102" s="734"/>
      <c r="F102" s="734"/>
      <c r="G102" s="734"/>
      <c r="H102" s="734"/>
      <c r="I102" s="734"/>
      <c r="J102" s="735"/>
      <c r="K102" s="733"/>
      <c r="L102" s="734"/>
      <c r="M102" s="734"/>
      <c r="N102" s="735"/>
      <c r="O102" s="772"/>
      <c r="P102" s="773"/>
      <c r="Q102" s="773"/>
      <c r="R102" s="773"/>
      <c r="S102" s="773"/>
      <c r="T102" s="774"/>
      <c r="U102" s="772"/>
      <c r="V102" s="773"/>
      <c r="W102" s="773"/>
      <c r="X102" s="773"/>
      <c r="Y102" s="773"/>
      <c r="Z102" s="774"/>
      <c r="AA102" s="772"/>
      <c r="AB102" s="773"/>
      <c r="AC102" s="773"/>
      <c r="AD102" s="773"/>
      <c r="AE102" s="774"/>
      <c r="AF102" s="677" t="s">
        <v>105</v>
      </c>
      <c r="AG102" s="697"/>
      <c r="AH102" s="697"/>
      <c r="AI102" s="697"/>
      <c r="AJ102" s="697"/>
      <c r="AK102" s="697"/>
      <c r="AL102" s="691" t="s">
        <v>60</v>
      </c>
      <c r="AM102" s="692"/>
      <c r="AN102" s="692"/>
      <c r="AO102" s="692"/>
      <c r="AP102" s="692"/>
      <c r="AQ102" s="692"/>
      <c r="AR102" s="692"/>
      <c r="AS102" s="692"/>
      <c r="AT102" s="692"/>
      <c r="AU102" s="692"/>
      <c r="AV102" s="692"/>
      <c r="AW102" s="692"/>
      <c r="AX102" s="692"/>
      <c r="AY102" s="692"/>
      <c r="AZ102" s="693"/>
      <c r="BA102" s="697"/>
      <c r="BB102" s="697"/>
      <c r="BC102" s="697"/>
      <c r="BD102" s="697"/>
      <c r="BE102" s="818"/>
      <c r="BF102" s="24"/>
    </row>
    <row r="103" spans="1:58" ht="21.95" customHeight="1">
      <c r="A103" s="847"/>
      <c r="B103" s="733"/>
      <c r="C103" s="734"/>
      <c r="D103" s="734"/>
      <c r="E103" s="734"/>
      <c r="F103" s="734"/>
      <c r="G103" s="734"/>
      <c r="H103" s="734"/>
      <c r="I103" s="734"/>
      <c r="J103" s="735"/>
      <c r="K103" s="733"/>
      <c r="L103" s="734"/>
      <c r="M103" s="734"/>
      <c r="N103" s="735"/>
      <c r="O103" s="772"/>
      <c r="P103" s="773"/>
      <c r="Q103" s="773"/>
      <c r="R103" s="773"/>
      <c r="S103" s="773"/>
      <c r="T103" s="774"/>
      <c r="U103" s="772"/>
      <c r="V103" s="773"/>
      <c r="W103" s="773"/>
      <c r="X103" s="773"/>
      <c r="Y103" s="773"/>
      <c r="Z103" s="774"/>
      <c r="AA103" s="772"/>
      <c r="AB103" s="773"/>
      <c r="AC103" s="773"/>
      <c r="AD103" s="773"/>
      <c r="AE103" s="774"/>
      <c r="AF103" s="677" t="s">
        <v>107</v>
      </c>
      <c r="AG103" s="697"/>
      <c r="AH103" s="697"/>
      <c r="AI103" s="697"/>
      <c r="AJ103" s="697"/>
      <c r="AK103" s="697"/>
      <c r="AL103" s="685" t="s">
        <v>60</v>
      </c>
      <c r="AM103" s="686"/>
      <c r="AN103" s="686"/>
      <c r="AO103" s="686"/>
      <c r="AP103" s="686"/>
      <c r="AQ103" s="686"/>
      <c r="AR103" s="686"/>
      <c r="AS103" s="686"/>
      <c r="AT103" s="686"/>
      <c r="AU103" s="686"/>
      <c r="AV103" s="686"/>
      <c r="AW103" s="686"/>
      <c r="AX103" s="686"/>
      <c r="AY103" s="686"/>
      <c r="AZ103" s="687"/>
      <c r="BA103" s="697"/>
      <c r="BB103" s="697"/>
      <c r="BC103" s="697"/>
      <c r="BD103" s="697"/>
      <c r="BE103" s="818"/>
      <c r="BF103" s="24"/>
    </row>
    <row r="104" spans="1:58" ht="21.95" customHeight="1">
      <c r="A104" s="847"/>
      <c r="B104" s="733"/>
      <c r="C104" s="734"/>
      <c r="D104" s="734"/>
      <c r="E104" s="734"/>
      <c r="F104" s="734"/>
      <c r="G104" s="734"/>
      <c r="H104" s="734"/>
      <c r="I104" s="734"/>
      <c r="J104" s="735"/>
      <c r="K104" s="733"/>
      <c r="L104" s="734"/>
      <c r="M104" s="734"/>
      <c r="N104" s="735"/>
      <c r="O104" s="772"/>
      <c r="P104" s="773"/>
      <c r="Q104" s="773"/>
      <c r="R104" s="773"/>
      <c r="S104" s="773"/>
      <c r="T104" s="774"/>
      <c r="U104" s="772"/>
      <c r="V104" s="773"/>
      <c r="W104" s="773"/>
      <c r="X104" s="773"/>
      <c r="Y104" s="773"/>
      <c r="Z104" s="774"/>
      <c r="AA104" s="772"/>
      <c r="AB104" s="773"/>
      <c r="AC104" s="773"/>
      <c r="AD104" s="773"/>
      <c r="AE104" s="774"/>
      <c r="AF104" s="677" t="s">
        <v>126</v>
      </c>
      <c r="AG104" s="697"/>
      <c r="AH104" s="697"/>
      <c r="AI104" s="697"/>
      <c r="AJ104" s="697"/>
      <c r="AK104" s="697"/>
      <c r="AL104" s="685" t="s">
        <v>60</v>
      </c>
      <c r="AM104" s="686"/>
      <c r="AN104" s="686"/>
      <c r="AO104" s="686"/>
      <c r="AP104" s="686"/>
      <c r="AQ104" s="686"/>
      <c r="AR104" s="686"/>
      <c r="AS104" s="686"/>
      <c r="AT104" s="686"/>
      <c r="AU104" s="686"/>
      <c r="AV104" s="686"/>
      <c r="AW104" s="686"/>
      <c r="AX104" s="686"/>
      <c r="AY104" s="686"/>
      <c r="AZ104" s="687"/>
      <c r="BA104" s="697"/>
      <c r="BB104" s="697"/>
      <c r="BC104" s="697"/>
      <c r="BD104" s="697"/>
      <c r="BE104" s="818"/>
      <c r="BF104" s="24"/>
    </row>
    <row r="105" spans="1:58" ht="35.1" customHeight="1">
      <c r="A105" s="847"/>
      <c r="B105" s="733"/>
      <c r="C105" s="734"/>
      <c r="D105" s="734"/>
      <c r="E105" s="734"/>
      <c r="F105" s="734"/>
      <c r="G105" s="734"/>
      <c r="H105" s="734"/>
      <c r="I105" s="734"/>
      <c r="J105" s="735"/>
      <c r="K105" s="733"/>
      <c r="L105" s="734"/>
      <c r="M105" s="734"/>
      <c r="N105" s="735"/>
      <c r="O105" s="772"/>
      <c r="P105" s="773"/>
      <c r="Q105" s="773"/>
      <c r="R105" s="773"/>
      <c r="S105" s="773"/>
      <c r="T105" s="774"/>
      <c r="U105" s="772"/>
      <c r="V105" s="773"/>
      <c r="W105" s="773"/>
      <c r="X105" s="773"/>
      <c r="Y105" s="773"/>
      <c r="Z105" s="774"/>
      <c r="AA105" s="772"/>
      <c r="AB105" s="773"/>
      <c r="AC105" s="773"/>
      <c r="AD105" s="773"/>
      <c r="AE105" s="774"/>
      <c r="AF105" s="667" t="s">
        <v>647</v>
      </c>
      <c r="AG105" s="667"/>
      <c r="AH105" s="667"/>
      <c r="AI105" s="667"/>
      <c r="AJ105" s="667"/>
      <c r="AK105" s="668"/>
      <c r="AL105" s="805" t="s">
        <v>651</v>
      </c>
      <c r="AM105" s="765"/>
      <c r="AN105" s="765"/>
      <c r="AO105" s="765"/>
      <c r="AP105" s="765"/>
      <c r="AQ105" s="765"/>
      <c r="AR105" s="765"/>
      <c r="AS105" s="765"/>
      <c r="AT105" s="765"/>
      <c r="AU105" s="765"/>
      <c r="AV105" s="765"/>
      <c r="AW105" s="765"/>
      <c r="AX105" s="765"/>
      <c r="AY105" s="765"/>
      <c r="AZ105" s="766"/>
      <c r="BA105" s="697"/>
      <c r="BB105" s="697"/>
      <c r="BC105" s="697"/>
      <c r="BD105" s="697"/>
      <c r="BE105" s="818"/>
      <c r="BF105" s="24"/>
    </row>
    <row r="106" spans="1:58" ht="21.95" customHeight="1">
      <c r="A106" s="847"/>
      <c r="B106" s="733"/>
      <c r="C106" s="734"/>
      <c r="D106" s="734"/>
      <c r="E106" s="734"/>
      <c r="F106" s="734"/>
      <c r="G106" s="734"/>
      <c r="H106" s="734"/>
      <c r="I106" s="734"/>
      <c r="J106" s="735"/>
      <c r="K106" s="733"/>
      <c r="L106" s="734"/>
      <c r="M106" s="734"/>
      <c r="N106" s="735"/>
      <c r="O106" s="772"/>
      <c r="P106" s="773"/>
      <c r="Q106" s="773"/>
      <c r="R106" s="773"/>
      <c r="S106" s="773"/>
      <c r="T106" s="774"/>
      <c r="U106" s="772"/>
      <c r="V106" s="773"/>
      <c r="W106" s="773"/>
      <c r="X106" s="773"/>
      <c r="Y106" s="773"/>
      <c r="Z106" s="774"/>
      <c r="AA106" s="772"/>
      <c r="AB106" s="773"/>
      <c r="AC106" s="773"/>
      <c r="AD106" s="773"/>
      <c r="AE106" s="774"/>
      <c r="AF106" s="676" t="s">
        <v>83</v>
      </c>
      <c r="AG106" s="676"/>
      <c r="AH106" s="676"/>
      <c r="AI106" s="676"/>
      <c r="AJ106" s="676"/>
      <c r="AK106" s="677"/>
      <c r="AL106" s="691" t="s">
        <v>67</v>
      </c>
      <c r="AM106" s="692"/>
      <c r="AN106" s="692"/>
      <c r="AO106" s="692"/>
      <c r="AP106" s="692"/>
      <c r="AQ106" s="692"/>
      <c r="AR106" s="692"/>
      <c r="AS106" s="692"/>
      <c r="AT106" s="692"/>
      <c r="AU106" s="692"/>
      <c r="AV106" s="692"/>
      <c r="AW106" s="692"/>
      <c r="AX106" s="692"/>
      <c r="AY106" s="692"/>
      <c r="AZ106" s="693"/>
      <c r="BA106" s="697"/>
      <c r="BB106" s="697"/>
      <c r="BC106" s="697"/>
      <c r="BD106" s="697"/>
      <c r="BE106" s="818"/>
      <c r="BF106" s="24"/>
    </row>
    <row r="107" spans="1:58" ht="21.95" customHeight="1">
      <c r="A107" s="847"/>
      <c r="B107" s="733"/>
      <c r="C107" s="734"/>
      <c r="D107" s="734"/>
      <c r="E107" s="734"/>
      <c r="F107" s="734"/>
      <c r="G107" s="734"/>
      <c r="H107" s="734"/>
      <c r="I107" s="734"/>
      <c r="J107" s="735"/>
      <c r="K107" s="733"/>
      <c r="L107" s="734"/>
      <c r="M107" s="734"/>
      <c r="N107" s="735"/>
      <c r="O107" s="772"/>
      <c r="P107" s="773"/>
      <c r="Q107" s="773"/>
      <c r="R107" s="773"/>
      <c r="S107" s="773"/>
      <c r="T107" s="774"/>
      <c r="U107" s="772"/>
      <c r="V107" s="773"/>
      <c r="W107" s="773"/>
      <c r="X107" s="773"/>
      <c r="Y107" s="773"/>
      <c r="Z107" s="774"/>
      <c r="AA107" s="772"/>
      <c r="AB107" s="773"/>
      <c r="AC107" s="773"/>
      <c r="AD107" s="773"/>
      <c r="AE107" s="774"/>
      <c r="AF107" s="676" t="s">
        <v>66</v>
      </c>
      <c r="AG107" s="676"/>
      <c r="AH107" s="676"/>
      <c r="AI107" s="676"/>
      <c r="AJ107" s="676"/>
      <c r="AK107" s="677"/>
      <c r="AL107" s="691" t="s">
        <v>67</v>
      </c>
      <c r="AM107" s="692"/>
      <c r="AN107" s="692"/>
      <c r="AO107" s="692"/>
      <c r="AP107" s="692"/>
      <c r="AQ107" s="692"/>
      <c r="AR107" s="692"/>
      <c r="AS107" s="692"/>
      <c r="AT107" s="692"/>
      <c r="AU107" s="692"/>
      <c r="AV107" s="692"/>
      <c r="AW107" s="692"/>
      <c r="AX107" s="692"/>
      <c r="AY107" s="692"/>
      <c r="AZ107" s="693"/>
      <c r="BA107" s="697"/>
      <c r="BB107" s="697"/>
      <c r="BC107" s="697"/>
      <c r="BD107" s="697"/>
      <c r="BE107" s="818"/>
      <c r="BF107" s="47"/>
    </row>
    <row r="108" spans="1:58" ht="21.95" customHeight="1">
      <c r="A108" s="847"/>
      <c r="B108" s="733"/>
      <c r="C108" s="734"/>
      <c r="D108" s="734"/>
      <c r="E108" s="734"/>
      <c r="F108" s="734"/>
      <c r="G108" s="734"/>
      <c r="H108" s="734"/>
      <c r="I108" s="734"/>
      <c r="J108" s="735"/>
      <c r="K108" s="733"/>
      <c r="L108" s="734"/>
      <c r="M108" s="734"/>
      <c r="N108" s="735"/>
      <c r="O108" s="772"/>
      <c r="P108" s="773"/>
      <c r="Q108" s="773"/>
      <c r="R108" s="773"/>
      <c r="S108" s="773"/>
      <c r="T108" s="774"/>
      <c r="U108" s="772"/>
      <c r="V108" s="773"/>
      <c r="W108" s="773"/>
      <c r="X108" s="773"/>
      <c r="Y108" s="773"/>
      <c r="Z108" s="774"/>
      <c r="AA108" s="772"/>
      <c r="AB108" s="773"/>
      <c r="AC108" s="773"/>
      <c r="AD108" s="773"/>
      <c r="AE108" s="774"/>
      <c r="AF108" s="676" t="s">
        <v>259</v>
      </c>
      <c r="AG108" s="676"/>
      <c r="AH108" s="676"/>
      <c r="AI108" s="676"/>
      <c r="AJ108" s="676"/>
      <c r="AK108" s="677"/>
      <c r="AL108" s="691" t="s">
        <v>127</v>
      </c>
      <c r="AM108" s="692"/>
      <c r="AN108" s="692"/>
      <c r="AO108" s="692"/>
      <c r="AP108" s="692"/>
      <c r="AQ108" s="692"/>
      <c r="AR108" s="692"/>
      <c r="AS108" s="692"/>
      <c r="AT108" s="692"/>
      <c r="AU108" s="692"/>
      <c r="AV108" s="692"/>
      <c r="AW108" s="692"/>
      <c r="AX108" s="692"/>
      <c r="AY108" s="692"/>
      <c r="AZ108" s="693"/>
      <c r="BA108" s="697"/>
      <c r="BB108" s="697"/>
      <c r="BC108" s="697"/>
      <c r="BD108" s="697"/>
      <c r="BE108" s="818"/>
      <c r="BF108" s="47"/>
    </row>
    <row r="109" spans="1:58" ht="21.95" customHeight="1">
      <c r="A109" s="847"/>
      <c r="B109" s="733"/>
      <c r="C109" s="734"/>
      <c r="D109" s="734"/>
      <c r="E109" s="734"/>
      <c r="F109" s="734"/>
      <c r="G109" s="734"/>
      <c r="H109" s="734"/>
      <c r="I109" s="734"/>
      <c r="J109" s="735"/>
      <c r="K109" s="733"/>
      <c r="L109" s="734"/>
      <c r="M109" s="734"/>
      <c r="N109" s="735"/>
      <c r="O109" s="772"/>
      <c r="P109" s="773"/>
      <c r="Q109" s="773"/>
      <c r="R109" s="773"/>
      <c r="S109" s="773"/>
      <c r="T109" s="774"/>
      <c r="U109" s="772"/>
      <c r="V109" s="773"/>
      <c r="W109" s="773"/>
      <c r="X109" s="773"/>
      <c r="Y109" s="773"/>
      <c r="Z109" s="774"/>
      <c r="AA109" s="772"/>
      <c r="AB109" s="773"/>
      <c r="AC109" s="773"/>
      <c r="AD109" s="773"/>
      <c r="AE109" s="774"/>
      <c r="AF109" s="676" t="s">
        <v>68</v>
      </c>
      <c r="AG109" s="676"/>
      <c r="AH109" s="676"/>
      <c r="AI109" s="676"/>
      <c r="AJ109" s="676"/>
      <c r="AK109" s="677"/>
      <c r="AL109" s="691" t="s">
        <v>67</v>
      </c>
      <c r="AM109" s="692"/>
      <c r="AN109" s="692"/>
      <c r="AO109" s="692"/>
      <c r="AP109" s="692"/>
      <c r="AQ109" s="692"/>
      <c r="AR109" s="692"/>
      <c r="AS109" s="692"/>
      <c r="AT109" s="692"/>
      <c r="AU109" s="692"/>
      <c r="AV109" s="692"/>
      <c r="AW109" s="692"/>
      <c r="AX109" s="692"/>
      <c r="AY109" s="692"/>
      <c r="AZ109" s="693"/>
      <c r="BA109" s="697"/>
      <c r="BB109" s="816"/>
      <c r="BC109" s="816"/>
      <c r="BD109" s="816"/>
      <c r="BE109" s="817"/>
      <c r="BF109" s="48"/>
    </row>
    <row r="110" spans="1:58" ht="21.95" customHeight="1">
      <c r="A110" s="847"/>
      <c r="B110" s="736"/>
      <c r="C110" s="737"/>
      <c r="D110" s="737"/>
      <c r="E110" s="737"/>
      <c r="F110" s="737"/>
      <c r="G110" s="737"/>
      <c r="H110" s="737"/>
      <c r="I110" s="737"/>
      <c r="J110" s="738"/>
      <c r="K110" s="822"/>
      <c r="L110" s="823"/>
      <c r="M110" s="823"/>
      <c r="N110" s="824"/>
      <c r="O110" s="800"/>
      <c r="P110" s="801"/>
      <c r="Q110" s="801"/>
      <c r="R110" s="801"/>
      <c r="S110" s="801"/>
      <c r="T110" s="802"/>
      <c r="U110" s="800"/>
      <c r="V110" s="801"/>
      <c r="W110" s="801"/>
      <c r="X110" s="801"/>
      <c r="Y110" s="801"/>
      <c r="Z110" s="802"/>
      <c r="AA110" s="800"/>
      <c r="AB110" s="801"/>
      <c r="AC110" s="801"/>
      <c r="AD110" s="801"/>
      <c r="AE110" s="802"/>
      <c r="AF110" s="675" t="s">
        <v>115</v>
      </c>
      <c r="AG110" s="676"/>
      <c r="AH110" s="676"/>
      <c r="AI110" s="676"/>
      <c r="AJ110" s="676"/>
      <c r="AK110" s="677"/>
      <c r="AL110" s="685" t="s">
        <v>58</v>
      </c>
      <c r="AM110" s="686"/>
      <c r="AN110" s="686"/>
      <c r="AO110" s="686"/>
      <c r="AP110" s="686"/>
      <c r="AQ110" s="686"/>
      <c r="AR110" s="686"/>
      <c r="AS110" s="686"/>
      <c r="AT110" s="686"/>
      <c r="AU110" s="686"/>
      <c r="AV110" s="686"/>
      <c r="AW110" s="686"/>
      <c r="AX110" s="686"/>
      <c r="AY110" s="686"/>
      <c r="AZ110" s="687"/>
      <c r="BA110" s="697"/>
      <c r="BB110" s="816"/>
      <c r="BC110" s="816"/>
      <c r="BD110" s="816"/>
      <c r="BE110" s="817"/>
      <c r="BF110" s="48"/>
    </row>
    <row r="111" spans="1:58" ht="21.95" customHeight="1">
      <c r="A111" s="847"/>
      <c r="B111" s="730" t="s">
        <v>32</v>
      </c>
      <c r="C111" s="699"/>
      <c r="D111" s="699"/>
      <c r="E111" s="699"/>
      <c r="F111" s="699"/>
      <c r="G111" s="699"/>
      <c r="H111" s="699"/>
      <c r="I111" s="699"/>
      <c r="J111" s="700"/>
      <c r="K111" s="754"/>
      <c r="L111" s="755"/>
      <c r="M111" s="755"/>
      <c r="N111" s="756"/>
      <c r="O111" s="803"/>
      <c r="P111" s="770"/>
      <c r="Q111" s="770"/>
      <c r="R111" s="770"/>
      <c r="S111" s="770"/>
      <c r="T111" s="771"/>
      <c r="U111" s="769"/>
      <c r="V111" s="770"/>
      <c r="W111" s="770"/>
      <c r="X111" s="770"/>
      <c r="Y111" s="770"/>
      <c r="Z111" s="771"/>
      <c r="AA111" s="754"/>
      <c r="AB111" s="755"/>
      <c r="AC111" s="755"/>
      <c r="AD111" s="755"/>
      <c r="AE111" s="756"/>
      <c r="AF111" s="675" t="s">
        <v>69</v>
      </c>
      <c r="AG111" s="676"/>
      <c r="AH111" s="676"/>
      <c r="AI111" s="676"/>
      <c r="AJ111" s="676"/>
      <c r="AK111" s="677"/>
      <c r="AL111" s="685" t="s">
        <v>58</v>
      </c>
      <c r="AM111" s="686"/>
      <c r="AN111" s="686"/>
      <c r="AO111" s="686"/>
      <c r="AP111" s="686"/>
      <c r="AQ111" s="686"/>
      <c r="AR111" s="686"/>
      <c r="AS111" s="686"/>
      <c r="AT111" s="686"/>
      <c r="AU111" s="686"/>
      <c r="AV111" s="686"/>
      <c r="AW111" s="686"/>
      <c r="AX111" s="686"/>
      <c r="AY111" s="686"/>
      <c r="AZ111" s="687"/>
      <c r="BA111" s="675"/>
      <c r="BB111" s="676"/>
      <c r="BC111" s="676"/>
      <c r="BD111" s="676"/>
      <c r="BE111" s="681"/>
      <c r="BF111" s="24"/>
    </row>
    <row r="112" spans="1:58" ht="21.95" customHeight="1">
      <c r="A112" s="847"/>
      <c r="B112" s="733"/>
      <c r="C112" s="702"/>
      <c r="D112" s="702"/>
      <c r="E112" s="702"/>
      <c r="F112" s="702"/>
      <c r="G112" s="702"/>
      <c r="H112" s="702"/>
      <c r="I112" s="702"/>
      <c r="J112" s="703"/>
      <c r="K112" s="757"/>
      <c r="L112" s="758"/>
      <c r="M112" s="758"/>
      <c r="N112" s="759"/>
      <c r="O112" s="804"/>
      <c r="P112" s="773"/>
      <c r="Q112" s="773"/>
      <c r="R112" s="773"/>
      <c r="S112" s="773"/>
      <c r="T112" s="774"/>
      <c r="U112" s="772"/>
      <c r="V112" s="773"/>
      <c r="W112" s="773"/>
      <c r="X112" s="773"/>
      <c r="Y112" s="773"/>
      <c r="Z112" s="774"/>
      <c r="AA112" s="757"/>
      <c r="AB112" s="758"/>
      <c r="AC112" s="758"/>
      <c r="AD112" s="758"/>
      <c r="AE112" s="759"/>
      <c r="AF112" s="675" t="s">
        <v>128</v>
      </c>
      <c r="AG112" s="676"/>
      <c r="AH112" s="676"/>
      <c r="AI112" s="676"/>
      <c r="AJ112" s="676"/>
      <c r="AK112" s="677"/>
      <c r="AL112" s="685" t="s">
        <v>60</v>
      </c>
      <c r="AM112" s="686"/>
      <c r="AN112" s="686"/>
      <c r="AO112" s="686"/>
      <c r="AP112" s="686"/>
      <c r="AQ112" s="686"/>
      <c r="AR112" s="686"/>
      <c r="AS112" s="686"/>
      <c r="AT112" s="686"/>
      <c r="AU112" s="686"/>
      <c r="AV112" s="686"/>
      <c r="AW112" s="686"/>
      <c r="AX112" s="686"/>
      <c r="AY112" s="686"/>
      <c r="AZ112" s="687"/>
      <c r="BA112" s="697"/>
      <c r="BB112" s="697"/>
      <c r="BC112" s="697"/>
      <c r="BD112" s="697"/>
      <c r="BE112" s="818"/>
      <c r="BF112" s="24"/>
    </row>
    <row r="113" spans="1:58" ht="21.95" customHeight="1">
      <c r="A113" s="847"/>
      <c r="B113" s="733"/>
      <c r="C113" s="702"/>
      <c r="D113" s="702"/>
      <c r="E113" s="702"/>
      <c r="F113" s="702"/>
      <c r="G113" s="702"/>
      <c r="H113" s="702"/>
      <c r="I113" s="702"/>
      <c r="J113" s="703"/>
      <c r="K113" s="757"/>
      <c r="L113" s="758"/>
      <c r="M113" s="758"/>
      <c r="N113" s="759"/>
      <c r="O113" s="804"/>
      <c r="P113" s="773"/>
      <c r="Q113" s="773"/>
      <c r="R113" s="773"/>
      <c r="S113" s="773"/>
      <c r="T113" s="774"/>
      <c r="U113" s="772"/>
      <c r="V113" s="773"/>
      <c r="W113" s="773"/>
      <c r="X113" s="773"/>
      <c r="Y113" s="773"/>
      <c r="Z113" s="774"/>
      <c r="AA113" s="757"/>
      <c r="AB113" s="758"/>
      <c r="AC113" s="758"/>
      <c r="AD113" s="758"/>
      <c r="AE113" s="759"/>
      <c r="AF113" s="689" t="s">
        <v>75</v>
      </c>
      <c r="AG113" s="689"/>
      <c r="AH113" s="689"/>
      <c r="AI113" s="689"/>
      <c r="AJ113" s="689"/>
      <c r="AK113" s="690"/>
      <c r="AL113" s="691" t="s">
        <v>60</v>
      </c>
      <c r="AM113" s="692"/>
      <c r="AN113" s="692"/>
      <c r="AO113" s="692"/>
      <c r="AP113" s="692"/>
      <c r="AQ113" s="692"/>
      <c r="AR113" s="692"/>
      <c r="AS113" s="692"/>
      <c r="AT113" s="692"/>
      <c r="AU113" s="692"/>
      <c r="AV113" s="692"/>
      <c r="AW113" s="692"/>
      <c r="AX113" s="692"/>
      <c r="AY113" s="692"/>
      <c r="AZ113" s="693"/>
      <c r="BA113" s="697"/>
      <c r="BB113" s="697"/>
      <c r="BC113" s="697"/>
      <c r="BD113" s="697"/>
      <c r="BE113" s="818"/>
      <c r="BF113" s="24"/>
    </row>
    <row r="114" spans="1:58" ht="21.95" customHeight="1">
      <c r="A114" s="847"/>
      <c r="B114" s="733"/>
      <c r="C114" s="702"/>
      <c r="D114" s="702"/>
      <c r="E114" s="702"/>
      <c r="F114" s="702"/>
      <c r="G114" s="702"/>
      <c r="H114" s="702"/>
      <c r="I114" s="702"/>
      <c r="J114" s="703"/>
      <c r="K114" s="757"/>
      <c r="L114" s="758"/>
      <c r="M114" s="758"/>
      <c r="N114" s="759"/>
      <c r="O114" s="804"/>
      <c r="P114" s="773"/>
      <c r="Q114" s="773"/>
      <c r="R114" s="773"/>
      <c r="S114" s="773"/>
      <c r="T114" s="774"/>
      <c r="U114" s="772"/>
      <c r="V114" s="773"/>
      <c r="W114" s="773"/>
      <c r="X114" s="773"/>
      <c r="Y114" s="773"/>
      <c r="Z114" s="774"/>
      <c r="AA114" s="757"/>
      <c r="AB114" s="758"/>
      <c r="AC114" s="758"/>
      <c r="AD114" s="758"/>
      <c r="AE114" s="759"/>
      <c r="AF114" s="676" t="s">
        <v>61</v>
      </c>
      <c r="AG114" s="676"/>
      <c r="AH114" s="676"/>
      <c r="AI114" s="676"/>
      <c r="AJ114" s="676"/>
      <c r="AK114" s="677"/>
      <c r="AL114" s="691" t="s">
        <v>60</v>
      </c>
      <c r="AM114" s="692"/>
      <c r="AN114" s="692"/>
      <c r="AO114" s="692"/>
      <c r="AP114" s="692"/>
      <c r="AQ114" s="692"/>
      <c r="AR114" s="692"/>
      <c r="AS114" s="692"/>
      <c r="AT114" s="692"/>
      <c r="AU114" s="692"/>
      <c r="AV114" s="692"/>
      <c r="AW114" s="692"/>
      <c r="AX114" s="692"/>
      <c r="AY114" s="692"/>
      <c r="AZ114" s="693"/>
      <c r="BA114" s="697"/>
      <c r="BB114" s="697"/>
      <c r="BC114" s="697"/>
      <c r="BD114" s="697"/>
      <c r="BE114" s="818"/>
      <c r="BF114" s="24"/>
    </row>
    <row r="115" spans="1:58" ht="21.95" customHeight="1">
      <c r="A115" s="847"/>
      <c r="B115" s="733"/>
      <c r="C115" s="702"/>
      <c r="D115" s="702"/>
      <c r="E115" s="702"/>
      <c r="F115" s="702"/>
      <c r="G115" s="702"/>
      <c r="H115" s="702"/>
      <c r="I115" s="702"/>
      <c r="J115" s="703"/>
      <c r="K115" s="757"/>
      <c r="L115" s="758"/>
      <c r="M115" s="758"/>
      <c r="N115" s="759"/>
      <c r="O115" s="804"/>
      <c r="P115" s="773"/>
      <c r="Q115" s="773"/>
      <c r="R115" s="773"/>
      <c r="S115" s="773"/>
      <c r="T115" s="774"/>
      <c r="U115" s="772"/>
      <c r="V115" s="773"/>
      <c r="W115" s="773"/>
      <c r="X115" s="773"/>
      <c r="Y115" s="773"/>
      <c r="Z115" s="774"/>
      <c r="AA115" s="757"/>
      <c r="AB115" s="758"/>
      <c r="AC115" s="758"/>
      <c r="AD115" s="758"/>
      <c r="AE115" s="759"/>
      <c r="AF115" s="675" t="s">
        <v>129</v>
      </c>
      <c r="AG115" s="676"/>
      <c r="AH115" s="676"/>
      <c r="AI115" s="676"/>
      <c r="AJ115" s="676"/>
      <c r="AK115" s="677"/>
      <c r="AL115" s="685" t="s">
        <v>60</v>
      </c>
      <c r="AM115" s="686"/>
      <c r="AN115" s="686"/>
      <c r="AO115" s="686"/>
      <c r="AP115" s="686"/>
      <c r="AQ115" s="686"/>
      <c r="AR115" s="686"/>
      <c r="AS115" s="686"/>
      <c r="AT115" s="686"/>
      <c r="AU115" s="686"/>
      <c r="AV115" s="686"/>
      <c r="AW115" s="686"/>
      <c r="AX115" s="686"/>
      <c r="AY115" s="686"/>
      <c r="AZ115" s="687"/>
      <c r="BA115" s="675"/>
      <c r="BB115" s="676"/>
      <c r="BC115" s="676"/>
      <c r="BD115" s="676"/>
      <c r="BE115" s="681"/>
      <c r="BF115" s="24"/>
    </row>
    <row r="116" spans="1:58" ht="21.95" customHeight="1">
      <c r="A116" s="847"/>
      <c r="B116" s="733"/>
      <c r="C116" s="702"/>
      <c r="D116" s="702"/>
      <c r="E116" s="702"/>
      <c r="F116" s="702"/>
      <c r="G116" s="702"/>
      <c r="H116" s="702"/>
      <c r="I116" s="702"/>
      <c r="J116" s="703"/>
      <c r="K116" s="757"/>
      <c r="L116" s="758"/>
      <c r="M116" s="758"/>
      <c r="N116" s="759"/>
      <c r="O116" s="804"/>
      <c r="P116" s="773"/>
      <c r="Q116" s="773"/>
      <c r="R116" s="773"/>
      <c r="S116" s="773"/>
      <c r="T116" s="774"/>
      <c r="U116" s="772"/>
      <c r="V116" s="773"/>
      <c r="W116" s="773"/>
      <c r="X116" s="773"/>
      <c r="Y116" s="773"/>
      <c r="Z116" s="774"/>
      <c r="AA116" s="757"/>
      <c r="AB116" s="758"/>
      <c r="AC116" s="758"/>
      <c r="AD116" s="758"/>
      <c r="AE116" s="759"/>
      <c r="AF116" s="675" t="s">
        <v>130</v>
      </c>
      <c r="AG116" s="676"/>
      <c r="AH116" s="676"/>
      <c r="AI116" s="676"/>
      <c r="AJ116" s="676"/>
      <c r="AK116" s="677"/>
      <c r="AL116" s="685" t="s">
        <v>60</v>
      </c>
      <c r="AM116" s="686"/>
      <c r="AN116" s="686"/>
      <c r="AO116" s="686"/>
      <c r="AP116" s="686"/>
      <c r="AQ116" s="686"/>
      <c r="AR116" s="686"/>
      <c r="AS116" s="686"/>
      <c r="AT116" s="686"/>
      <c r="AU116" s="686"/>
      <c r="AV116" s="686"/>
      <c r="AW116" s="686"/>
      <c r="AX116" s="686"/>
      <c r="AY116" s="686"/>
      <c r="AZ116" s="687"/>
      <c r="BA116" s="675"/>
      <c r="BB116" s="676"/>
      <c r="BC116" s="676"/>
      <c r="BD116" s="676"/>
      <c r="BE116" s="681"/>
      <c r="BF116" s="24"/>
    </row>
    <row r="117" spans="1:58" ht="21.95" customHeight="1">
      <c r="A117" s="847"/>
      <c r="B117" s="733"/>
      <c r="C117" s="702"/>
      <c r="D117" s="702"/>
      <c r="E117" s="702"/>
      <c r="F117" s="702"/>
      <c r="G117" s="702"/>
      <c r="H117" s="702"/>
      <c r="I117" s="702"/>
      <c r="J117" s="703"/>
      <c r="K117" s="757"/>
      <c r="L117" s="758"/>
      <c r="M117" s="758"/>
      <c r="N117" s="759"/>
      <c r="O117" s="804"/>
      <c r="P117" s="773"/>
      <c r="Q117" s="773"/>
      <c r="R117" s="773"/>
      <c r="S117" s="773"/>
      <c r="T117" s="774"/>
      <c r="U117" s="772"/>
      <c r="V117" s="773"/>
      <c r="W117" s="773"/>
      <c r="X117" s="773"/>
      <c r="Y117" s="773"/>
      <c r="Z117" s="774"/>
      <c r="AA117" s="757"/>
      <c r="AB117" s="758"/>
      <c r="AC117" s="758"/>
      <c r="AD117" s="758"/>
      <c r="AE117" s="759"/>
      <c r="AF117" s="675" t="s">
        <v>131</v>
      </c>
      <c r="AG117" s="676"/>
      <c r="AH117" s="676"/>
      <c r="AI117" s="676"/>
      <c r="AJ117" s="676"/>
      <c r="AK117" s="677"/>
      <c r="AL117" s="685" t="s">
        <v>60</v>
      </c>
      <c r="AM117" s="686"/>
      <c r="AN117" s="686"/>
      <c r="AO117" s="686"/>
      <c r="AP117" s="686"/>
      <c r="AQ117" s="686"/>
      <c r="AR117" s="686"/>
      <c r="AS117" s="686"/>
      <c r="AT117" s="686"/>
      <c r="AU117" s="686"/>
      <c r="AV117" s="686"/>
      <c r="AW117" s="686"/>
      <c r="AX117" s="686"/>
      <c r="AY117" s="686"/>
      <c r="AZ117" s="687"/>
      <c r="BA117" s="675"/>
      <c r="BB117" s="676"/>
      <c r="BC117" s="676"/>
      <c r="BD117" s="676"/>
      <c r="BE117" s="681"/>
      <c r="BF117" s="24"/>
    </row>
    <row r="118" spans="1:58" ht="21.95" customHeight="1">
      <c r="A118" s="847"/>
      <c r="B118" s="733"/>
      <c r="C118" s="702"/>
      <c r="D118" s="702"/>
      <c r="E118" s="702"/>
      <c r="F118" s="702"/>
      <c r="G118" s="702"/>
      <c r="H118" s="702"/>
      <c r="I118" s="702"/>
      <c r="J118" s="703"/>
      <c r="K118" s="757"/>
      <c r="L118" s="758"/>
      <c r="M118" s="758"/>
      <c r="N118" s="759"/>
      <c r="O118" s="804"/>
      <c r="P118" s="773"/>
      <c r="Q118" s="773"/>
      <c r="R118" s="773"/>
      <c r="S118" s="773"/>
      <c r="T118" s="774"/>
      <c r="U118" s="772"/>
      <c r="V118" s="773"/>
      <c r="W118" s="773"/>
      <c r="X118" s="773"/>
      <c r="Y118" s="773"/>
      <c r="Z118" s="774"/>
      <c r="AA118" s="757"/>
      <c r="AB118" s="758"/>
      <c r="AC118" s="758"/>
      <c r="AD118" s="758"/>
      <c r="AE118" s="759"/>
      <c r="AF118" s="675" t="s">
        <v>132</v>
      </c>
      <c r="AG118" s="676"/>
      <c r="AH118" s="676"/>
      <c r="AI118" s="676"/>
      <c r="AJ118" s="676"/>
      <c r="AK118" s="677"/>
      <c r="AL118" s="685" t="s">
        <v>60</v>
      </c>
      <c r="AM118" s="686"/>
      <c r="AN118" s="686"/>
      <c r="AO118" s="686"/>
      <c r="AP118" s="686"/>
      <c r="AQ118" s="686"/>
      <c r="AR118" s="686"/>
      <c r="AS118" s="686"/>
      <c r="AT118" s="686"/>
      <c r="AU118" s="686"/>
      <c r="AV118" s="686"/>
      <c r="AW118" s="686"/>
      <c r="AX118" s="686"/>
      <c r="AY118" s="686"/>
      <c r="AZ118" s="687"/>
      <c r="BA118" s="675"/>
      <c r="BB118" s="676"/>
      <c r="BC118" s="676"/>
      <c r="BD118" s="676"/>
      <c r="BE118" s="681"/>
      <c r="BF118" s="24"/>
    </row>
    <row r="119" spans="1:58" ht="35.1" customHeight="1">
      <c r="A119" s="847"/>
      <c r="B119" s="733"/>
      <c r="C119" s="702"/>
      <c r="D119" s="702"/>
      <c r="E119" s="702"/>
      <c r="F119" s="702"/>
      <c r="G119" s="702"/>
      <c r="H119" s="702"/>
      <c r="I119" s="702"/>
      <c r="J119" s="703"/>
      <c r="K119" s="757"/>
      <c r="L119" s="758"/>
      <c r="M119" s="758"/>
      <c r="N119" s="759"/>
      <c r="O119" s="804"/>
      <c r="P119" s="773"/>
      <c r="Q119" s="773"/>
      <c r="R119" s="773"/>
      <c r="S119" s="773"/>
      <c r="T119" s="774"/>
      <c r="U119" s="772"/>
      <c r="V119" s="773"/>
      <c r="W119" s="773"/>
      <c r="X119" s="773"/>
      <c r="Y119" s="773"/>
      <c r="Z119" s="774"/>
      <c r="AA119" s="757"/>
      <c r="AB119" s="758"/>
      <c r="AC119" s="758"/>
      <c r="AD119" s="758"/>
      <c r="AE119" s="759"/>
      <c r="AF119" s="667" t="s">
        <v>647</v>
      </c>
      <c r="AG119" s="667"/>
      <c r="AH119" s="667"/>
      <c r="AI119" s="667"/>
      <c r="AJ119" s="667"/>
      <c r="AK119" s="668"/>
      <c r="AL119" s="805" t="s">
        <v>651</v>
      </c>
      <c r="AM119" s="765"/>
      <c r="AN119" s="765"/>
      <c r="AO119" s="765"/>
      <c r="AP119" s="765"/>
      <c r="AQ119" s="765"/>
      <c r="AR119" s="765"/>
      <c r="AS119" s="765"/>
      <c r="AT119" s="765"/>
      <c r="AU119" s="765"/>
      <c r="AV119" s="765"/>
      <c r="AW119" s="765"/>
      <c r="AX119" s="765"/>
      <c r="AY119" s="765"/>
      <c r="AZ119" s="766"/>
      <c r="BA119" s="697"/>
      <c r="BB119" s="697"/>
      <c r="BC119" s="697"/>
      <c r="BD119" s="697"/>
      <c r="BE119" s="818"/>
      <c r="BF119" s="24"/>
    </row>
    <row r="120" spans="1:58" ht="21.95" customHeight="1">
      <c r="A120" s="847"/>
      <c r="B120" s="733"/>
      <c r="C120" s="702"/>
      <c r="D120" s="702"/>
      <c r="E120" s="702"/>
      <c r="F120" s="702"/>
      <c r="G120" s="702"/>
      <c r="H120" s="702"/>
      <c r="I120" s="702"/>
      <c r="J120" s="703"/>
      <c r="K120" s="757"/>
      <c r="L120" s="758"/>
      <c r="M120" s="758"/>
      <c r="N120" s="759"/>
      <c r="O120" s="804"/>
      <c r="P120" s="773"/>
      <c r="Q120" s="773"/>
      <c r="R120" s="773"/>
      <c r="S120" s="773"/>
      <c r="T120" s="774"/>
      <c r="U120" s="772"/>
      <c r="V120" s="773"/>
      <c r="W120" s="773"/>
      <c r="X120" s="773"/>
      <c r="Y120" s="773"/>
      <c r="Z120" s="774"/>
      <c r="AA120" s="757"/>
      <c r="AB120" s="758"/>
      <c r="AC120" s="758"/>
      <c r="AD120" s="758"/>
      <c r="AE120" s="759"/>
      <c r="AF120" s="676" t="s">
        <v>83</v>
      </c>
      <c r="AG120" s="676"/>
      <c r="AH120" s="676"/>
      <c r="AI120" s="676"/>
      <c r="AJ120" s="676"/>
      <c r="AK120" s="677"/>
      <c r="AL120" s="691" t="s">
        <v>67</v>
      </c>
      <c r="AM120" s="692"/>
      <c r="AN120" s="692"/>
      <c r="AO120" s="692"/>
      <c r="AP120" s="692"/>
      <c r="AQ120" s="692"/>
      <c r="AR120" s="692"/>
      <c r="AS120" s="692"/>
      <c r="AT120" s="692"/>
      <c r="AU120" s="692"/>
      <c r="AV120" s="692"/>
      <c r="AW120" s="692"/>
      <c r="AX120" s="692"/>
      <c r="AY120" s="692"/>
      <c r="AZ120" s="693"/>
      <c r="BA120" s="697"/>
      <c r="BB120" s="697"/>
      <c r="BC120" s="697"/>
      <c r="BD120" s="697"/>
      <c r="BE120" s="818"/>
      <c r="BF120" s="24"/>
    </row>
    <row r="121" spans="1:58" ht="21.95" customHeight="1">
      <c r="A121" s="847"/>
      <c r="B121" s="704"/>
      <c r="C121" s="705"/>
      <c r="D121" s="705"/>
      <c r="E121" s="705"/>
      <c r="F121" s="705"/>
      <c r="G121" s="705"/>
      <c r="H121" s="705"/>
      <c r="I121" s="705"/>
      <c r="J121" s="706"/>
      <c r="K121" s="713"/>
      <c r="L121" s="714"/>
      <c r="M121" s="714"/>
      <c r="N121" s="715"/>
      <c r="O121" s="785"/>
      <c r="P121" s="782"/>
      <c r="Q121" s="782"/>
      <c r="R121" s="782"/>
      <c r="S121" s="782"/>
      <c r="T121" s="783"/>
      <c r="U121" s="785"/>
      <c r="V121" s="782"/>
      <c r="W121" s="782"/>
      <c r="X121" s="782"/>
      <c r="Y121" s="782"/>
      <c r="Z121" s="783"/>
      <c r="AA121" s="713"/>
      <c r="AB121" s="714"/>
      <c r="AC121" s="714"/>
      <c r="AD121" s="714"/>
      <c r="AE121" s="715"/>
      <c r="AF121" s="675" t="s">
        <v>68</v>
      </c>
      <c r="AG121" s="676"/>
      <c r="AH121" s="676"/>
      <c r="AI121" s="676"/>
      <c r="AJ121" s="676"/>
      <c r="AK121" s="677"/>
      <c r="AL121" s="685" t="s">
        <v>67</v>
      </c>
      <c r="AM121" s="686"/>
      <c r="AN121" s="686"/>
      <c r="AO121" s="686"/>
      <c r="AP121" s="686"/>
      <c r="AQ121" s="686"/>
      <c r="AR121" s="686"/>
      <c r="AS121" s="686"/>
      <c r="AT121" s="686"/>
      <c r="AU121" s="686"/>
      <c r="AV121" s="686"/>
      <c r="AW121" s="686"/>
      <c r="AX121" s="686"/>
      <c r="AY121" s="686"/>
      <c r="AZ121" s="687"/>
      <c r="BA121" s="697"/>
      <c r="BB121" s="816"/>
      <c r="BC121" s="816"/>
      <c r="BD121" s="816"/>
      <c r="BE121" s="817"/>
      <c r="BF121" s="48"/>
    </row>
    <row r="122" spans="1:58" ht="21.95" customHeight="1">
      <c r="A122" s="847"/>
      <c r="B122" s="730" t="s">
        <v>33</v>
      </c>
      <c r="C122" s="731"/>
      <c r="D122" s="731"/>
      <c r="E122" s="731"/>
      <c r="F122" s="731"/>
      <c r="G122" s="731"/>
      <c r="H122" s="731"/>
      <c r="I122" s="731"/>
      <c r="J122" s="732"/>
      <c r="K122" s="730"/>
      <c r="L122" s="731"/>
      <c r="M122" s="731"/>
      <c r="N122" s="732"/>
      <c r="O122" s="745" t="s">
        <v>133</v>
      </c>
      <c r="P122" s="731"/>
      <c r="Q122" s="731"/>
      <c r="R122" s="731"/>
      <c r="S122" s="731"/>
      <c r="T122" s="732"/>
      <c r="U122" s="745" t="s">
        <v>133</v>
      </c>
      <c r="V122" s="731"/>
      <c r="W122" s="731"/>
      <c r="X122" s="731"/>
      <c r="Y122" s="731"/>
      <c r="Z122" s="732"/>
      <c r="AA122" s="769"/>
      <c r="AB122" s="770"/>
      <c r="AC122" s="770"/>
      <c r="AD122" s="770"/>
      <c r="AE122" s="771"/>
      <c r="AF122" s="675" t="s">
        <v>77</v>
      </c>
      <c r="AG122" s="676"/>
      <c r="AH122" s="676"/>
      <c r="AI122" s="676"/>
      <c r="AJ122" s="676"/>
      <c r="AK122" s="677"/>
      <c r="AL122" s="685" t="s">
        <v>60</v>
      </c>
      <c r="AM122" s="686"/>
      <c r="AN122" s="686"/>
      <c r="AO122" s="686"/>
      <c r="AP122" s="686"/>
      <c r="AQ122" s="686"/>
      <c r="AR122" s="686"/>
      <c r="AS122" s="686"/>
      <c r="AT122" s="686"/>
      <c r="AU122" s="686"/>
      <c r="AV122" s="686"/>
      <c r="AW122" s="686"/>
      <c r="AX122" s="686"/>
      <c r="AY122" s="686"/>
      <c r="AZ122" s="687"/>
      <c r="BA122" s="697"/>
      <c r="BB122" s="697"/>
      <c r="BC122" s="697"/>
      <c r="BD122" s="697"/>
      <c r="BE122" s="818"/>
      <c r="BF122" s="24"/>
    </row>
    <row r="123" spans="1:58" ht="21.95" customHeight="1">
      <c r="A123" s="847"/>
      <c r="B123" s="733"/>
      <c r="C123" s="734"/>
      <c r="D123" s="734"/>
      <c r="E123" s="734"/>
      <c r="F123" s="734"/>
      <c r="G123" s="734"/>
      <c r="H123" s="734"/>
      <c r="I123" s="734"/>
      <c r="J123" s="735"/>
      <c r="K123" s="733"/>
      <c r="L123" s="734"/>
      <c r="M123" s="734"/>
      <c r="N123" s="735"/>
      <c r="O123" s="733"/>
      <c r="P123" s="734"/>
      <c r="Q123" s="734"/>
      <c r="R123" s="734"/>
      <c r="S123" s="734"/>
      <c r="T123" s="735"/>
      <c r="U123" s="733"/>
      <c r="V123" s="734"/>
      <c r="W123" s="734"/>
      <c r="X123" s="734"/>
      <c r="Y123" s="734"/>
      <c r="Z123" s="735"/>
      <c r="AA123" s="772"/>
      <c r="AB123" s="773"/>
      <c r="AC123" s="773"/>
      <c r="AD123" s="773"/>
      <c r="AE123" s="774"/>
      <c r="AF123" s="676" t="s">
        <v>78</v>
      </c>
      <c r="AG123" s="676"/>
      <c r="AH123" s="676"/>
      <c r="AI123" s="676"/>
      <c r="AJ123" s="676"/>
      <c r="AK123" s="677"/>
      <c r="AL123" s="685" t="s">
        <v>60</v>
      </c>
      <c r="AM123" s="686"/>
      <c r="AN123" s="686"/>
      <c r="AO123" s="686"/>
      <c r="AP123" s="686"/>
      <c r="AQ123" s="686"/>
      <c r="AR123" s="686"/>
      <c r="AS123" s="686"/>
      <c r="AT123" s="686"/>
      <c r="AU123" s="686"/>
      <c r="AV123" s="686"/>
      <c r="AW123" s="686"/>
      <c r="AX123" s="686"/>
      <c r="AY123" s="686"/>
      <c r="AZ123" s="687"/>
      <c r="BA123" s="685"/>
      <c r="BB123" s="686"/>
      <c r="BC123" s="686"/>
      <c r="BD123" s="686"/>
      <c r="BE123" s="688"/>
      <c r="BF123" s="24"/>
    </row>
    <row r="124" spans="1:58" ht="21.95" customHeight="1">
      <c r="A124" s="847"/>
      <c r="B124" s="733"/>
      <c r="C124" s="734"/>
      <c r="D124" s="734"/>
      <c r="E124" s="734"/>
      <c r="F124" s="734"/>
      <c r="G124" s="734"/>
      <c r="H124" s="734"/>
      <c r="I124" s="734"/>
      <c r="J124" s="735"/>
      <c r="K124" s="733"/>
      <c r="L124" s="734"/>
      <c r="M124" s="734"/>
      <c r="N124" s="735"/>
      <c r="O124" s="733"/>
      <c r="P124" s="734"/>
      <c r="Q124" s="734"/>
      <c r="R124" s="734"/>
      <c r="S124" s="734"/>
      <c r="T124" s="735"/>
      <c r="U124" s="733"/>
      <c r="V124" s="734"/>
      <c r="W124" s="734"/>
      <c r="X124" s="734"/>
      <c r="Y124" s="734"/>
      <c r="Z124" s="735"/>
      <c r="AA124" s="772"/>
      <c r="AB124" s="773"/>
      <c r="AC124" s="773"/>
      <c r="AD124" s="773"/>
      <c r="AE124" s="774"/>
      <c r="AF124" s="682" t="s">
        <v>134</v>
      </c>
      <c r="AG124" s="683"/>
      <c r="AH124" s="683"/>
      <c r="AI124" s="683"/>
      <c r="AJ124" s="683"/>
      <c r="AK124" s="763"/>
      <c r="AL124" s="825" t="s">
        <v>135</v>
      </c>
      <c r="AM124" s="826"/>
      <c r="AN124" s="826"/>
      <c r="AO124" s="826"/>
      <c r="AP124" s="826"/>
      <c r="AQ124" s="826"/>
      <c r="AR124" s="826"/>
      <c r="AS124" s="826"/>
      <c r="AT124" s="826"/>
      <c r="AU124" s="826"/>
      <c r="AV124" s="826"/>
      <c r="AW124" s="826"/>
      <c r="AX124" s="826"/>
      <c r="AY124" s="826"/>
      <c r="AZ124" s="827"/>
      <c r="BA124" s="675"/>
      <c r="BB124" s="676"/>
      <c r="BC124" s="676"/>
      <c r="BD124" s="676"/>
      <c r="BE124" s="681"/>
      <c r="BF124" s="24"/>
    </row>
    <row r="125" spans="1:58" ht="21.95" customHeight="1">
      <c r="A125" s="847"/>
      <c r="B125" s="733"/>
      <c r="C125" s="734"/>
      <c r="D125" s="734"/>
      <c r="E125" s="734"/>
      <c r="F125" s="734"/>
      <c r="G125" s="734"/>
      <c r="H125" s="734"/>
      <c r="I125" s="734"/>
      <c r="J125" s="735"/>
      <c r="K125" s="733"/>
      <c r="L125" s="734"/>
      <c r="M125" s="734"/>
      <c r="N125" s="735"/>
      <c r="O125" s="733"/>
      <c r="P125" s="734"/>
      <c r="Q125" s="734"/>
      <c r="R125" s="734"/>
      <c r="S125" s="734"/>
      <c r="T125" s="735"/>
      <c r="U125" s="733"/>
      <c r="V125" s="734"/>
      <c r="W125" s="734"/>
      <c r="X125" s="734"/>
      <c r="Y125" s="734"/>
      <c r="Z125" s="735"/>
      <c r="AA125" s="772"/>
      <c r="AB125" s="773"/>
      <c r="AC125" s="773"/>
      <c r="AD125" s="773"/>
      <c r="AE125" s="774"/>
      <c r="AF125" s="675" t="s">
        <v>69</v>
      </c>
      <c r="AG125" s="676"/>
      <c r="AH125" s="676"/>
      <c r="AI125" s="676"/>
      <c r="AJ125" s="676"/>
      <c r="AK125" s="677"/>
      <c r="AL125" s="685" t="s">
        <v>58</v>
      </c>
      <c r="AM125" s="686"/>
      <c r="AN125" s="686"/>
      <c r="AO125" s="686"/>
      <c r="AP125" s="686"/>
      <c r="AQ125" s="686"/>
      <c r="AR125" s="686"/>
      <c r="AS125" s="686"/>
      <c r="AT125" s="686"/>
      <c r="AU125" s="686"/>
      <c r="AV125" s="686"/>
      <c r="AW125" s="686"/>
      <c r="AX125" s="686"/>
      <c r="AY125" s="686"/>
      <c r="AZ125" s="687"/>
      <c r="BA125" s="682"/>
      <c r="BB125" s="683"/>
      <c r="BC125" s="683"/>
      <c r="BD125" s="683"/>
      <c r="BE125" s="684"/>
      <c r="BF125" s="24"/>
    </row>
    <row r="126" spans="1:58" ht="21.95" customHeight="1">
      <c r="A126" s="847"/>
      <c r="B126" s="733"/>
      <c r="C126" s="734"/>
      <c r="D126" s="734"/>
      <c r="E126" s="734"/>
      <c r="F126" s="734"/>
      <c r="G126" s="734"/>
      <c r="H126" s="734"/>
      <c r="I126" s="734"/>
      <c r="J126" s="735"/>
      <c r="K126" s="733"/>
      <c r="L126" s="734"/>
      <c r="M126" s="734"/>
      <c r="N126" s="735"/>
      <c r="O126" s="733"/>
      <c r="P126" s="734"/>
      <c r="Q126" s="734"/>
      <c r="R126" s="734"/>
      <c r="S126" s="734"/>
      <c r="T126" s="735"/>
      <c r="U126" s="733"/>
      <c r="V126" s="734"/>
      <c r="W126" s="734"/>
      <c r="X126" s="734"/>
      <c r="Y126" s="734"/>
      <c r="Z126" s="735"/>
      <c r="AA126" s="772"/>
      <c r="AB126" s="773"/>
      <c r="AC126" s="773"/>
      <c r="AD126" s="773"/>
      <c r="AE126" s="774"/>
      <c r="AF126" s="675" t="s">
        <v>59</v>
      </c>
      <c r="AG126" s="676"/>
      <c r="AH126" s="676"/>
      <c r="AI126" s="676"/>
      <c r="AJ126" s="676"/>
      <c r="AK126" s="677"/>
      <c r="AL126" s="685" t="s">
        <v>60</v>
      </c>
      <c r="AM126" s="686"/>
      <c r="AN126" s="686"/>
      <c r="AO126" s="686"/>
      <c r="AP126" s="686"/>
      <c r="AQ126" s="686"/>
      <c r="AR126" s="686"/>
      <c r="AS126" s="686"/>
      <c r="AT126" s="686"/>
      <c r="AU126" s="686"/>
      <c r="AV126" s="686"/>
      <c r="AW126" s="686"/>
      <c r="AX126" s="686"/>
      <c r="AY126" s="686"/>
      <c r="AZ126" s="687"/>
      <c r="BA126" s="682"/>
      <c r="BB126" s="683"/>
      <c r="BC126" s="683"/>
      <c r="BD126" s="683"/>
      <c r="BE126" s="684"/>
      <c r="BF126" s="24"/>
    </row>
    <row r="127" spans="1:58" ht="21.95" customHeight="1">
      <c r="A127" s="847"/>
      <c r="B127" s="733"/>
      <c r="C127" s="734"/>
      <c r="D127" s="734"/>
      <c r="E127" s="734"/>
      <c r="F127" s="734"/>
      <c r="G127" s="734"/>
      <c r="H127" s="734"/>
      <c r="I127" s="734"/>
      <c r="J127" s="735"/>
      <c r="K127" s="733"/>
      <c r="L127" s="734"/>
      <c r="M127" s="734"/>
      <c r="N127" s="735"/>
      <c r="O127" s="733"/>
      <c r="P127" s="734"/>
      <c r="Q127" s="734"/>
      <c r="R127" s="734"/>
      <c r="S127" s="734"/>
      <c r="T127" s="735"/>
      <c r="U127" s="733"/>
      <c r="V127" s="734"/>
      <c r="W127" s="734"/>
      <c r="X127" s="734"/>
      <c r="Y127" s="734"/>
      <c r="Z127" s="735"/>
      <c r="AA127" s="772"/>
      <c r="AB127" s="773"/>
      <c r="AC127" s="773"/>
      <c r="AD127" s="773"/>
      <c r="AE127" s="774"/>
      <c r="AF127" s="676" t="s">
        <v>75</v>
      </c>
      <c r="AG127" s="676"/>
      <c r="AH127" s="676"/>
      <c r="AI127" s="676"/>
      <c r="AJ127" s="676"/>
      <c r="AK127" s="677"/>
      <c r="AL127" s="691" t="s">
        <v>60</v>
      </c>
      <c r="AM127" s="692"/>
      <c r="AN127" s="692"/>
      <c r="AO127" s="692"/>
      <c r="AP127" s="692"/>
      <c r="AQ127" s="692"/>
      <c r="AR127" s="692"/>
      <c r="AS127" s="692"/>
      <c r="AT127" s="692"/>
      <c r="AU127" s="692"/>
      <c r="AV127" s="692"/>
      <c r="AW127" s="692"/>
      <c r="AX127" s="692"/>
      <c r="AY127" s="692"/>
      <c r="AZ127" s="693"/>
      <c r="BA127" s="697"/>
      <c r="BB127" s="697"/>
      <c r="BC127" s="697"/>
      <c r="BD127" s="697"/>
      <c r="BE127" s="818"/>
      <c r="BF127" s="24"/>
    </row>
    <row r="128" spans="1:58" ht="21.95" customHeight="1">
      <c r="A128" s="847"/>
      <c r="B128" s="733"/>
      <c r="C128" s="734"/>
      <c r="D128" s="734"/>
      <c r="E128" s="734"/>
      <c r="F128" s="734"/>
      <c r="G128" s="734"/>
      <c r="H128" s="734"/>
      <c r="I128" s="734"/>
      <c r="J128" s="735"/>
      <c r="K128" s="733"/>
      <c r="L128" s="734"/>
      <c r="M128" s="734"/>
      <c r="N128" s="735"/>
      <c r="O128" s="733"/>
      <c r="P128" s="734"/>
      <c r="Q128" s="734"/>
      <c r="R128" s="734"/>
      <c r="S128" s="734"/>
      <c r="T128" s="735"/>
      <c r="U128" s="733"/>
      <c r="V128" s="734"/>
      <c r="W128" s="734"/>
      <c r="X128" s="734"/>
      <c r="Y128" s="734"/>
      <c r="Z128" s="735"/>
      <c r="AA128" s="772"/>
      <c r="AB128" s="773"/>
      <c r="AC128" s="773"/>
      <c r="AD128" s="773"/>
      <c r="AE128" s="774"/>
      <c r="AF128" s="676" t="s">
        <v>61</v>
      </c>
      <c r="AG128" s="676"/>
      <c r="AH128" s="676"/>
      <c r="AI128" s="676"/>
      <c r="AJ128" s="676"/>
      <c r="AK128" s="677"/>
      <c r="AL128" s="691" t="s">
        <v>60</v>
      </c>
      <c r="AM128" s="692"/>
      <c r="AN128" s="692"/>
      <c r="AO128" s="692"/>
      <c r="AP128" s="692"/>
      <c r="AQ128" s="692"/>
      <c r="AR128" s="692"/>
      <c r="AS128" s="692"/>
      <c r="AT128" s="692"/>
      <c r="AU128" s="692"/>
      <c r="AV128" s="692"/>
      <c r="AW128" s="692"/>
      <c r="AX128" s="692"/>
      <c r="AY128" s="692"/>
      <c r="AZ128" s="693"/>
      <c r="BA128" s="697"/>
      <c r="BB128" s="697"/>
      <c r="BC128" s="697"/>
      <c r="BD128" s="697"/>
      <c r="BE128" s="818"/>
      <c r="BF128" s="24"/>
    </row>
    <row r="129" spans="1:58" ht="21.95" customHeight="1">
      <c r="A129" s="847"/>
      <c r="B129" s="733"/>
      <c r="C129" s="734"/>
      <c r="D129" s="734"/>
      <c r="E129" s="734"/>
      <c r="F129" s="734"/>
      <c r="G129" s="734"/>
      <c r="H129" s="734"/>
      <c r="I129" s="734"/>
      <c r="J129" s="735"/>
      <c r="K129" s="733"/>
      <c r="L129" s="734"/>
      <c r="M129" s="734"/>
      <c r="N129" s="735"/>
      <c r="O129" s="733"/>
      <c r="P129" s="734"/>
      <c r="Q129" s="734"/>
      <c r="R129" s="734"/>
      <c r="S129" s="734"/>
      <c r="T129" s="735"/>
      <c r="U129" s="733"/>
      <c r="V129" s="734"/>
      <c r="W129" s="734"/>
      <c r="X129" s="734"/>
      <c r="Y129" s="734"/>
      <c r="Z129" s="735"/>
      <c r="AA129" s="772"/>
      <c r="AB129" s="773"/>
      <c r="AC129" s="773"/>
      <c r="AD129" s="773"/>
      <c r="AE129" s="774"/>
      <c r="AF129" s="689" t="s">
        <v>652</v>
      </c>
      <c r="AG129" s="689"/>
      <c r="AH129" s="689"/>
      <c r="AI129" s="689"/>
      <c r="AJ129" s="689"/>
      <c r="AK129" s="690"/>
      <c r="AL129" s="691" t="s">
        <v>60</v>
      </c>
      <c r="AM129" s="692"/>
      <c r="AN129" s="692"/>
      <c r="AO129" s="692"/>
      <c r="AP129" s="692"/>
      <c r="AQ129" s="692"/>
      <c r="AR129" s="692"/>
      <c r="AS129" s="692"/>
      <c r="AT129" s="692"/>
      <c r="AU129" s="692"/>
      <c r="AV129" s="692"/>
      <c r="AW129" s="692"/>
      <c r="AX129" s="692"/>
      <c r="AY129" s="692"/>
      <c r="AZ129" s="693"/>
      <c r="BA129" s="697"/>
      <c r="BB129" s="697"/>
      <c r="BC129" s="697"/>
      <c r="BD129" s="697"/>
      <c r="BE129" s="818"/>
      <c r="BF129" s="24"/>
    </row>
    <row r="130" spans="1:58" ht="21.95" customHeight="1">
      <c r="A130" s="847"/>
      <c r="B130" s="733"/>
      <c r="C130" s="734"/>
      <c r="D130" s="734"/>
      <c r="E130" s="734"/>
      <c r="F130" s="734"/>
      <c r="G130" s="734"/>
      <c r="H130" s="734"/>
      <c r="I130" s="734"/>
      <c r="J130" s="735"/>
      <c r="K130" s="733"/>
      <c r="L130" s="734"/>
      <c r="M130" s="734"/>
      <c r="N130" s="735"/>
      <c r="O130" s="733"/>
      <c r="P130" s="734"/>
      <c r="Q130" s="734"/>
      <c r="R130" s="734"/>
      <c r="S130" s="734"/>
      <c r="T130" s="735"/>
      <c r="U130" s="733"/>
      <c r="V130" s="734"/>
      <c r="W130" s="734"/>
      <c r="X130" s="734"/>
      <c r="Y130" s="734"/>
      <c r="Z130" s="735"/>
      <c r="AA130" s="772"/>
      <c r="AB130" s="773"/>
      <c r="AC130" s="773"/>
      <c r="AD130" s="773"/>
      <c r="AE130" s="774"/>
      <c r="AF130" s="676" t="s">
        <v>136</v>
      </c>
      <c r="AG130" s="676"/>
      <c r="AH130" s="676"/>
      <c r="AI130" s="676"/>
      <c r="AJ130" s="676"/>
      <c r="AK130" s="677"/>
      <c r="AL130" s="691" t="s">
        <v>60</v>
      </c>
      <c r="AM130" s="692"/>
      <c r="AN130" s="692"/>
      <c r="AO130" s="692"/>
      <c r="AP130" s="692"/>
      <c r="AQ130" s="692"/>
      <c r="AR130" s="692"/>
      <c r="AS130" s="692"/>
      <c r="AT130" s="692"/>
      <c r="AU130" s="692"/>
      <c r="AV130" s="692"/>
      <c r="AW130" s="692"/>
      <c r="AX130" s="692"/>
      <c r="AY130" s="692"/>
      <c r="AZ130" s="693"/>
      <c r="BA130" s="697"/>
      <c r="BB130" s="697"/>
      <c r="BC130" s="697"/>
      <c r="BD130" s="697"/>
      <c r="BE130" s="818"/>
      <c r="BF130" s="24"/>
    </row>
    <row r="131" spans="1:58" ht="21.95" customHeight="1">
      <c r="A131" s="847"/>
      <c r="B131" s="733"/>
      <c r="C131" s="734"/>
      <c r="D131" s="734"/>
      <c r="E131" s="734"/>
      <c r="F131" s="734"/>
      <c r="G131" s="734"/>
      <c r="H131" s="734"/>
      <c r="I131" s="734"/>
      <c r="J131" s="735"/>
      <c r="K131" s="733"/>
      <c r="L131" s="734"/>
      <c r="M131" s="734"/>
      <c r="N131" s="735"/>
      <c r="O131" s="733"/>
      <c r="P131" s="734"/>
      <c r="Q131" s="734"/>
      <c r="R131" s="734"/>
      <c r="S131" s="734"/>
      <c r="T131" s="735"/>
      <c r="U131" s="733"/>
      <c r="V131" s="734"/>
      <c r="W131" s="734"/>
      <c r="X131" s="734"/>
      <c r="Y131" s="734"/>
      <c r="Z131" s="735"/>
      <c r="AA131" s="772"/>
      <c r="AB131" s="773"/>
      <c r="AC131" s="773"/>
      <c r="AD131" s="773"/>
      <c r="AE131" s="774"/>
      <c r="AF131" s="676" t="s">
        <v>102</v>
      </c>
      <c r="AG131" s="676"/>
      <c r="AH131" s="676"/>
      <c r="AI131" s="676"/>
      <c r="AJ131" s="676"/>
      <c r="AK131" s="677"/>
      <c r="AL131" s="691" t="s">
        <v>60</v>
      </c>
      <c r="AM131" s="692"/>
      <c r="AN131" s="692"/>
      <c r="AO131" s="692"/>
      <c r="AP131" s="692"/>
      <c r="AQ131" s="692"/>
      <c r="AR131" s="692"/>
      <c r="AS131" s="692"/>
      <c r="AT131" s="692"/>
      <c r="AU131" s="692"/>
      <c r="AV131" s="692"/>
      <c r="AW131" s="692"/>
      <c r="AX131" s="692"/>
      <c r="AY131" s="692"/>
      <c r="AZ131" s="693"/>
      <c r="BA131" s="697"/>
      <c r="BB131" s="697"/>
      <c r="BC131" s="697"/>
      <c r="BD131" s="697"/>
      <c r="BE131" s="818"/>
      <c r="BF131" s="24"/>
    </row>
    <row r="132" spans="1:58" ht="21.95" customHeight="1">
      <c r="A132" s="847"/>
      <c r="B132" s="733"/>
      <c r="C132" s="734"/>
      <c r="D132" s="734"/>
      <c r="E132" s="734"/>
      <c r="F132" s="734"/>
      <c r="G132" s="734"/>
      <c r="H132" s="734"/>
      <c r="I132" s="734"/>
      <c r="J132" s="735"/>
      <c r="K132" s="733"/>
      <c r="L132" s="734"/>
      <c r="M132" s="734"/>
      <c r="N132" s="735"/>
      <c r="O132" s="733"/>
      <c r="P132" s="734"/>
      <c r="Q132" s="734"/>
      <c r="R132" s="734"/>
      <c r="S132" s="734"/>
      <c r="T132" s="735"/>
      <c r="U132" s="733"/>
      <c r="V132" s="734"/>
      <c r="W132" s="734"/>
      <c r="X132" s="734"/>
      <c r="Y132" s="734"/>
      <c r="Z132" s="735"/>
      <c r="AA132" s="772"/>
      <c r="AB132" s="773"/>
      <c r="AC132" s="773"/>
      <c r="AD132" s="773"/>
      <c r="AE132" s="774"/>
      <c r="AF132" s="676" t="s">
        <v>137</v>
      </c>
      <c r="AG132" s="676"/>
      <c r="AH132" s="676"/>
      <c r="AI132" s="676"/>
      <c r="AJ132" s="676"/>
      <c r="AK132" s="677"/>
      <c r="AL132" s="691" t="s">
        <v>60</v>
      </c>
      <c r="AM132" s="692"/>
      <c r="AN132" s="692"/>
      <c r="AO132" s="692"/>
      <c r="AP132" s="692"/>
      <c r="AQ132" s="692"/>
      <c r="AR132" s="692"/>
      <c r="AS132" s="692"/>
      <c r="AT132" s="692"/>
      <c r="AU132" s="692"/>
      <c r="AV132" s="692"/>
      <c r="AW132" s="692"/>
      <c r="AX132" s="692"/>
      <c r="AY132" s="692"/>
      <c r="AZ132" s="693"/>
      <c r="BA132" s="697"/>
      <c r="BB132" s="697"/>
      <c r="BC132" s="697"/>
      <c r="BD132" s="697"/>
      <c r="BE132" s="818"/>
      <c r="BF132" s="24"/>
    </row>
    <row r="133" spans="1:58" ht="21.95" customHeight="1">
      <c r="A133" s="847"/>
      <c r="B133" s="733"/>
      <c r="C133" s="734"/>
      <c r="D133" s="734"/>
      <c r="E133" s="734"/>
      <c r="F133" s="734"/>
      <c r="G133" s="734"/>
      <c r="H133" s="734"/>
      <c r="I133" s="734"/>
      <c r="J133" s="735"/>
      <c r="K133" s="733"/>
      <c r="L133" s="734"/>
      <c r="M133" s="734"/>
      <c r="N133" s="735"/>
      <c r="O133" s="733"/>
      <c r="P133" s="734"/>
      <c r="Q133" s="734"/>
      <c r="R133" s="734"/>
      <c r="S133" s="734"/>
      <c r="T133" s="735"/>
      <c r="U133" s="733"/>
      <c r="V133" s="734"/>
      <c r="W133" s="734"/>
      <c r="X133" s="734"/>
      <c r="Y133" s="734"/>
      <c r="Z133" s="735"/>
      <c r="AA133" s="772"/>
      <c r="AB133" s="773"/>
      <c r="AC133" s="773"/>
      <c r="AD133" s="773"/>
      <c r="AE133" s="774"/>
      <c r="AF133" s="676" t="s">
        <v>103</v>
      </c>
      <c r="AG133" s="676"/>
      <c r="AH133" s="676"/>
      <c r="AI133" s="676"/>
      <c r="AJ133" s="676"/>
      <c r="AK133" s="677"/>
      <c r="AL133" s="691" t="s">
        <v>60</v>
      </c>
      <c r="AM133" s="692"/>
      <c r="AN133" s="692"/>
      <c r="AO133" s="692"/>
      <c r="AP133" s="692"/>
      <c r="AQ133" s="692"/>
      <c r="AR133" s="692"/>
      <c r="AS133" s="692"/>
      <c r="AT133" s="692"/>
      <c r="AU133" s="692"/>
      <c r="AV133" s="692"/>
      <c r="AW133" s="692"/>
      <c r="AX133" s="692"/>
      <c r="AY133" s="692"/>
      <c r="AZ133" s="693"/>
      <c r="BA133" s="697"/>
      <c r="BB133" s="697"/>
      <c r="BC133" s="697"/>
      <c r="BD133" s="697"/>
      <c r="BE133" s="818"/>
      <c r="BF133" s="24"/>
    </row>
    <row r="134" spans="1:58" ht="21.95" customHeight="1">
      <c r="A134" s="847"/>
      <c r="B134" s="733"/>
      <c r="C134" s="734"/>
      <c r="D134" s="734"/>
      <c r="E134" s="734"/>
      <c r="F134" s="734"/>
      <c r="G134" s="734"/>
      <c r="H134" s="734"/>
      <c r="I134" s="734"/>
      <c r="J134" s="735"/>
      <c r="K134" s="733"/>
      <c r="L134" s="734"/>
      <c r="M134" s="734"/>
      <c r="N134" s="735"/>
      <c r="O134" s="733"/>
      <c r="P134" s="734"/>
      <c r="Q134" s="734"/>
      <c r="R134" s="734"/>
      <c r="S134" s="734"/>
      <c r="T134" s="735"/>
      <c r="U134" s="733"/>
      <c r="V134" s="734"/>
      <c r="W134" s="734"/>
      <c r="X134" s="734"/>
      <c r="Y134" s="734"/>
      <c r="Z134" s="735"/>
      <c r="AA134" s="772"/>
      <c r="AB134" s="773"/>
      <c r="AC134" s="773"/>
      <c r="AD134" s="773"/>
      <c r="AE134" s="774"/>
      <c r="AF134" s="677" t="s">
        <v>101</v>
      </c>
      <c r="AG134" s="697"/>
      <c r="AH134" s="697"/>
      <c r="AI134" s="697"/>
      <c r="AJ134" s="697"/>
      <c r="AK134" s="697"/>
      <c r="AL134" s="685" t="s">
        <v>221</v>
      </c>
      <c r="AM134" s="686"/>
      <c r="AN134" s="686"/>
      <c r="AO134" s="686"/>
      <c r="AP134" s="686"/>
      <c r="AQ134" s="686"/>
      <c r="AR134" s="686"/>
      <c r="AS134" s="686"/>
      <c r="AT134" s="686"/>
      <c r="AU134" s="686"/>
      <c r="AV134" s="686"/>
      <c r="AW134" s="686"/>
      <c r="AX134" s="686"/>
      <c r="AY134" s="686"/>
      <c r="AZ134" s="687"/>
      <c r="BA134" s="697"/>
      <c r="BB134" s="697"/>
      <c r="BC134" s="697"/>
      <c r="BD134" s="697"/>
      <c r="BE134" s="818"/>
      <c r="BF134" s="24"/>
    </row>
    <row r="135" spans="1:58" ht="21.95" customHeight="1">
      <c r="A135" s="847"/>
      <c r="B135" s="733"/>
      <c r="C135" s="734"/>
      <c r="D135" s="734"/>
      <c r="E135" s="734"/>
      <c r="F135" s="734"/>
      <c r="G135" s="734"/>
      <c r="H135" s="734"/>
      <c r="I135" s="734"/>
      <c r="J135" s="735"/>
      <c r="K135" s="733"/>
      <c r="L135" s="734"/>
      <c r="M135" s="734"/>
      <c r="N135" s="735"/>
      <c r="O135" s="733"/>
      <c r="P135" s="734"/>
      <c r="Q135" s="734"/>
      <c r="R135" s="734"/>
      <c r="S135" s="734"/>
      <c r="T135" s="735"/>
      <c r="U135" s="733"/>
      <c r="V135" s="734"/>
      <c r="W135" s="734"/>
      <c r="X135" s="734"/>
      <c r="Y135" s="734"/>
      <c r="Z135" s="735"/>
      <c r="AA135" s="772"/>
      <c r="AB135" s="773"/>
      <c r="AC135" s="773"/>
      <c r="AD135" s="773"/>
      <c r="AE135" s="774"/>
      <c r="AF135" s="676" t="s">
        <v>138</v>
      </c>
      <c r="AG135" s="676"/>
      <c r="AH135" s="676"/>
      <c r="AI135" s="676"/>
      <c r="AJ135" s="676"/>
      <c r="AK135" s="677"/>
      <c r="AL135" s="691" t="s">
        <v>71</v>
      </c>
      <c r="AM135" s="692"/>
      <c r="AN135" s="692"/>
      <c r="AO135" s="692"/>
      <c r="AP135" s="692"/>
      <c r="AQ135" s="692"/>
      <c r="AR135" s="692"/>
      <c r="AS135" s="692"/>
      <c r="AT135" s="692"/>
      <c r="AU135" s="692"/>
      <c r="AV135" s="692"/>
      <c r="AW135" s="692"/>
      <c r="AX135" s="692"/>
      <c r="AY135" s="692"/>
      <c r="AZ135" s="693"/>
      <c r="BA135" s="697"/>
      <c r="BB135" s="697"/>
      <c r="BC135" s="697"/>
      <c r="BD135" s="697"/>
      <c r="BE135" s="818"/>
      <c r="BF135" s="24"/>
    </row>
    <row r="136" spans="1:58" ht="21.95" customHeight="1">
      <c r="A136" s="847"/>
      <c r="B136" s="733"/>
      <c r="C136" s="734"/>
      <c r="D136" s="734"/>
      <c r="E136" s="734"/>
      <c r="F136" s="734"/>
      <c r="G136" s="734"/>
      <c r="H136" s="734"/>
      <c r="I136" s="734"/>
      <c r="J136" s="735"/>
      <c r="K136" s="733"/>
      <c r="L136" s="734"/>
      <c r="M136" s="734"/>
      <c r="N136" s="735"/>
      <c r="O136" s="733"/>
      <c r="P136" s="734"/>
      <c r="Q136" s="734"/>
      <c r="R136" s="734"/>
      <c r="S136" s="734"/>
      <c r="T136" s="735"/>
      <c r="U136" s="733"/>
      <c r="V136" s="734"/>
      <c r="W136" s="734"/>
      <c r="X136" s="734"/>
      <c r="Y136" s="734"/>
      <c r="Z136" s="735"/>
      <c r="AA136" s="772"/>
      <c r="AB136" s="773"/>
      <c r="AC136" s="773"/>
      <c r="AD136" s="773"/>
      <c r="AE136" s="774"/>
      <c r="AF136" s="675" t="s">
        <v>261</v>
      </c>
      <c r="AG136" s="676"/>
      <c r="AH136" s="676"/>
      <c r="AI136" s="676"/>
      <c r="AJ136" s="676"/>
      <c r="AK136" s="677"/>
      <c r="AL136" s="685" t="s">
        <v>139</v>
      </c>
      <c r="AM136" s="686"/>
      <c r="AN136" s="686"/>
      <c r="AO136" s="686"/>
      <c r="AP136" s="686"/>
      <c r="AQ136" s="686"/>
      <c r="AR136" s="686"/>
      <c r="AS136" s="686"/>
      <c r="AT136" s="686"/>
      <c r="AU136" s="686"/>
      <c r="AV136" s="686"/>
      <c r="AW136" s="686"/>
      <c r="AX136" s="686"/>
      <c r="AY136" s="686"/>
      <c r="AZ136" s="687"/>
      <c r="BA136" s="685"/>
      <c r="BB136" s="686"/>
      <c r="BC136" s="686"/>
      <c r="BD136" s="686"/>
      <c r="BE136" s="688"/>
      <c r="BF136" s="24"/>
    </row>
    <row r="137" spans="1:58" ht="21.95" customHeight="1">
      <c r="A137" s="847"/>
      <c r="B137" s="733"/>
      <c r="C137" s="734"/>
      <c r="D137" s="734"/>
      <c r="E137" s="734"/>
      <c r="F137" s="734"/>
      <c r="G137" s="734"/>
      <c r="H137" s="734"/>
      <c r="I137" s="734"/>
      <c r="J137" s="735"/>
      <c r="K137" s="733"/>
      <c r="L137" s="734"/>
      <c r="M137" s="734"/>
      <c r="N137" s="735"/>
      <c r="O137" s="733"/>
      <c r="P137" s="734"/>
      <c r="Q137" s="734"/>
      <c r="R137" s="734"/>
      <c r="S137" s="734"/>
      <c r="T137" s="735"/>
      <c r="U137" s="733"/>
      <c r="V137" s="734"/>
      <c r="W137" s="734"/>
      <c r="X137" s="734"/>
      <c r="Y137" s="734"/>
      <c r="Z137" s="735"/>
      <c r="AA137" s="772"/>
      <c r="AB137" s="773"/>
      <c r="AC137" s="773"/>
      <c r="AD137" s="773"/>
      <c r="AE137" s="774"/>
      <c r="AF137" s="676" t="s">
        <v>140</v>
      </c>
      <c r="AG137" s="676"/>
      <c r="AH137" s="676"/>
      <c r="AI137" s="676"/>
      <c r="AJ137" s="676"/>
      <c r="AK137" s="677"/>
      <c r="AL137" s="691" t="s">
        <v>60</v>
      </c>
      <c r="AM137" s="692"/>
      <c r="AN137" s="692"/>
      <c r="AO137" s="692"/>
      <c r="AP137" s="692"/>
      <c r="AQ137" s="692"/>
      <c r="AR137" s="692"/>
      <c r="AS137" s="692"/>
      <c r="AT137" s="692"/>
      <c r="AU137" s="692"/>
      <c r="AV137" s="692"/>
      <c r="AW137" s="692"/>
      <c r="AX137" s="692"/>
      <c r="AY137" s="692"/>
      <c r="AZ137" s="693"/>
      <c r="BA137" s="697"/>
      <c r="BB137" s="697"/>
      <c r="BC137" s="697"/>
      <c r="BD137" s="697"/>
      <c r="BE137" s="818"/>
      <c r="BF137" s="24"/>
    </row>
    <row r="138" spans="1:58" ht="21.95" customHeight="1">
      <c r="A138" s="847"/>
      <c r="B138" s="733"/>
      <c r="C138" s="734"/>
      <c r="D138" s="734"/>
      <c r="E138" s="734"/>
      <c r="F138" s="734"/>
      <c r="G138" s="734"/>
      <c r="H138" s="734"/>
      <c r="I138" s="734"/>
      <c r="J138" s="735"/>
      <c r="K138" s="733"/>
      <c r="L138" s="734"/>
      <c r="M138" s="734"/>
      <c r="N138" s="735"/>
      <c r="O138" s="733"/>
      <c r="P138" s="734"/>
      <c r="Q138" s="734"/>
      <c r="R138" s="734"/>
      <c r="S138" s="734"/>
      <c r="T138" s="735"/>
      <c r="U138" s="733"/>
      <c r="V138" s="734"/>
      <c r="W138" s="734"/>
      <c r="X138" s="734"/>
      <c r="Y138" s="734"/>
      <c r="Z138" s="735"/>
      <c r="AA138" s="772"/>
      <c r="AB138" s="773"/>
      <c r="AC138" s="773"/>
      <c r="AD138" s="773"/>
      <c r="AE138" s="774"/>
      <c r="AF138" s="676" t="s">
        <v>141</v>
      </c>
      <c r="AG138" s="676"/>
      <c r="AH138" s="676"/>
      <c r="AI138" s="676"/>
      <c r="AJ138" s="676"/>
      <c r="AK138" s="677"/>
      <c r="AL138" s="691" t="s">
        <v>60</v>
      </c>
      <c r="AM138" s="692"/>
      <c r="AN138" s="692"/>
      <c r="AO138" s="692"/>
      <c r="AP138" s="692"/>
      <c r="AQ138" s="692"/>
      <c r="AR138" s="692"/>
      <c r="AS138" s="692"/>
      <c r="AT138" s="692"/>
      <c r="AU138" s="692"/>
      <c r="AV138" s="692"/>
      <c r="AW138" s="692"/>
      <c r="AX138" s="692"/>
      <c r="AY138" s="692"/>
      <c r="AZ138" s="693"/>
      <c r="BA138" s="697"/>
      <c r="BB138" s="697"/>
      <c r="BC138" s="697"/>
      <c r="BD138" s="697"/>
      <c r="BE138" s="818"/>
      <c r="BF138" s="24"/>
    </row>
    <row r="139" spans="1:58" ht="35.1" customHeight="1">
      <c r="A139" s="847"/>
      <c r="B139" s="733"/>
      <c r="C139" s="734"/>
      <c r="D139" s="734"/>
      <c r="E139" s="734"/>
      <c r="F139" s="734"/>
      <c r="G139" s="734"/>
      <c r="H139" s="734"/>
      <c r="I139" s="734"/>
      <c r="J139" s="735"/>
      <c r="K139" s="733"/>
      <c r="L139" s="734"/>
      <c r="M139" s="734"/>
      <c r="N139" s="735"/>
      <c r="O139" s="733"/>
      <c r="P139" s="734"/>
      <c r="Q139" s="734"/>
      <c r="R139" s="734"/>
      <c r="S139" s="734"/>
      <c r="T139" s="735"/>
      <c r="U139" s="733"/>
      <c r="V139" s="734"/>
      <c r="W139" s="734"/>
      <c r="X139" s="734"/>
      <c r="Y139" s="734"/>
      <c r="Z139" s="735"/>
      <c r="AA139" s="772"/>
      <c r="AB139" s="773"/>
      <c r="AC139" s="773"/>
      <c r="AD139" s="773"/>
      <c r="AE139" s="774"/>
      <c r="AF139" s="689" t="s">
        <v>647</v>
      </c>
      <c r="AG139" s="689"/>
      <c r="AH139" s="689"/>
      <c r="AI139" s="689"/>
      <c r="AJ139" s="689"/>
      <c r="AK139" s="690"/>
      <c r="AL139" s="805" t="s">
        <v>651</v>
      </c>
      <c r="AM139" s="765"/>
      <c r="AN139" s="765"/>
      <c r="AO139" s="765"/>
      <c r="AP139" s="765"/>
      <c r="AQ139" s="765"/>
      <c r="AR139" s="765"/>
      <c r="AS139" s="765"/>
      <c r="AT139" s="765"/>
      <c r="AU139" s="765"/>
      <c r="AV139" s="765"/>
      <c r="AW139" s="765"/>
      <c r="AX139" s="765"/>
      <c r="AY139" s="765"/>
      <c r="AZ139" s="766"/>
      <c r="BA139" s="697"/>
      <c r="BB139" s="697"/>
      <c r="BC139" s="697"/>
      <c r="BD139" s="697"/>
      <c r="BE139" s="818"/>
      <c r="BF139" s="24"/>
    </row>
    <row r="140" spans="1:58" ht="21.95" customHeight="1">
      <c r="A140" s="847"/>
      <c r="B140" s="733"/>
      <c r="C140" s="734"/>
      <c r="D140" s="734"/>
      <c r="E140" s="734"/>
      <c r="F140" s="734"/>
      <c r="G140" s="734"/>
      <c r="H140" s="734"/>
      <c r="I140" s="734"/>
      <c r="J140" s="735"/>
      <c r="K140" s="701"/>
      <c r="L140" s="702"/>
      <c r="M140" s="702"/>
      <c r="N140" s="703"/>
      <c r="O140" s="733"/>
      <c r="P140" s="734"/>
      <c r="Q140" s="734"/>
      <c r="R140" s="734"/>
      <c r="S140" s="734"/>
      <c r="T140" s="735"/>
      <c r="U140" s="733"/>
      <c r="V140" s="734"/>
      <c r="W140" s="734"/>
      <c r="X140" s="734"/>
      <c r="Y140" s="734"/>
      <c r="Z140" s="735"/>
      <c r="AA140" s="772"/>
      <c r="AB140" s="773"/>
      <c r="AC140" s="773"/>
      <c r="AD140" s="773"/>
      <c r="AE140" s="774"/>
      <c r="AF140" s="675" t="s">
        <v>83</v>
      </c>
      <c r="AG140" s="676"/>
      <c r="AH140" s="676"/>
      <c r="AI140" s="676"/>
      <c r="AJ140" s="676"/>
      <c r="AK140" s="677"/>
      <c r="AL140" s="685" t="s">
        <v>67</v>
      </c>
      <c r="AM140" s="686"/>
      <c r="AN140" s="686"/>
      <c r="AO140" s="686"/>
      <c r="AP140" s="686"/>
      <c r="AQ140" s="686"/>
      <c r="AR140" s="686"/>
      <c r="AS140" s="686"/>
      <c r="AT140" s="686"/>
      <c r="AU140" s="686"/>
      <c r="AV140" s="686"/>
      <c r="AW140" s="686"/>
      <c r="AX140" s="686"/>
      <c r="AY140" s="686"/>
      <c r="AZ140" s="687"/>
      <c r="BA140" s="675"/>
      <c r="BB140" s="676"/>
      <c r="BC140" s="676"/>
      <c r="BD140" s="676"/>
      <c r="BE140" s="681"/>
      <c r="BF140" s="24"/>
    </row>
    <row r="141" spans="1:58" ht="21.95" customHeight="1">
      <c r="A141" s="847"/>
      <c r="B141" s="733"/>
      <c r="C141" s="734"/>
      <c r="D141" s="734"/>
      <c r="E141" s="734"/>
      <c r="F141" s="734"/>
      <c r="G141" s="734"/>
      <c r="H141" s="734"/>
      <c r="I141" s="734"/>
      <c r="J141" s="735"/>
      <c r="K141" s="701"/>
      <c r="L141" s="702"/>
      <c r="M141" s="702"/>
      <c r="N141" s="703"/>
      <c r="O141" s="733"/>
      <c r="P141" s="734"/>
      <c r="Q141" s="734"/>
      <c r="R141" s="734"/>
      <c r="S141" s="734"/>
      <c r="T141" s="735"/>
      <c r="U141" s="733"/>
      <c r="V141" s="734"/>
      <c r="W141" s="734"/>
      <c r="X141" s="734"/>
      <c r="Y141" s="734"/>
      <c r="Z141" s="735"/>
      <c r="AA141" s="772"/>
      <c r="AB141" s="773"/>
      <c r="AC141" s="773"/>
      <c r="AD141" s="773"/>
      <c r="AE141" s="774"/>
      <c r="AF141" s="675" t="s">
        <v>68</v>
      </c>
      <c r="AG141" s="676"/>
      <c r="AH141" s="676"/>
      <c r="AI141" s="676"/>
      <c r="AJ141" s="676"/>
      <c r="AK141" s="677"/>
      <c r="AL141" s="685" t="s">
        <v>67</v>
      </c>
      <c r="AM141" s="686"/>
      <c r="AN141" s="686"/>
      <c r="AO141" s="686"/>
      <c r="AP141" s="686"/>
      <c r="AQ141" s="686"/>
      <c r="AR141" s="686"/>
      <c r="AS141" s="686"/>
      <c r="AT141" s="686"/>
      <c r="AU141" s="686"/>
      <c r="AV141" s="686"/>
      <c r="AW141" s="686"/>
      <c r="AX141" s="686"/>
      <c r="AY141" s="686"/>
      <c r="AZ141" s="687"/>
      <c r="BA141" s="697"/>
      <c r="BB141" s="816"/>
      <c r="BC141" s="816"/>
      <c r="BD141" s="816"/>
      <c r="BE141" s="817"/>
      <c r="BF141" s="48"/>
    </row>
    <row r="142" spans="1:58" ht="21.95" customHeight="1">
      <c r="A142" s="847"/>
      <c r="B142" s="733"/>
      <c r="C142" s="734"/>
      <c r="D142" s="734"/>
      <c r="E142" s="734"/>
      <c r="F142" s="734"/>
      <c r="G142" s="734"/>
      <c r="H142" s="734"/>
      <c r="I142" s="734"/>
      <c r="J142" s="735"/>
      <c r="K142" s="701"/>
      <c r="L142" s="702"/>
      <c r="M142" s="702"/>
      <c r="N142" s="703"/>
      <c r="O142" s="733"/>
      <c r="P142" s="734"/>
      <c r="Q142" s="734"/>
      <c r="R142" s="734"/>
      <c r="S142" s="734"/>
      <c r="T142" s="735"/>
      <c r="U142" s="733"/>
      <c r="V142" s="734"/>
      <c r="W142" s="734"/>
      <c r="X142" s="734"/>
      <c r="Y142" s="734"/>
      <c r="Z142" s="735"/>
      <c r="AA142" s="772"/>
      <c r="AB142" s="773"/>
      <c r="AC142" s="773"/>
      <c r="AD142" s="773"/>
      <c r="AE142" s="774"/>
      <c r="AF142" s="675" t="s">
        <v>142</v>
      </c>
      <c r="AG142" s="676"/>
      <c r="AH142" s="676"/>
      <c r="AI142" s="676"/>
      <c r="AJ142" s="676"/>
      <c r="AK142" s="677"/>
      <c r="AL142" s="685" t="s">
        <v>58</v>
      </c>
      <c r="AM142" s="686"/>
      <c r="AN142" s="686"/>
      <c r="AO142" s="686"/>
      <c r="AP142" s="686"/>
      <c r="AQ142" s="686"/>
      <c r="AR142" s="686"/>
      <c r="AS142" s="686"/>
      <c r="AT142" s="686"/>
      <c r="AU142" s="686"/>
      <c r="AV142" s="686"/>
      <c r="AW142" s="686"/>
      <c r="AX142" s="686"/>
      <c r="AY142" s="686"/>
      <c r="AZ142" s="687"/>
      <c r="BA142" s="697"/>
      <c r="BB142" s="816"/>
      <c r="BC142" s="816"/>
      <c r="BD142" s="816"/>
      <c r="BE142" s="817"/>
      <c r="BF142" s="48"/>
    </row>
    <row r="143" spans="1:58" ht="21.95" customHeight="1">
      <c r="A143" s="847"/>
      <c r="B143" s="733"/>
      <c r="C143" s="734"/>
      <c r="D143" s="734"/>
      <c r="E143" s="734"/>
      <c r="F143" s="734"/>
      <c r="G143" s="734"/>
      <c r="H143" s="734"/>
      <c r="I143" s="734"/>
      <c r="J143" s="735"/>
      <c r="K143" s="701"/>
      <c r="L143" s="702"/>
      <c r="M143" s="702"/>
      <c r="N143" s="703"/>
      <c r="O143" s="733"/>
      <c r="P143" s="734"/>
      <c r="Q143" s="734"/>
      <c r="R143" s="734"/>
      <c r="S143" s="734"/>
      <c r="T143" s="735"/>
      <c r="U143" s="733"/>
      <c r="V143" s="734"/>
      <c r="W143" s="734"/>
      <c r="X143" s="734"/>
      <c r="Y143" s="734"/>
      <c r="Z143" s="735"/>
      <c r="AA143" s="772"/>
      <c r="AB143" s="773"/>
      <c r="AC143" s="773"/>
      <c r="AD143" s="773"/>
      <c r="AE143" s="774"/>
      <c r="AF143" s="682" t="s">
        <v>143</v>
      </c>
      <c r="AG143" s="683"/>
      <c r="AH143" s="683"/>
      <c r="AI143" s="683"/>
      <c r="AJ143" s="683"/>
      <c r="AK143" s="763"/>
      <c r="AL143" s="685" t="s">
        <v>144</v>
      </c>
      <c r="AM143" s="686"/>
      <c r="AN143" s="686"/>
      <c r="AO143" s="686"/>
      <c r="AP143" s="686"/>
      <c r="AQ143" s="686"/>
      <c r="AR143" s="686"/>
      <c r="AS143" s="686"/>
      <c r="AT143" s="686"/>
      <c r="AU143" s="686"/>
      <c r="AV143" s="686"/>
      <c r="AW143" s="686"/>
      <c r="AX143" s="686"/>
      <c r="AY143" s="686"/>
      <c r="AZ143" s="687"/>
      <c r="BA143" s="682"/>
      <c r="BB143" s="683"/>
      <c r="BC143" s="683"/>
      <c r="BD143" s="683"/>
      <c r="BE143" s="684"/>
      <c r="BF143" s="47"/>
    </row>
    <row r="144" spans="1:58" ht="21.95" customHeight="1">
      <c r="A144" s="847"/>
      <c r="B144" s="733"/>
      <c r="C144" s="734"/>
      <c r="D144" s="734"/>
      <c r="E144" s="734"/>
      <c r="F144" s="734"/>
      <c r="G144" s="734"/>
      <c r="H144" s="734"/>
      <c r="I144" s="734"/>
      <c r="J144" s="735"/>
      <c r="K144" s="701"/>
      <c r="L144" s="702"/>
      <c r="M144" s="702"/>
      <c r="N144" s="703"/>
      <c r="O144" s="733"/>
      <c r="P144" s="734"/>
      <c r="Q144" s="734"/>
      <c r="R144" s="734"/>
      <c r="S144" s="734"/>
      <c r="T144" s="735"/>
      <c r="U144" s="733"/>
      <c r="V144" s="734"/>
      <c r="W144" s="734"/>
      <c r="X144" s="734"/>
      <c r="Y144" s="734"/>
      <c r="Z144" s="735"/>
      <c r="AA144" s="772"/>
      <c r="AB144" s="773"/>
      <c r="AC144" s="773"/>
      <c r="AD144" s="773"/>
      <c r="AE144" s="774"/>
      <c r="AF144" s="682" t="s">
        <v>145</v>
      </c>
      <c r="AG144" s="683"/>
      <c r="AH144" s="683"/>
      <c r="AI144" s="683"/>
      <c r="AJ144" s="683"/>
      <c r="AK144" s="763"/>
      <c r="AL144" s="685" t="s">
        <v>146</v>
      </c>
      <c r="AM144" s="686"/>
      <c r="AN144" s="686"/>
      <c r="AO144" s="686"/>
      <c r="AP144" s="686"/>
      <c r="AQ144" s="686"/>
      <c r="AR144" s="686"/>
      <c r="AS144" s="686"/>
      <c r="AT144" s="686"/>
      <c r="AU144" s="686"/>
      <c r="AV144" s="686"/>
      <c r="AW144" s="686"/>
      <c r="AX144" s="686"/>
      <c r="AY144" s="686"/>
      <c r="AZ144" s="687"/>
      <c r="BA144" s="682"/>
      <c r="BB144" s="683"/>
      <c r="BC144" s="683"/>
      <c r="BD144" s="683"/>
      <c r="BE144" s="684"/>
      <c r="BF144" s="47"/>
    </row>
    <row r="145" spans="1:58" ht="21.95" customHeight="1">
      <c r="A145" s="847"/>
      <c r="B145" s="733"/>
      <c r="C145" s="734"/>
      <c r="D145" s="734"/>
      <c r="E145" s="734"/>
      <c r="F145" s="734"/>
      <c r="G145" s="734"/>
      <c r="H145" s="734"/>
      <c r="I145" s="734"/>
      <c r="J145" s="735"/>
      <c r="K145" s="701"/>
      <c r="L145" s="702"/>
      <c r="M145" s="702"/>
      <c r="N145" s="703"/>
      <c r="O145" s="733"/>
      <c r="P145" s="734"/>
      <c r="Q145" s="734"/>
      <c r="R145" s="734"/>
      <c r="S145" s="734"/>
      <c r="T145" s="735"/>
      <c r="U145" s="733"/>
      <c r="V145" s="734"/>
      <c r="W145" s="734"/>
      <c r="X145" s="734"/>
      <c r="Y145" s="734"/>
      <c r="Z145" s="735"/>
      <c r="AA145" s="772"/>
      <c r="AB145" s="773"/>
      <c r="AC145" s="773"/>
      <c r="AD145" s="773"/>
      <c r="AE145" s="774"/>
      <c r="AF145" s="675" t="s">
        <v>115</v>
      </c>
      <c r="AG145" s="676"/>
      <c r="AH145" s="676"/>
      <c r="AI145" s="676"/>
      <c r="AJ145" s="676"/>
      <c r="AK145" s="677"/>
      <c r="AL145" s="685" t="s">
        <v>58</v>
      </c>
      <c r="AM145" s="686"/>
      <c r="AN145" s="686"/>
      <c r="AO145" s="686"/>
      <c r="AP145" s="686"/>
      <c r="AQ145" s="686"/>
      <c r="AR145" s="686"/>
      <c r="AS145" s="686"/>
      <c r="AT145" s="686"/>
      <c r="AU145" s="686"/>
      <c r="AV145" s="686"/>
      <c r="AW145" s="686"/>
      <c r="AX145" s="686"/>
      <c r="AY145" s="686"/>
      <c r="AZ145" s="687"/>
      <c r="BA145" s="697"/>
      <c r="BB145" s="816"/>
      <c r="BC145" s="816"/>
      <c r="BD145" s="816"/>
      <c r="BE145" s="817"/>
      <c r="BF145" s="48"/>
    </row>
    <row r="146" spans="1:58" ht="21.95" customHeight="1">
      <c r="A146" s="848"/>
      <c r="B146" s="736"/>
      <c r="C146" s="737"/>
      <c r="D146" s="737"/>
      <c r="E146" s="737"/>
      <c r="F146" s="737"/>
      <c r="G146" s="737"/>
      <c r="H146" s="737"/>
      <c r="I146" s="737"/>
      <c r="J146" s="738"/>
      <c r="K146" s="822"/>
      <c r="L146" s="823"/>
      <c r="M146" s="823"/>
      <c r="N146" s="824"/>
      <c r="O146" s="736"/>
      <c r="P146" s="737"/>
      <c r="Q146" s="737"/>
      <c r="R146" s="737"/>
      <c r="S146" s="737"/>
      <c r="T146" s="738"/>
      <c r="U146" s="736"/>
      <c r="V146" s="737"/>
      <c r="W146" s="737"/>
      <c r="X146" s="737"/>
      <c r="Y146" s="737"/>
      <c r="Z146" s="738"/>
      <c r="AA146" s="775"/>
      <c r="AB146" s="776"/>
      <c r="AC146" s="776"/>
      <c r="AD146" s="776"/>
      <c r="AE146" s="777"/>
      <c r="AF146" s="675" t="s">
        <v>116</v>
      </c>
      <c r="AG146" s="676"/>
      <c r="AH146" s="676"/>
      <c r="AI146" s="676"/>
      <c r="AJ146" s="676"/>
      <c r="AK146" s="677"/>
      <c r="AL146" s="685" t="s">
        <v>58</v>
      </c>
      <c r="AM146" s="686"/>
      <c r="AN146" s="686"/>
      <c r="AO146" s="686"/>
      <c r="AP146" s="686"/>
      <c r="AQ146" s="686"/>
      <c r="AR146" s="686"/>
      <c r="AS146" s="686"/>
      <c r="AT146" s="686"/>
      <c r="AU146" s="686"/>
      <c r="AV146" s="686"/>
      <c r="AW146" s="686"/>
      <c r="AX146" s="686"/>
      <c r="AY146" s="686"/>
      <c r="AZ146" s="687"/>
      <c r="BA146" s="697"/>
      <c r="BB146" s="816"/>
      <c r="BC146" s="816"/>
      <c r="BD146" s="816"/>
      <c r="BE146" s="817"/>
      <c r="BF146" s="48"/>
    </row>
    <row r="147" spans="1:58" ht="21.95" customHeight="1">
      <c r="A147" s="725" t="s">
        <v>34</v>
      </c>
      <c r="B147" s="730" t="s">
        <v>147</v>
      </c>
      <c r="C147" s="731"/>
      <c r="D147" s="731"/>
      <c r="E147" s="731"/>
      <c r="F147" s="731"/>
      <c r="G147" s="731"/>
      <c r="H147" s="731"/>
      <c r="I147" s="731"/>
      <c r="J147" s="732"/>
      <c r="K147" s="739"/>
      <c r="L147" s="740"/>
      <c r="M147" s="740"/>
      <c r="N147" s="741"/>
      <c r="O147" s="745" t="s">
        <v>148</v>
      </c>
      <c r="P147" s="746"/>
      <c r="Q147" s="746"/>
      <c r="R147" s="746"/>
      <c r="S147" s="746"/>
      <c r="T147" s="747"/>
      <c r="U147" s="745" t="s">
        <v>148</v>
      </c>
      <c r="V147" s="746"/>
      <c r="W147" s="746"/>
      <c r="X147" s="746"/>
      <c r="Y147" s="746"/>
      <c r="Z147" s="747"/>
      <c r="AA147" s="754"/>
      <c r="AB147" s="755"/>
      <c r="AC147" s="755"/>
      <c r="AD147" s="755"/>
      <c r="AE147" s="756"/>
      <c r="AF147" s="697" t="s">
        <v>88</v>
      </c>
      <c r="AG147" s="697"/>
      <c r="AH147" s="697"/>
      <c r="AI147" s="697"/>
      <c r="AJ147" s="697"/>
      <c r="AK147" s="697"/>
      <c r="AL147" s="685" t="s">
        <v>149</v>
      </c>
      <c r="AM147" s="686"/>
      <c r="AN147" s="686"/>
      <c r="AO147" s="686"/>
      <c r="AP147" s="686"/>
      <c r="AQ147" s="686"/>
      <c r="AR147" s="686"/>
      <c r="AS147" s="686"/>
      <c r="AT147" s="686"/>
      <c r="AU147" s="686"/>
      <c r="AV147" s="686"/>
      <c r="AW147" s="686"/>
      <c r="AX147" s="686"/>
      <c r="AY147" s="686"/>
      <c r="AZ147" s="687"/>
      <c r="BA147" s="697"/>
      <c r="BB147" s="697"/>
      <c r="BC147" s="697"/>
      <c r="BD147" s="697"/>
      <c r="BE147" s="818"/>
      <c r="BF147" s="24"/>
    </row>
    <row r="148" spans="1:58" ht="21.95" customHeight="1">
      <c r="A148" s="726"/>
      <c r="B148" s="733"/>
      <c r="C148" s="734"/>
      <c r="D148" s="734"/>
      <c r="E148" s="734"/>
      <c r="F148" s="734"/>
      <c r="G148" s="734"/>
      <c r="H148" s="734"/>
      <c r="I148" s="734"/>
      <c r="J148" s="735"/>
      <c r="K148" s="742"/>
      <c r="L148" s="743"/>
      <c r="M148" s="743"/>
      <c r="N148" s="744"/>
      <c r="O148" s="748"/>
      <c r="P148" s="749"/>
      <c r="Q148" s="749"/>
      <c r="R148" s="749"/>
      <c r="S148" s="749"/>
      <c r="T148" s="750"/>
      <c r="U148" s="748"/>
      <c r="V148" s="749"/>
      <c r="W148" s="749"/>
      <c r="X148" s="749"/>
      <c r="Y148" s="749"/>
      <c r="Z148" s="750"/>
      <c r="AA148" s="757"/>
      <c r="AB148" s="758"/>
      <c r="AC148" s="758"/>
      <c r="AD148" s="758"/>
      <c r="AE148" s="759"/>
      <c r="AF148" s="677" t="s">
        <v>150</v>
      </c>
      <c r="AG148" s="697"/>
      <c r="AH148" s="697"/>
      <c r="AI148" s="697"/>
      <c r="AJ148" s="697"/>
      <c r="AK148" s="697"/>
      <c r="AL148" s="691" t="s">
        <v>151</v>
      </c>
      <c r="AM148" s="692"/>
      <c r="AN148" s="692"/>
      <c r="AO148" s="692"/>
      <c r="AP148" s="692"/>
      <c r="AQ148" s="692"/>
      <c r="AR148" s="692"/>
      <c r="AS148" s="692"/>
      <c r="AT148" s="692"/>
      <c r="AU148" s="692"/>
      <c r="AV148" s="692"/>
      <c r="AW148" s="692"/>
      <c r="AX148" s="692"/>
      <c r="AY148" s="692"/>
      <c r="AZ148" s="693"/>
      <c r="BA148" s="697"/>
      <c r="BB148" s="697"/>
      <c r="BC148" s="697"/>
      <c r="BD148" s="697"/>
      <c r="BE148" s="818"/>
      <c r="BF148" s="24"/>
    </row>
    <row r="149" spans="1:58" ht="21.95" customHeight="1">
      <c r="A149" s="726"/>
      <c r="B149" s="733"/>
      <c r="C149" s="734"/>
      <c r="D149" s="734"/>
      <c r="E149" s="734"/>
      <c r="F149" s="734"/>
      <c r="G149" s="734"/>
      <c r="H149" s="734"/>
      <c r="I149" s="734"/>
      <c r="J149" s="735"/>
      <c r="K149" s="742"/>
      <c r="L149" s="743"/>
      <c r="M149" s="743"/>
      <c r="N149" s="744"/>
      <c r="O149" s="748"/>
      <c r="P149" s="749"/>
      <c r="Q149" s="749"/>
      <c r="R149" s="749"/>
      <c r="S149" s="749"/>
      <c r="T149" s="750"/>
      <c r="U149" s="748"/>
      <c r="V149" s="749"/>
      <c r="W149" s="749"/>
      <c r="X149" s="749"/>
      <c r="Y149" s="749"/>
      <c r="Z149" s="750"/>
      <c r="AA149" s="757"/>
      <c r="AB149" s="758"/>
      <c r="AC149" s="758"/>
      <c r="AD149" s="758"/>
      <c r="AE149" s="759"/>
      <c r="AF149" s="820" t="s">
        <v>152</v>
      </c>
      <c r="AG149" s="820"/>
      <c r="AH149" s="820"/>
      <c r="AI149" s="820"/>
      <c r="AJ149" s="820"/>
      <c r="AK149" s="821"/>
      <c r="AL149" s="691" t="s">
        <v>151</v>
      </c>
      <c r="AM149" s="692"/>
      <c r="AN149" s="692"/>
      <c r="AO149" s="692"/>
      <c r="AP149" s="692"/>
      <c r="AQ149" s="692"/>
      <c r="AR149" s="692"/>
      <c r="AS149" s="692"/>
      <c r="AT149" s="692"/>
      <c r="AU149" s="692"/>
      <c r="AV149" s="692"/>
      <c r="AW149" s="692"/>
      <c r="AX149" s="692"/>
      <c r="AY149" s="692"/>
      <c r="AZ149" s="693"/>
      <c r="BA149" s="697"/>
      <c r="BB149" s="816"/>
      <c r="BC149" s="816"/>
      <c r="BD149" s="816"/>
      <c r="BE149" s="817"/>
      <c r="BF149" s="24"/>
    </row>
    <row r="150" spans="1:58" ht="21.95" customHeight="1">
      <c r="A150" s="726"/>
      <c r="B150" s="733"/>
      <c r="C150" s="734"/>
      <c r="D150" s="734"/>
      <c r="E150" s="734"/>
      <c r="F150" s="734"/>
      <c r="G150" s="734"/>
      <c r="H150" s="734"/>
      <c r="I150" s="734"/>
      <c r="J150" s="735"/>
      <c r="K150" s="742"/>
      <c r="L150" s="743"/>
      <c r="M150" s="743"/>
      <c r="N150" s="744"/>
      <c r="O150" s="748"/>
      <c r="P150" s="749"/>
      <c r="Q150" s="749"/>
      <c r="R150" s="749"/>
      <c r="S150" s="749"/>
      <c r="T150" s="750"/>
      <c r="U150" s="748"/>
      <c r="V150" s="749"/>
      <c r="W150" s="749"/>
      <c r="X150" s="749"/>
      <c r="Y150" s="749"/>
      <c r="Z150" s="750"/>
      <c r="AA150" s="757"/>
      <c r="AB150" s="758"/>
      <c r="AC150" s="758"/>
      <c r="AD150" s="758"/>
      <c r="AE150" s="759"/>
      <c r="AF150" s="676" t="s">
        <v>77</v>
      </c>
      <c r="AG150" s="676"/>
      <c r="AH150" s="676"/>
      <c r="AI150" s="676"/>
      <c r="AJ150" s="676"/>
      <c r="AK150" s="677"/>
      <c r="AL150" s="691" t="s">
        <v>60</v>
      </c>
      <c r="AM150" s="692"/>
      <c r="AN150" s="692"/>
      <c r="AO150" s="692"/>
      <c r="AP150" s="692"/>
      <c r="AQ150" s="692"/>
      <c r="AR150" s="692"/>
      <c r="AS150" s="692"/>
      <c r="AT150" s="692"/>
      <c r="AU150" s="692"/>
      <c r="AV150" s="692"/>
      <c r="AW150" s="692"/>
      <c r="AX150" s="692"/>
      <c r="AY150" s="692"/>
      <c r="AZ150" s="693"/>
      <c r="BA150" s="697"/>
      <c r="BB150" s="697"/>
      <c r="BC150" s="697"/>
      <c r="BD150" s="697"/>
      <c r="BE150" s="818"/>
      <c r="BF150" s="24"/>
    </row>
    <row r="151" spans="1:58" ht="21.95" customHeight="1">
      <c r="A151" s="726"/>
      <c r="B151" s="733"/>
      <c r="C151" s="734"/>
      <c r="D151" s="734"/>
      <c r="E151" s="734"/>
      <c r="F151" s="734"/>
      <c r="G151" s="734"/>
      <c r="H151" s="734"/>
      <c r="I151" s="734"/>
      <c r="J151" s="735"/>
      <c r="K151" s="742"/>
      <c r="L151" s="743"/>
      <c r="M151" s="743"/>
      <c r="N151" s="744"/>
      <c r="O151" s="748"/>
      <c r="P151" s="749"/>
      <c r="Q151" s="749"/>
      <c r="R151" s="749"/>
      <c r="S151" s="749"/>
      <c r="T151" s="750"/>
      <c r="U151" s="748"/>
      <c r="V151" s="749"/>
      <c r="W151" s="749"/>
      <c r="X151" s="749"/>
      <c r="Y151" s="749"/>
      <c r="Z151" s="750"/>
      <c r="AA151" s="757"/>
      <c r="AB151" s="758"/>
      <c r="AC151" s="758"/>
      <c r="AD151" s="758"/>
      <c r="AE151" s="759"/>
      <c r="AF151" s="677" t="s">
        <v>78</v>
      </c>
      <c r="AG151" s="697"/>
      <c r="AH151" s="697"/>
      <c r="AI151" s="697"/>
      <c r="AJ151" s="697"/>
      <c r="AK151" s="697"/>
      <c r="AL151" s="691" t="s">
        <v>60</v>
      </c>
      <c r="AM151" s="692"/>
      <c r="AN151" s="692"/>
      <c r="AO151" s="692"/>
      <c r="AP151" s="692"/>
      <c r="AQ151" s="692"/>
      <c r="AR151" s="692"/>
      <c r="AS151" s="692"/>
      <c r="AT151" s="692"/>
      <c r="AU151" s="692"/>
      <c r="AV151" s="692"/>
      <c r="AW151" s="692"/>
      <c r="AX151" s="692"/>
      <c r="AY151" s="692"/>
      <c r="AZ151" s="693"/>
      <c r="BA151" s="697"/>
      <c r="BB151" s="697"/>
      <c r="BC151" s="697"/>
      <c r="BD151" s="697"/>
      <c r="BE151" s="818"/>
      <c r="BF151" s="24"/>
    </row>
    <row r="152" spans="1:58" ht="21.95" customHeight="1">
      <c r="A152" s="726"/>
      <c r="B152" s="733"/>
      <c r="C152" s="734"/>
      <c r="D152" s="734"/>
      <c r="E152" s="734"/>
      <c r="F152" s="734"/>
      <c r="G152" s="734"/>
      <c r="H152" s="734"/>
      <c r="I152" s="734"/>
      <c r="J152" s="735"/>
      <c r="K152" s="742"/>
      <c r="L152" s="743"/>
      <c r="M152" s="743"/>
      <c r="N152" s="744"/>
      <c r="O152" s="748"/>
      <c r="P152" s="749"/>
      <c r="Q152" s="749"/>
      <c r="R152" s="749"/>
      <c r="S152" s="749"/>
      <c r="T152" s="750"/>
      <c r="U152" s="748"/>
      <c r="V152" s="749"/>
      <c r="W152" s="749"/>
      <c r="X152" s="749"/>
      <c r="Y152" s="749"/>
      <c r="Z152" s="750"/>
      <c r="AA152" s="757"/>
      <c r="AB152" s="758"/>
      <c r="AC152" s="758"/>
      <c r="AD152" s="758"/>
      <c r="AE152" s="759"/>
      <c r="AF152" s="677" t="s">
        <v>79</v>
      </c>
      <c r="AG152" s="697"/>
      <c r="AH152" s="697"/>
      <c r="AI152" s="697"/>
      <c r="AJ152" s="697"/>
      <c r="AK152" s="697"/>
      <c r="AL152" s="685" t="s">
        <v>60</v>
      </c>
      <c r="AM152" s="686"/>
      <c r="AN152" s="686"/>
      <c r="AO152" s="686"/>
      <c r="AP152" s="686"/>
      <c r="AQ152" s="686"/>
      <c r="AR152" s="686"/>
      <c r="AS152" s="686"/>
      <c r="AT152" s="686"/>
      <c r="AU152" s="686"/>
      <c r="AV152" s="686"/>
      <c r="AW152" s="686"/>
      <c r="AX152" s="686"/>
      <c r="AY152" s="686"/>
      <c r="AZ152" s="687"/>
      <c r="BA152" s="697"/>
      <c r="BB152" s="697"/>
      <c r="BC152" s="697"/>
      <c r="BD152" s="697"/>
      <c r="BE152" s="818"/>
      <c r="BF152" s="48"/>
    </row>
    <row r="153" spans="1:58" ht="21.95" customHeight="1">
      <c r="A153" s="726"/>
      <c r="B153" s="733"/>
      <c r="C153" s="734"/>
      <c r="D153" s="734"/>
      <c r="E153" s="734"/>
      <c r="F153" s="734"/>
      <c r="G153" s="734"/>
      <c r="H153" s="734"/>
      <c r="I153" s="734"/>
      <c r="J153" s="735"/>
      <c r="K153" s="742"/>
      <c r="L153" s="743"/>
      <c r="M153" s="743"/>
      <c r="N153" s="744"/>
      <c r="O153" s="748"/>
      <c r="P153" s="749"/>
      <c r="Q153" s="749"/>
      <c r="R153" s="749"/>
      <c r="S153" s="749"/>
      <c r="T153" s="750"/>
      <c r="U153" s="748"/>
      <c r="V153" s="749"/>
      <c r="W153" s="749"/>
      <c r="X153" s="749"/>
      <c r="Y153" s="749"/>
      <c r="Z153" s="750"/>
      <c r="AA153" s="757"/>
      <c r="AB153" s="758"/>
      <c r="AC153" s="758"/>
      <c r="AD153" s="758"/>
      <c r="AE153" s="759"/>
      <c r="AF153" s="677" t="s">
        <v>153</v>
      </c>
      <c r="AG153" s="697"/>
      <c r="AH153" s="697"/>
      <c r="AI153" s="697"/>
      <c r="AJ153" s="697"/>
      <c r="AK153" s="697"/>
      <c r="AL153" s="685" t="s">
        <v>154</v>
      </c>
      <c r="AM153" s="686"/>
      <c r="AN153" s="686"/>
      <c r="AO153" s="686"/>
      <c r="AP153" s="686"/>
      <c r="AQ153" s="686"/>
      <c r="AR153" s="686"/>
      <c r="AS153" s="686"/>
      <c r="AT153" s="686"/>
      <c r="AU153" s="686"/>
      <c r="AV153" s="686"/>
      <c r="AW153" s="686"/>
      <c r="AX153" s="686"/>
      <c r="AY153" s="686"/>
      <c r="AZ153" s="687"/>
      <c r="BA153" s="697"/>
      <c r="BB153" s="697"/>
      <c r="BC153" s="697"/>
      <c r="BD153" s="697"/>
      <c r="BE153" s="818"/>
      <c r="BF153" s="24"/>
    </row>
    <row r="154" spans="1:58" ht="21.95" customHeight="1">
      <c r="A154" s="726"/>
      <c r="B154" s="733"/>
      <c r="C154" s="734"/>
      <c r="D154" s="734"/>
      <c r="E154" s="734"/>
      <c r="F154" s="734"/>
      <c r="G154" s="734"/>
      <c r="H154" s="734"/>
      <c r="I154" s="734"/>
      <c r="J154" s="735"/>
      <c r="K154" s="742"/>
      <c r="L154" s="743"/>
      <c r="M154" s="743"/>
      <c r="N154" s="744"/>
      <c r="O154" s="748"/>
      <c r="P154" s="749"/>
      <c r="Q154" s="749"/>
      <c r="R154" s="749"/>
      <c r="S154" s="749"/>
      <c r="T154" s="750"/>
      <c r="U154" s="748"/>
      <c r="V154" s="749"/>
      <c r="W154" s="749"/>
      <c r="X154" s="749"/>
      <c r="Y154" s="749"/>
      <c r="Z154" s="750"/>
      <c r="AA154" s="757"/>
      <c r="AB154" s="758"/>
      <c r="AC154" s="758"/>
      <c r="AD154" s="758"/>
      <c r="AE154" s="759"/>
      <c r="AF154" s="675" t="s">
        <v>262</v>
      </c>
      <c r="AG154" s="676"/>
      <c r="AH154" s="676"/>
      <c r="AI154" s="676"/>
      <c r="AJ154" s="676"/>
      <c r="AK154" s="677"/>
      <c r="AL154" s="685" t="s">
        <v>96</v>
      </c>
      <c r="AM154" s="686"/>
      <c r="AN154" s="686"/>
      <c r="AO154" s="686"/>
      <c r="AP154" s="686"/>
      <c r="AQ154" s="686"/>
      <c r="AR154" s="686"/>
      <c r="AS154" s="686"/>
      <c r="AT154" s="686"/>
      <c r="AU154" s="686"/>
      <c r="AV154" s="686"/>
      <c r="AW154" s="686"/>
      <c r="AX154" s="686"/>
      <c r="AY154" s="686"/>
      <c r="AZ154" s="687"/>
      <c r="BA154" s="682"/>
      <c r="BB154" s="683"/>
      <c r="BC154" s="683"/>
      <c r="BD154" s="683"/>
      <c r="BE154" s="684"/>
      <c r="BF154" s="24"/>
    </row>
    <row r="155" spans="1:58" ht="21.95" customHeight="1">
      <c r="A155" s="726"/>
      <c r="B155" s="733"/>
      <c r="C155" s="734"/>
      <c r="D155" s="734"/>
      <c r="E155" s="734"/>
      <c r="F155" s="734"/>
      <c r="G155" s="734"/>
      <c r="H155" s="734"/>
      <c r="I155" s="734"/>
      <c r="J155" s="735"/>
      <c r="K155" s="742"/>
      <c r="L155" s="743"/>
      <c r="M155" s="743"/>
      <c r="N155" s="744"/>
      <c r="O155" s="748"/>
      <c r="P155" s="749"/>
      <c r="Q155" s="749"/>
      <c r="R155" s="749"/>
      <c r="S155" s="749"/>
      <c r="T155" s="750"/>
      <c r="U155" s="748"/>
      <c r="V155" s="749"/>
      <c r="W155" s="749"/>
      <c r="X155" s="749"/>
      <c r="Y155" s="749"/>
      <c r="Z155" s="750"/>
      <c r="AA155" s="757"/>
      <c r="AB155" s="758"/>
      <c r="AC155" s="758"/>
      <c r="AD155" s="758"/>
      <c r="AE155" s="759"/>
      <c r="AF155" s="675" t="s">
        <v>59</v>
      </c>
      <c r="AG155" s="676"/>
      <c r="AH155" s="676"/>
      <c r="AI155" s="676"/>
      <c r="AJ155" s="676"/>
      <c r="AK155" s="677"/>
      <c r="AL155" s="685" t="s">
        <v>60</v>
      </c>
      <c r="AM155" s="686"/>
      <c r="AN155" s="686"/>
      <c r="AO155" s="686"/>
      <c r="AP155" s="686"/>
      <c r="AQ155" s="686"/>
      <c r="AR155" s="686"/>
      <c r="AS155" s="686"/>
      <c r="AT155" s="686"/>
      <c r="AU155" s="686"/>
      <c r="AV155" s="686"/>
      <c r="AW155" s="686"/>
      <c r="AX155" s="686"/>
      <c r="AY155" s="686"/>
      <c r="AZ155" s="687"/>
      <c r="BA155" s="682"/>
      <c r="BB155" s="683"/>
      <c r="BC155" s="683"/>
      <c r="BD155" s="683"/>
      <c r="BE155" s="684"/>
      <c r="BF155" s="24"/>
    </row>
    <row r="156" spans="1:58" ht="21.95" customHeight="1">
      <c r="A156" s="726"/>
      <c r="B156" s="733"/>
      <c r="C156" s="734"/>
      <c r="D156" s="734"/>
      <c r="E156" s="734"/>
      <c r="F156" s="734"/>
      <c r="G156" s="734"/>
      <c r="H156" s="734"/>
      <c r="I156" s="734"/>
      <c r="J156" s="735"/>
      <c r="K156" s="742"/>
      <c r="L156" s="743"/>
      <c r="M156" s="743"/>
      <c r="N156" s="744"/>
      <c r="O156" s="748"/>
      <c r="P156" s="749"/>
      <c r="Q156" s="749"/>
      <c r="R156" s="749"/>
      <c r="S156" s="749"/>
      <c r="T156" s="750"/>
      <c r="U156" s="748"/>
      <c r="V156" s="749"/>
      <c r="W156" s="749"/>
      <c r="X156" s="749"/>
      <c r="Y156" s="749"/>
      <c r="Z156" s="750"/>
      <c r="AA156" s="757"/>
      <c r="AB156" s="758"/>
      <c r="AC156" s="758"/>
      <c r="AD156" s="758"/>
      <c r="AE156" s="759"/>
      <c r="AF156" s="676" t="s">
        <v>75</v>
      </c>
      <c r="AG156" s="676"/>
      <c r="AH156" s="676"/>
      <c r="AI156" s="676"/>
      <c r="AJ156" s="676"/>
      <c r="AK156" s="677"/>
      <c r="AL156" s="691" t="s">
        <v>60</v>
      </c>
      <c r="AM156" s="692"/>
      <c r="AN156" s="692"/>
      <c r="AO156" s="692"/>
      <c r="AP156" s="692"/>
      <c r="AQ156" s="692"/>
      <c r="AR156" s="692"/>
      <c r="AS156" s="692"/>
      <c r="AT156" s="692"/>
      <c r="AU156" s="692"/>
      <c r="AV156" s="692"/>
      <c r="AW156" s="692"/>
      <c r="AX156" s="692"/>
      <c r="AY156" s="692"/>
      <c r="AZ156" s="693"/>
      <c r="BA156" s="697"/>
      <c r="BB156" s="697"/>
      <c r="BC156" s="697"/>
      <c r="BD156" s="697"/>
      <c r="BE156" s="818"/>
      <c r="BF156" s="24"/>
    </row>
    <row r="157" spans="1:58" ht="21.95" customHeight="1">
      <c r="A157" s="726"/>
      <c r="B157" s="733"/>
      <c r="C157" s="734"/>
      <c r="D157" s="734"/>
      <c r="E157" s="734"/>
      <c r="F157" s="734"/>
      <c r="G157" s="734"/>
      <c r="H157" s="734"/>
      <c r="I157" s="734"/>
      <c r="J157" s="735"/>
      <c r="K157" s="742"/>
      <c r="L157" s="743"/>
      <c r="M157" s="743"/>
      <c r="N157" s="744"/>
      <c r="O157" s="748"/>
      <c r="P157" s="749"/>
      <c r="Q157" s="749"/>
      <c r="R157" s="749"/>
      <c r="S157" s="749"/>
      <c r="T157" s="750"/>
      <c r="U157" s="748"/>
      <c r="V157" s="749"/>
      <c r="W157" s="749"/>
      <c r="X157" s="749"/>
      <c r="Y157" s="749"/>
      <c r="Z157" s="750"/>
      <c r="AA157" s="757"/>
      <c r="AB157" s="758"/>
      <c r="AC157" s="758"/>
      <c r="AD157" s="758"/>
      <c r="AE157" s="759"/>
      <c r="AF157" s="676" t="s">
        <v>61</v>
      </c>
      <c r="AG157" s="676"/>
      <c r="AH157" s="676"/>
      <c r="AI157" s="676"/>
      <c r="AJ157" s="676"/>
      <c r="AK157" s="677"/>
      <c r="AL157" s="691" t="s">
        <v>60</v>
      </c>
      <c r="AM157" s="692"/>
      <c r="AN157" s="692"/>
      <c r="AO157" s="692"/>
      <c r="AP157" s="692"/>
      <c r="AQ157" s="692"/>
      <c r="AR157" s="692"/>
      <c r="AS157" s="692"/>
      <c r="AT157" s="692"/>
      <c r="AU157" s="692"/>
      <c r="AV157" s="692"/>
      <c r="AW157" s="692"/>
      <c r="AX157" s="692"/>
      <c r="AY157" s="692"/>
      <c r="AZ157" s="693"/>
      <c r="BA157" s="697"/>
      <c r="BB157" s="697"/>
      <c r="BC157" s="697"/>
      <c r="BD157" s="697"/>
      <c r="BE157" s="818"/>
      <c r="BF157" s="24"/>
    </row>
    <row r="158" spans="1:58" ht="21.95" customHeight="1">
      <c r="A158" s="726"/>
      <c r="B158" s="733"/>
      <c r="C158" s="734"/>
      <c r="D158" s="734"/>
      <c r="E158" s="734"/>
      <c r="F158" s="734"/>
      <c r="G158" s="734"/>
      <c r="H158" s="734"/>
      <c r="I158" s="734"/>
      <c r="J158" s="735"/>
      <c r="K158" s="742"/>
      <c r="L158" s="743"/>
      <c r="M158" s="743"/>
      <c r="N158" s="744"/>
      <c r="O158" s="748"/>
      <c r="P158" s="749"/>
      <c r="Q158" s="749"/>
      <c r="R158" s="749"/>
      <c r="S158" s="749"/>
      <c r="T158" s="750"/>
      <c r="U158" s="748"/>
      <c r="V158" s="749"/>
      <c r="W158" s="749"/>
      <c r="X158" s="749"/>
      <c r="Y158" s="749"/>
      <c r="Z158" s="750"/>
      <c r="AA158" s="757"/>
      <c r="AB158" s="758"/>
      <c r="AC158" s="758"/>
      <c r="AD158" s="758"/>
      <c r="AE158" s="759"/>
      <c r="AF158" s="677" t="s">
        <v>97</v>
      </c>
      <c r="AG158" s="697"/>
      <c r="AH158" s="697"/>
      <c r="AI158" s="697"/>
      <c r="AJ158" s="697"/>
      <c r="AK158" s="697"/>
      <c r="AL158" s="685" t="s">
        <v>81</v>
      </c>
      <c r="AM158" s="686"/>
      <c r="AN158" s="686"/>
      <c r="AO158" s="686"/>
      <c r="AP158" s="686"/>
      <c r="AQ158" s="686"/>
      <c r="AR158" s="686"/>
      <c r="AS158" s="686"/>
      <c r="AT158" s="686"/>
      <c r="AU158" s="686"/>
      <c r="AV158" s="686"/>
      <c r="AW158" s="686"/>
      <c r="AX158" s="686"/>
      <c r="AY158" s="686"/>
      <c r="AZ158" s="687"/>
      <c r="BA158" s="697"/>
      <c r="BB158" s="697"/>
      <c r="BC158" s="697"/>
      <c r="BD158" s="697"/>
      <c r="BE158" s="818"/>
      <c r="BF158" s="24"/>
    </row>
    <row r="159" spans="1:58" ht="21.95" customHeight="1">
      <c r="A159" s="726"/>
      <c r="B159" s="733"/>
      <c r="C159" s="734"/>
      <c r="D159" s="734"/>
      <c r="E159" s="734"/>
      <c r="F159" s="734"/>
      <c r="G159" s="734"/>
      <c r="H159" s="734"/>
      <c r="I159" s="734"/>
      <c r="J159" s="735"/>
      <c r="K159" s="742"/>
      <c r="L159" s="743"/>
      <c r="M159" s="743"/>
      <c r="N159" s="744"/>
      <c r="O159" s="748"/>
      <c r="P159" s="749"/>
      <c r="Q159" s="749"/>
      <c r="R159" s="749"/>
      <c r="S159" s="749"/>
      <c r="T159" s="750"/>
      <c r="U159" s="748"/>
      <c r="V159" s="749"/>
      <c r="W159" s="749"/>
      <c r="X159" s="749"/>
      <c r="Y159" s="749"/>
      <c r="Z159" s="750"/>
      <c r="AA159" s="757"/>
      <c r="AB159" s="758"/>
      <c r="AC159" s="758"/>
      <c r="AD159" s="758"/>
      <c r="AE159" s="759"/>
      <c r="AF159" s="677" t="s">
        <v>101</v>
      </c>
      <c r="AG159" s="697"/>
      <c r="AH159" s="697"/>
      <c r="AI159" s="697"/>
      <c r="AJ159" s="697"/>
      <c r="AK159" s="697"/>
      <c r="AL159" s="685" t="s">
        <v>221</v>
      </c>
      <c r="AM159" s="686"/>
      <c r="AN159" s="686"/>
      <c r="AO159" s="686"/>
      <c r="AP159" s="686"/>
      <c r="AQ159" s="686"/>
      <c r="AR159" s="686"/>
      <c r="AS159" s="686"/>
      <c r="AT159" s="686"/>
      <c r="AU159" s="686"/>
      <c r="AV159" s="686"/>
      <c r="AW159" s="686"/>
      <c r="AX159" s="686"/>
      <c r="AY159" s="686"/>
      <c r="AZ159" s="687"/>
      <c r="BA159" s="697"/>
      <c r="BB159" s="697"/>
      <c r="BC159" s="697"/>
      <c r="BD159" s="697"/>
      <c r="BE159" s="818"/>
      <c r="BF159" s="24"/>
    </row>
    <row r="160" spans="1:58" ht="21.95" customHeight="1">
      <c r="A160" s="726"/>
      <c r="B160" s="733"/>
      <c r="C160" s="734"/>
      <c r="D160" s="734"/>
      <c r="E160" s="734"/>
      <c r="F160" s="734"/>
      <c r="G160" s="734"/>
      <c r="H160" s="734"/>
      <c r="I160" s="734"/>
      <c r="J160" s="735"/>
      <c r="K160" s="742"/>
      <c r="L160" s="743"/>
      <c r="M160" s="743"/>
      <c r="N160" s="744"/>
      <c r="O160" s="748"/>
      <c r="P160" s="749"/>
      <c r="Q160" s="749"/>
      <c r="R160" s="749"/>
      <c r="S160" s="749"/>
      <c r="T160" s="750"/>
      <c r="U160" s="748"/>
      <c r="V160" s="749"/>
      <c r="W160" s="749"/>
      <c r="X160" s="749"/>
      <c r="Y160" s="749"/>
      <c r="Z160" s="750"/>
      <c r="AA160" s="757"/>
      <c r="AB160" s="758"/>
      <c r="AC160" s="758"/>
      <c r="AD160" s="758"/>
      <c r="AE160" s="759"/>
      <c r="AF160" s="676" t="s">
        <v>155</v>
      </c>
      <c r="AG160" s="676"/>
      <c r="AH160" s="676"/>
      <c r="AI160" s="676"/>
      <c r="AJ160" s="676"/>
      <c r="AK160" s="677"/>
      <c r="AL160" s="691" t="s">
        <v>151</v>
      </c>
      <c r="AM160" s="692"/>
      <c r="AN160" s="692"/>
      <c r="AO160" s="692"/>
      <c r="AP160" s="692"/>
      <c r="AQ160" s="692"/>
      <c r="AR160" s="692"/>
      <c r="AS160" s="692"/>
      <c r="AT160" s="692"/>
      <c r="AU160" s="692"/>
      <c r="AV160" s="692"/>
      <c r="AW160" s="692"/>
      <c r="AX160" s="692"/>
      <c r="AY160" s="692"/>
      <c r="AZ160" s="693"/>
      <c r="BA160" s="685"/>
      <c r="BB160" s="686"/>
      <c r="BC160" s="686"/>
      <c r="BD160" s="686"/>
      <c r="BE160" s="688"/>
      <c r="BF160" s="24"/>
    </row>
    <row r="161" spans="1:58" ht="21.95" customHeight="1">
      <c r="A161" s="726"/>
      <c r="B161" s="733"/>
      <c r="C161" s="734"/>
      <c r="D161" s="734"/>
      <c r="E161" s="734"/>
      <c r="F161" s="734"/>
      <c r="G161" s="734"/>
      <c r="H161" s="734"/>
      <c r="I161" s="734"/>
      <c r="J161" s="735"/>
      <c r="K161" s="742"/>
      <c r="L161" s="743"/>
      <c r="M161" s="743"/>
      <c r="N161" s="744"/>
      <c r="O161" s="748"/>
      <c r="P161" s="749"/>
      <c r="Q161" s="749"/>
      <c r="R161" s="749"/>
      <c r="S161" s="749"/>
      <c r="T161" s="750"/>
      <c r="U161" s="748"/>
      <c r="V161" s="749"/>
      <c r="W161" s="749"/>
      <c r="X161" s="749"/>
      <c r="Y161" s="749"/>
      <c r="Z161" s="750"/>
      <c r="AA161" s="757"/>
      <c r="AB161" s="758"/>
      <c r="AC161" s="758"/>
      <c r="AD161" s="758"/>
      <c r="AE161" s="759"/>
      <c r="AF161" s="677" t="s">
        <v>104</v>
      </c>
      <c r="AG161" s="697"/>
      <c r="AH161" s="697"/>
      <c r="AI161" s="697"/>
      <c r="AJ161" s="697"/>
      <c r="AK161" s="697"/>
      <c r="AL161" s="691" t="s">
        <v>60</v>
      </c>
      <c r="AM161" s="692"/>
      <c r="AN161" s="692"/>
      <c r="AO161" s="692"/>
      <c r="AP161" s="692"/>
      <c r="AQ161" s="692"/>
      <c r="AR161" s="692"/>
      <c r="AS161" s="692"/>
      <c r="AT161" s="692"/>
      <c r="AU161" s="692"/>
      <c r="AV161" s="692"/>
      <c r="AW161" s="692"/>
      <c r="AX161" s="692"/>
      <c r="AY161" s="692"/>
      <c r="AZ161" s="693"/>
      <c r="BA161" s="697"/>
      <c r="BB161" s="697"/>
      <c r="BC161" s="697"/>
      <c r="BD161" s="697"/>
      <c r="BE161" s="818"/>
      <c r="BF161" s="47"/>
    </row>
    <row r="162" spans="1:58" ht="21.95" customHeight="1">
      <c r="A162" s="726"/>
      <c r="B162" s="733"/>
      <c r="C162" s="734"/>
      <c r="D162" s="734"/>
      <c r="E162" s="734"/>
      <c r="F162" s="734"/>
      <c r="G162" s="734"/>
      <c r="H162" s="734"/>
      <c r="I162" s="734"/>
      <c r="J162" s="735"/>
      <c r="K162" s="742"/>
      <c r="L162" s="743"/>
      <c r="M162" s="743"/>
      <c r="N162" s="744"/>
      <c r="O162" s="748"/>
      <c r="P162" s="749"/>
      <c r="Q162" s="749"/>
      <c r="R162" s="749"/>
      <c r="S162" s="749"/>
      <c r="T162" s="750"/>
      <c r="U162" s="748"/>
      <c r="V162" s="749"/>
      <c r="W162" s="749"/>
      <c r="X162" s="749"/>
      <c r="Y162" s="749"/>
      <c r="Z162" s="750"/>
      <c r="AA162" s="757"/>
      <c r="AB162" s="758"/>
      <c r="AC162" s="758"/>
      <c r="AD162" s="758"/>
      <c r="AE162" s="759"/>
      <c r="AF162" s="677" t="s">
        <v>156</v>
      </c>
      <c r="AG162" s="697"/>
      <c r="AH162" s="697"/>
      <c r="AI162" s="697"/>
      <c r="AJ162" s="697"/>
      <c r="AK162" s="697"/>
      <c r="AL162" s="685" t="s">
        <v>60</v>
      </c>
      <c r="AM162" s="686"/>
      <c r="AN162" s="686"/>
      <c r="AO162" s="686"/>
      <c r="AP162" s="686"/>
      <c r="AQ162" s="686"/>
      <c r="AR162" s="686"/>
      <c r="AS162" s="686"/>
      <c r="AT162" s="686"/>
      <c r="AU162" s="686"/>
      <c r="AV162" s="686"/>
      <c r="AW162" s="686"/>
      <c r="AX162" s="686"/>
      <c r="AY162" s="686"/>
      <c r="AZ162" s="687"/>
      <c r="BA162" s="697"/>
      <c r="BB162" s="697"/>
      <c r="BC162" s="697"/>
      <c r="BD162" s="697"/>
      <c r="BE162" s="818"/>
      <c r="BF162" s="24"/>
    </row>
    <row r="163" spans="1:58" ht="21.95" customHeight="1">
      <c r="A163" s="726"/>
      <c r="B163" s="733"/>
      <c r="C163" s="734"/>
      <c r="D163" s="734"/>
      <c r="E163" s="734"/>
      <c r="F163" s="734"/>
      <c r="G163" s="734"/>
      <c r="H163" s="734"/>
      <c r="I163" s="734"/>
      <c r="J163" s="735"/>
      <c r="K163" s="742"/>
      <c r="L163" s="743"/>
      <c r="M163" s="743"/>
      <c r="N163" s="744"/>
      <c r="O163" s="748"/>
      <c r="P163" s="749"/>
      <c r="Q163" s="749"/>
      <c r="R163" s="749"/>
      <c r="S163" s="749"/>
      <c r="T163" s="750"/>
      <c r="U163" s="748"/>
      <c r="V163" s="749"/>
      <c r="W163" s="749"/>
      <c r="X163" s="749"/>
      <c r="Y163" s="749"/>
      <c r="Z163" s="750"/>
      <c r="AA163" s="757"/>
      <c r="AB163" s="758"/>
      <c r="AC163" s="758"/>
      <c r="AD163" s="758"/>
      <c r="AE163" s="759"/>
      <c r="AF163" s="677" t="s">
        <v>157</v>
      </c>
      <c r="AG163" s="697"/>
      <c r="AH163" s="697"/>
      <c r="AI163" s="697"/>
      <c r="AJ163" s="697"/>
      <c r="AK163" s="697"/>
      <c r="AL163" s="685" t="s">
        <v>158</v>
      </c>
      <c r="AM163" s="686"/>
      <c r="AN163" s="686"/>
      <c r="AO163" s="686"/>
      <c r="AP163" s="686"/>
      <c r="AQ163" s="686"/>
      <c r="AR163" s="686"/>
      <c r="AS163" s="686"/>
      <c r="AT163" s="686"/>
      <c r="AU163" s="686"/>
      <c r="AV163" s="686"/>
      <c r="AW163" s="686"/>
      <c r="AX163" s="686"/>
      <c r="AY163" s="686"/>
      <c r="AZ163" s="687"/>
      <c r="BA163" s="697"/>
      <c r="BB163" s="697"/>
      <c r="BC163" s="697"/>
      <c r="BD163" s="697"/>
      <c r="BE163" s="818"/>
      <c r="BF163" s="24"/>
    </row>
    <row r="164" spans="1:58" ht="21.95" customHeight="1">
      <c r="A164" s="726"/>
      <c r="B164" s="733"/>
      <c r="C164" s="734"/>
      <c r="D164" s="734"/>
      <c r="E164" s="734"/>
      <c r="F164" s="734"/>
      <c r="G164" s="734"/>
      <c r="H164" s="734"/>
      <c r="I164" s="734"/>
      <c r="J164" s="735"/>
      <c r="K164" s="742"/>
      <c r="L164" s="743"/>
      <c r="M164" s="743"/>
      <c r="N164" s="744"/>
      <c r="O164" s="748"/>
      <c r="P164" s="749"/>
      <c r="Q164" s="749"/>
      <c r="R164" s="749"/>
      <c r="S164" s="749"/>
      <c r="T164" s="750"/>
      <c r="U164" s="748"/>
      <c r="V164" s="749"/>
      <c r="W164" s="749"/>
      <c r="X164" s="749"/>
      <c r="Y164" s="749"/>
      <c r="Z164" s="750"/>
      <c r="AA164" s="757"/>
      <c r="AB164" s="758"/>
      <c r="AC164" s="758"/>
      <c r="AD164" s="758"/>
      <c r="AE164" s="759"/>
      <c r="AF164" s="677" t="s">
        <v>159</v>
      </c>
      <c r="AG164" s="697"/>
      <c r="AH164" s="697"/>
      <c r="AI164" s="697"/>
      <c r="AJ164" s="697"/>
      <c r="AK164" s="697"/>
      <c r="AL164" s="685" t="s">
        <v>160</v>
      </c>
      <c r="AM164" s="686"/>
      <c r="AN164" s="686"/>
      <c r="AO164" s="686"/>
      <c r="AP164" s="686"/>
      <c r="AQ164" s="686"/>
      <c r="AR164" s="686"/>
      <c r="AS164" s="686"/>
      <c r="AT164" s="686"/>
      <c r="AU164" s="686"/>
      <c r="AV164" s="686"/>
      <c r="AW164" s="686"/>
      <c r="AX164" s="686"/>
      <c r="AY164" s="686"/>
      <c r="AZ164" s="687"/>
      <c r="BA164" s="697"/>
      <c r="BB164" s="816"/>
      <c r="BC164" s="816"/>
      <c r="BD164" s="816"/>
      <c r="BE164" s="817"/>
      <c r="BF164" s="24"/>
    </row>
    <row r="165" spans="1:58" ht="21.95" customHeight="1">
      <c r="A165" s="726"/>
      <c r="B165" s="733"/>
      <c r="C165" s="734"/>
      <c r="D165" s="734"/>
      <c r="E165" s="734"/>
      <c r="F165" s="734"/>
      <c r="G165" s="734"/>
      <c r="H165" s="734"/>
      <c r="I165" s="734"/>
      <c r="J165" s="735"/>
      <c r="K165" s="742"/>
      <c r="L165" s="743"/>
      <c r="M165" s="743"/>
      <c r="N165" s="744"/>
      <c r="O165" s="748"/>
      <c r="P165" s="749"/>
      <c r="Q165" s="749"/>
      <c r="R165" s="749"/>
      <c r="S165" s="749"/>
      <c r="T165" s="750"/>
      <c r="U165" s="748"/>
      <c r="V165" s="749"/>
      <c r="W165" s="749"/>
      <c r="X165" s="749"/>
      <c r="Y165" s="749"/>
      <c r="Z165" s="750"/>
      <c r="AA165" s="757"/>
      <c r="AB165" s="758"/>
      <c r="AC165" s="758"/>
      <c r="AD165" s="758"/>
      <c r="AE165" s="759"/>
      <c r="AF165" s="676" t="s">
        <v>161</v>
      </c>
      <c r="AG165" s="676"/>
      <c r="AH165" s="676"/>
      <c r="AI165" s="676"/>
      <c r="AJ165" s="676"/>
      <c r="AK165" s="677"/>
      <c r="AL165" s="685" t="s">
        <v>151</v>
      </c>
      <c r="AM165" s="686"/>
      <c r="AN165" s="686"/>
      <c r="AO165" s="686"/>
      <c r="AP165" s="686"/>
      <c r="AQ165" s="686"/>
      <c r="AR165" s="686"/>
      <c r="AS165" s="686"/>
      <c r="AT165" s="686"/>
      <c r="AU165" s="686"/>
      <c r="AV165" s="686"/>
      <c r="AW165" s="686"/>
      <c r="AX165" s="686"/>
      <c r="AY165" s="686"/>
      <c r="AZ165" s="687"/>
      <c r="BA165" s="697"/>
      <c r="BB165" s="697"/>
      <c r="BC165" s="697"/>
      <c r="BD165" s="697"/>
      <c r="BE165" s="818"/>
      <c r="BF165" s="24"/>
    </row>
    <row r="166" spans="1:58" ht="21.95" customHeight="1">
      <c r="A166" s="726"/>
      <c r="B166" s="733"/>
      <c r="C166" s="734"/>
      <c r="D166" s="734"/>
      <c r="E166" s="734"/>
      <c r="F166" s="734"/>
      <c r="G166" s="734"/>
      <c r="H166" s="734"/>
      <c r="I166" s="734"/>
      <c r="J166" s="735"/>
      <c r="K166" s="742"/>
      <c r="L166" s="743"/>
      <c r="M166" s="743"/>
      <c r="N166" s="744"/>
      <c r="O166" s="748"/>
      <c r="P166" s="749"/>
      <c r="Q166" s="749"/>
      <c r="R166" s="749"/>
      <c r="S166" s="749"/>
      <c r="T166" s="750"/>
      <c r="U166" s="748"/>
      <c r="V166" s="749"/>
      <c r="W166" s="749"/>
      <c r="X166" s="749"/>
      <c r="Y166" s="749"/>
      <c r="Z166" s="750"/>
      <c r="AA166" s="757"/>
      <c r="AB166" s="758"/>
      <c r="AC166" s="758"/>
      <c r="AD166" s="758"/>
      <c r="AE166" s="759"/>
      <c r="AF166" s="676" t="s">
        <v>140</v>
      </c>
      <c r="AG166" s="676"/>
      <c r="AH166" s="676"/>
      <c r="AI166" s="676"/>
      <c r="AJ166" s="676"/>
      <c r="AK166" s="677"/>
      <c r="AL166" s="685" t="s">
        <v>151</v>
      </c>
      <c r="AM166" s="686"/>
      <c r="AN166" s="686"/>
      <c r="AO166" s="686"/>
      <c r="AP166" s="686"/>
      <c r="AQ166" s="686"/>
      <c r="AR166" s="686"/>
      <c r="AS166" s="686"/>
      <c r="AT166" s="686"/>
      <c r="AU166" s="686"/>
      <c r="AV166" s="686"/>
      <c r="AW166" s="686"/>
      <c r="AX166" s="686"/>
      <c r="AY166" s="686"/>
      <c r="AZ166" s="687"/>
      <c r="BA166" s="697"/>
      <c r="BB166" s="697"/>
      <c r="BC166" s="697"/>
      <c r="BD166" s="697"/>
      <c r="BE166" s="818"/>
      <c r="BF166" s="24"/>
    </row>
    <row r="167" spans="1:58" ht="21.95" customHeight="1">
      <c r="A167" s="726"/>
      <c r="B167" s="733"/>
      <c r="C167" s="734"/>
      <c r="D167" s="734"/>
      <c r="E167" s="734"/>
      <c r="F167" s="734"/>
      <c r="G167" s="734"/>
      <c r="H167" s="734"/>
      <c r="I167" s="734"/>
      <c r="J167" s="735"/>
      <c r="K167" s="742"/>
      <c r="L167" s="743"/>
      <c r="M167" s="743"/>
      <c r="N167" s="744"/>
      <c r="O167" s="748"/>
      <c r="P167" s="749"/>
      <c r="Q167" s="749"/>
      <c r="R167" s="749"/>
      <c r="S167" s="749"/>
      <c r="T167" s="750"/>
      <c r="U167" s="748"/>
      <c r="V167" s="749"/>
      <c r="W167" s="749"/>
      <c r="X167" s="749"/>
      <c r="Y167" s="749"/>
      <c r="Z167" s="750"/>
      <c r="AA167" s="757"/>
      <c r="AB167" s="758"/>
      <c r="AC167" s="758"/>
      <c r="AD167" s="758"/>
      <c r="AE167" s="759"/>
      <c r="AF167" s="675" t="s">
        <v>162</v>
      </c>
      <c r="AG167" s="676"/>
      <c r="AH167" s="676"/>
      <c r="AI167" s="676"/>
      <c r="AJ167" s="676"/>
      <c r="AK167" s="677"/>
      <c r="AL167" s="685" t="s">
        <v>60</v>
      </c>
      <c r="AM167" s="686"/>
      <c r="AN167" s="686"/>
      <c r="AO167" s="686"/>
      <c r="AP167" s="686"/>
      <c r="AQ167" s="686"/>
      <c r="AR167" s="686"/>
      <c r="AS167" s="686"/>
      <c r="AT167" s="686"/>
      <c r="AU167" s="686"/>
      <c r="AV167" s="686"/>
      <c r="AW167" s="686"/>
      <c r="AX167" s="686"/>
      <c r="AY167" s="686"/>
      <c r="AZ167" s="687"/>
      <c r="BA167" s="685"/>
      <c r="BB167" s="686"/>
      <c r="BC167" s="686"/>
      <c r="BD167" s="686"/>
      <c r="BE167" s="688"/>
      <c r="BF167" s="47"/>
    </row>
    <row r="168" spans="1:58" ht="21.95" customHeight="1">
      <c r="A168" s="726"/>
      <c r="B168" s="733"/>
      <c r="C168" s="734"/>
      <c r="D168" s="734"/>
      <c r="E168" s="734"/>
      <c r="F168" s="734"/>
      <c r="G168" s="734"/>
      <c r="H168" s="734"/>
      <c r="I168" s="734"/>
      <c r="J168" s="735"/>
      <c r="K168" s="742"/>
      <c r="L168" s="743"/>
      <c r="M168" s="743"/>
      <c r="N168" s="744"/>
      <c r="O168" s="748"/>
      <c r="P168" s="749"/>
      <c r="Q168" s="749"/>
      <c r="R168" s="749"/>
      <c r="S168" s="749"/>
      <c r="T168" s="750"/>
      <c r="U168" s="748"/>
      <c r="V168" s="749"/>
      <c r="W168" s="749"/>
      <c r="X168" s="749"/>
      <c r="Y168" s="749"/>
      <c r="Z168" s="750"/>
      <c r="AA168" s="757"/>
      <c r="AB168" s="758"/>
      <c r="AC168" s="758"/>
      <c r="AD168" s="758"/>
      <c r="AE168" s="759"/>
      <c r="AF168" s="675" t="s">
        <v>163</v>
      </c>
      <c r="AG168" s="676"/>
      <c r="AH168" s="676"/>
      <c r="AI168" s="676"/>
      <c r="AJ168" s="676"/>
      <c r="AK168" s="677"/>
      <c r="AL168" s="685" t="s">
        <v>60</v>
      </c>
      <c r="AM168" s="686"/>
      <c r="AN168" s="686"/>
      <c r="AO168" s="686"/>
      <c r="AP168" s="686"/>
      <c r="AQ168" s="686"/>
      <c r="AR168" s="686"/>
      <c r="AS168" s="686"/>
      <c r="AT168" s="686"/>
      <c r="AU168" s="686"/>
      <c r="AV168" s="686"/>
      <c r="AW168" s="686"/>
      <c r="AX168" s="686"/>
      <c r="AY168" s="686"/>
      <c r="AZ168" s="687"/>
      <c r="BA168" s="685"/>
      <c r="BB168" s="686"/>
      <c r="BC168" s="686"/>
      <c r="BD168" s="686"/>
      <c r="BE168" s="688"/>
      <c r="BF168" s="47"/>
    </row>
    <row r="169" spans="1:58" ht="21.95" customHeight="1">
      <c r="A169" s="726"/>
      <c r="B169" s="733"/>
      <c r="C169" s="734"/>
      <c r="D169" s="734"/>
      <c r="E169" s="734"/>
      <c r="F169" s="734"/>
      <c r="G169" s="734"/>
      <c r="H169" s="734"/>
      <c r="I169" s="734"/>
      <c r="J169" s="735"/>
      <c r="K169" s="742"/>
      <c r="L169" s="743"/>
      <c r="M169" s="743"/>
      <c r="N169" s="744"/>
      <c r="O169" s="748"/>
      <c r="P169" s="749"/>
      <c r="Q169" s="749"/>
      <c r="R169" s="749"/>
      <c r="S169" s="749"/>
      <c r="T169" s="750"/>
      <c r="U169" s="748"/>
      <c r="V169" s="749"/>
      <c r="W169" s="749"/>
      <c r="X169" s="749"/>
      <c r="Y169" s="749"/>
      <c r="Z169" s="750"/>
      <c r="AA169" s="757"/>
      <c r="AB169" s="758"/>
      <c r="AC169" s="758"/>
      <c r="AD169" s="758"/>
      <c r="AE169" s="759"/>
      <c r="AF169" s="677" t="s">
        <v>105</v>
      </c>
      <c r="AG169" s="697"/>
      <c r="AH169" s="697"/>
      <c r="AI169" s="697"/>
      <c r="AJ169" s="697"/>
      <c r="AK169" s="697"/>
      <c r="AL169" s="691" t="s">
        <v>151</v>
      </c>
      <c r="AM169" s="692"/>
      <c r="AN169" s="692"/>
      <c r="AO169" s="692"/>
      <c r="AP169" s="692"/>
      <c r="AQ169" s="692"/>
      <c r="AR169" s="692"/>
      <c r="AS169" s="692"/>
      <c r="AT169" s="692"/>
      <c r="AU169" s="692"/>
      <c r="AV169" s="692"/>
      <c r="AW169" s="692"/>
      <c r="AX169" s="692"/>
      <c r="AY169" s="692"/>
      <c r="AZ169" s="693"/>
      <c r="BA169" s="697"/>
      <c r="BB169" s="697"/>
      <c r="BC169" s="697"/>
      <c r="BD169" s="697"/>
      <c r="BE169" s="818"/>
      <c r="BF169" s="24"/>
    </row>
    <row r="170" spans="1:58" ht="21.95" customHeight="1">
      <c r="A170" s="726"/>
      <c r="B170" s="733"/>
      <c r="C170" s="734"/>
      <c r="D170" s="734"/>
      <c r="E170" s="734"/>
      <c r="F170" s="734"/>
      <c r="G170" s="734"/>
      <c r="H170" s="734"/>
      <c r="I170" s="734"/>
      <c r="J170" s="735"/>
      <c r="K170" s="742"/>
      <c r="L170" s="743"/>
      <c r="M170" s="743"/>
      <c r="N170" s="744"/>
      <c r="O170" s="748"/>
      <c r="P170" s="749"/>
      <c r="Q170" s="749"/>
      <c r="R170" s="749"/>
      <c r="S170" s="749"/>
      <c r="T170" s="750"/>
      <c r="U170" s="748"/>
      <c r="V170" s="749"/>
      <c r="W170" s="749"/>
      <c r="X170" s="749"/>
      <c r="Y170" s="749"/>
      <c r="Z170" s="750"/>
      <c r="AA170" s="757"/>
      <c r="AB170" s="758"/>
      <c r="AC170" s="758"/>
      <c r="AD170" s="758"/>
      <c r="AE170" s="759"/>
      <c r="AF170" s="677" t="s">
        <v>164</v>
      </c>
      <c r="AG170" s="697"/>
      <c r="AH170" s="697"/>
      <c r="AI170" s="697"/>
      <c r="AJ170" s="697"/>
      <c r="AK170" s="697"/>
      <c r="AL170" s="691" t="s">
        <v>151</v>
      </c>
      <c r="AM170" s="692"/>
      <c r="AN170" s="692"/>
      <c r="AO170" s="692"/>
      <c r="AP170" s="692"/>
      <c r="AQ170" s="692"/>
      <c r="AR170" s="692"/>
      <c r="AS170" s="692"/>
      <c r="AT170" s="692"/>
      <c r="AU170" s="692"/>
      <c r="AV170" s="692"/>
      <c r="AW170" s="692"/>
      <c r="AX170" s="692"/>
      <c r="AY170" s="692"/>
      <c r="AZ170" s="693"/>
      <c r="BA170" s="697"/>
      <c r="BB170" s="697"/>
      <c r="BC170" s="697"/>
      <c r="BD170" s="697"/>
      <c r="BE170" s="818"/>
      <c r="BF170" s="24"/>
    </row>
    <row r="171" spans="1:58" ht="21.95" customHeight="1">
      <c r="A171" s="726"/>
      <c r="B171" s="733"/>
      <c r="C171" s="734"/>
      <c r="D171" s="734"/>
      <c r="E171" s="734"/>
      <c r="F171" s="734"/>
      <c r="G171" s="734"/>
      <c r="H171" s="734"/>
      <c r="I171" s="734"/>
      <c r="J171" s="735"/>
      <c r="K171" s="742"/>
      <c r="L171" s="743"/>
      <c r="M171" s="743"/>
      <c r="N171" s="744"/>
      <c r="O171" s="748"/>
      <c r="P171" s="749"/>
      <c r="Q171" s="749"/>
      <c r="R171" s="749"/>
      <c r="S171" s="749"/>
      <c r="T171" s="750"/>
      <c r="U171" s="748"/>
      <c r="V171" s="749"/>
      <c r="W171" s="749"/>
      <c r="X171" s="749"/>
      <c r="Y171" s="749"/>
      <c r="Z171" s="750"/>
      <c r="AA171" s="757"/>
      <c r="AB171" s="758"/>
      <c r="AC171" s="758"/>
      <c r="AD171" s="758"/>
      <c r="AE171" s="759"/>
      <c r="AF171" s="677" t="s">
        <v>107</v>
      </c>
      <c r="AG171" s="697"/>
      <c r="AH171" s="697"/>
      <c r="AI171" s="697"/>
      <c r="AJ171" s="697"/>
      <c r="AK171" s="697"/>
      <c r="AL171" s="685" t="s">
        <v>108</v>
      </c>
      <c r="AM171" s="686"/>
      <c r="AN171" s="686"/>
      <c r="AO171" s="686"/>
      <c r="AP171" s="686"/>
      <c r="AQ171" s="686"/>
      <c r="AR171" s="686"/>
      <c r="AS171" s="686"/>
      <c r="AT171" s="686"/>
      <c r="AU171" s="686"/>
      <c r="AV171" s="686"/>
      <c r="AW171" s="686"/>
      <c r="AX171" s="686"/>
      <c r="AY171" s="686"/>
      <c r="AZ171" s="687"/>
      <c r="BA171" s="697"/>
      <c r="BB171" s="697"/>
      <c r="BC171" s="697"/>
      <c r="BD171" s="697"/>
      <c r="BE171" s="818"/>
      <c r="BF171" s="24"/>
    </row>
    <row r="172" spans="1:58" ht="44.1" customHeight="1">
      <c r="A172" s="726"/>
      <c r="B172" s="733"/>
      <c r="C172" s="734"/>
      <c r="D172" s="734"/>
      <c r="E172" s="734"/>
      <c r="F172" s="734"/>
      <c r="G172" s="734"/>
      <c r="H172" s="734"/>
      <c r="I172" s="734"/>
      <c r="J172" s="735"/>
      <c r="K172" s="742"/>
      <c r="L172" s="743"/>
      <c r="M172" s="743"/>
      <c r="N172" s="744"/>
      <c r="O172" s="748"/>
      <c r="P172" s="749"/>
      <c r="Q172" s="749"/>
      <c r="R172" s="749"/>
      <c r="S172" s="749"/>
      <c r="T172" s="750"/>
      <c r="U172" s="748"/>
      <c r="V172" s="749"/>
      <c r="W172" s="749"/>
      <c r="X172" s="749"/>
      <c r="Y172" s="749"/>
      <c r="Z172" s="750"/>
      <c r="AA172" s="757"/>
      <c r="AB172" s="758"/>
      <c r="AC172" s="758"/>
      <c r="AD172" s="758"/>
      <c r="AE172" s="759"/>
      <c r="AF172" s="676" t="s">
        <v>165</v>
      </c>
      <c r="AG172" s="676"/>
      <c r="AH172" s="676"/>
      <c r="AI172" s="676"/>
      <c r="AJ172" s="676"/>
      <c r="AK172" s="677"/>
      <c r="AL172" s="768" t="s">
        <v>166</v>
      </c>
      <c r="AM172" s="676"/>
      <c r="AN172" s="676"/>
      <c r="AO172" s="676"/>
      <c r="AP172" s="676"/>
      <c r="AQ172" s="676"/>
      <c r="AR172" s="676"/>
      <c r="AS172" s="676"/>
      <c r="AT172" s="676"/>
      <c r="AU172" s="676"/>
      <c r="AV172" s="676"/>
      <c r="AW172" s="676"/>
      <c r="AX172" s="676"/>
      <c r="AY172" s="676"/>
      <c r="AZ172" s="677"/>
      <c r="BA172" s="767"/>
      <c r="BB172" s="767"/>
      <c r="BC172" s="767"/>
      <c r="BD172" s="767"/>
      <c r="BE172" s="819"/>
      <c r="BF172" s="24"/>
    </row>
    <row r="173" spans="1:58" ht="21.95" customHeight="1">
      <c r="A173" s="726"/>
      <c r="B173" s="733"/>
      <c r="C173" s="734"/>
      <c r="D173" s="734"/>
      <c r="E173" s="734"/>
      <c r="F173" s="734"/>
      <c r="G173" s="734"/>
      <c r="H173" s="734"/>
      <c r="I173" s="734"/>
      <c r="J173" s="735"/>
      <c r="K173" s="742"/>
      <c r="L173" s="743"/>
      <c r="M173" s="743"/>
      <c r="N173" s="744"/>
      <c r="O173" s="748"/>
      <c r="P173" s="749"/>
      <c r="Q173" s="749"/>
      <c r="R173" s="749"/>
      <c r="S173" s="749"/>
      <c r="T173" s="750"/>
      <c r="U173" s="748"/>
      <c r="V173" s="749"/>
      <c r="W173" s="749"/>
      <c r="X173" s="749"/>
      <c r="Y173" s="749"/>
      <c r="Z173" s="750"/>
      <c r="AA173" s="757"/>
      <c r="AB173" s="758"/>
      <c r="AC173" s="758"/>
      <c r="AD173" s="758"/>
      <c r="AE173" s="759"/>
      <c r="AF173" s="798" t="s">
        <v>167</v>
      </c>
      <c r="AG173" s="676"/>
      <c r="AH173" s="676"/>
      <c r="AI173" s="676"/>
      <c r="AJ173" s="676"/>
      <c r="AK173" s="677"/>
      <c r="AL173" s="691" t="s">
        <v>60</v>
      </c>
      <c r="AM173" s="692"/>
      <c r="AN173" s="692"/>
      <c r="AO173" s="692"/>
      <c r="AP173" s="692"/>
      <c r="AQ173" s="692"/>
      <c r="AR173" s="692"/>
      <c r="AS173" s="692"/>
      <c r="AT173" s="692"/>
      <c r="AU173" s="692"/>
      <c r="AV173" s="692"/>
      <c r="AW173" s="692"/>
      <c r="AX173" s="692"/>
      <c r="AY173" s="692"/>
      <c r="AZ173" s="693"/>
      <c r="BA173" s="697"/>
      <c r="BB173" s="697"/>
      <c r="BC173" s="697"/>
      <c r="BD173" s="697"/>
      <c r="BE173" s="818"/>
      <c r="BF173" s="47"/>
    </row>
    <row r="174" spans="1:58" ht="21.95" customHeight="1">
      <c r="A174" s="726"/>
      <c r="B174" s="733"/>
      <c r="C174" s="734"/>
      <c r="D174" s="734"/>
      <c r="E174" s="734"/>
      <c r="F174" s="734"/>
      <c r="G174" s="734"/>
      <c r="H174" s="734"/>
      <c r="I174" s="734"/>
      <c r="J174" s="735"/>
      <c r="K174" s="742"/>
      <c r="L174" s="743"/>
      <c r="M174" s="743"/>
      <c r="N174" s="744"/>
      <c r="O174" s="748"/>
      <c r="P174" s="749"/>
      <c r="Q174" s="749"/>
      <c r="R174" s="749"/>
      <c r="S174" s="749"/>
      <c r="T174" s="750"/>
      <c r="U174" s="748"/>
      <c r="V174" s="749"/>
      <c r="W174" s="749"/>
      <c r="X174" s="749"/>
      <c r="Y174" s="749"/>
      <c r="Z174" s="750"/>
      <c r="AA174" s="757"/>
      <c r="AB174" s="758"/>
      <c r="AC174" s="758"/>
      <c r="AD174" s="758"/>
      <c r="AE174" s="759"/>
      <c r="AF174" s="682" t="s">
        <v>110</v>
      </c>
      <c r="AG174" s="683"/>
      <c r="AH174" s="683"/>
      <c r="AI174" s="683"/>
      <c r="AJ174" s="683"/>
      <c r="AK174" s="763"/>
      <c r="AL174" s="685" t="s">
        <v>60</v>
      </c>
      <c r="AM174" s="686"/>
      <c r="AN174" s="686"/>
      <c r="AO174" s="686"/>
      <c r="AP174" s="686"/>
      <c r="AQ174" s="686"/>
      <c r="AR174" s="686"/>
      <c r="AS174" s="686"/>
      <c r="AT174" s="686"/>
      <c r="AU174" s="686"/>
      <c r="AV174" s="686"/>
      <c r="AW174" s="686"/>
      <c r="AX174" s="686"/>
      <c r="AY174" s="686"/>
      <c r="AZ174" s="687"/>
      <c r="BA174" s="682"/>
      <c r="BB174" s="683"/>
      <c r="BC174" s="683"/>
      <c r="BD174" s="683"/>
      <c r="BE174" s="684"/>
      <c r="BF174" s="47"/>
    </row>
    <row r="175" spans="1:58" ht="21.95" customHeight="1">
      <c r="A175" s="726"/>
      <c r="B175" s="733"/>
      <c r="C175" s="734"/>
      <c r="D175" s="734"/>
      <c r="E175" s="734"/>
      <c r="F175" s="734"/>
      <c r="G175" s="734"/>
      <c r="H175" s="734"/>
      <c r="I175" s="734"/>
      <c r="J175" s="735"/>
      <c r="K175" s="742"/>
      <c r="L175" s="743"/>
      <c r="M175" s="743"/>
      <c r="N175" s="744"/>
      <c r="O175" s="748"/>
      <c r="P175" s="749"/>
      <c r="Q175" s="749"/>
      <c r="R175" s="749"/>
      <c r="S175" s="749"/>
      <c r="T175" s="750"/>
      <c r="U175" s="748"/>
      <c r="V175" s="749"/>
      <c r="W175" s="749"/>
      <c r="X175" s="749"/>
      <c r="Y175" s="749"/>
      <c r="Z175" s="750"/>
      <c r="AA175" s="757"/>
      <c r="AB175" s="758"/>
      <c r="AC175" s="758"/>
      <c r="AD175" s="758"/>
      <c r="AE175" s="759"/>
      <c r="AF175" s="682" t="s">
        <v>111</v>
      </c>
      <c r="AG175" s="683"/>
      <c r="AH175" s="683"/>
      <c r="AI175" s="683"/>
      <c r="AJ175" s="683"/>
      <c r="AK175" s="763"/>
      <c r="AL175" s="685" t="s">
        <v>112</v>
      </c>
      <c r="AM175" s="686"/>
      <c r="AN175" s="686"/>
      <c r="AO175" s="686"/>
      <c r="AP175" s="686"/>
      <c r="AQ175" s="686"/>
      <c r="AR175" s="686"/>
      <c r="AS175" s="686"/>
      <c r="AT175" s="686"/>
      <c r="AU175" s="686"/>
      <c r="AV175" s="686"/>
      <c r="AW175" s="686"/>
      <c r="AX175" s="686"/>
      <c r="AY175" s="686"/>
      <c r="AZ175" s="687"/>
      <c r="BA175" s="682"/>
      <c r="BB175" s="683"/>
      <c r="BC175" s="683"/>
      <c r="BD175" s="683"/>
      <c r="BE175" s="684"/>
      <c r="BF175" s="47"/>
    </row>
    <row r="176" spans="1:58" ht="35.1" customHeight="1">
      <c r="A176" s="726"/>
      <c r="B176" s="733"/>
      <c r="C176" s="734"/>
      <c r="D176" s="734"/>
      <c r="E176" s="734"/>
      <c r="F176" s="734"/>
      <c r="G176" s="734"/>
      <c r="H176" s="734"/>
      <c r="I176" s="734"/>
      <c r="J176" s="735"/>
      <c r="K176" s="742"/>
      <c r="L176" s="743"/>
      <c r="M176" s="743"/>
      <c r="N176" s="744"/>
      <c r="O176" s="748"/>
      <c r="P176" s="749"/>
      <c r="Q176" s="749"/>
      <c r="R176" s="749"/>
      <c r="S176" s="749"/>
      <c r="T176" s="750"/>
      <c r="U176" s="748"/>
      <c r="V176" s="749"/>
      <c r="W176" s="749"/>
      <c r="X176" s="749"/>
      <c r="Y176" s="749"/>
      <c r="Z176" s="750"/>
      <c r="AA176" s="757"/>
      <c r="AB176" s="758"/>
      <c r="AC176" s="758"/>
      <c r="AD176" s="758"/>
      <c r="AE176" s="759"/>
      <c r="AF176" s="667" t="s">
        <v>650</v>
      </c>
      <c r="AG176" s="667"/>
      <c r="AH176" s="667"/>
      <c r="AI176" s="667"/>
      <c r="AJ176" s="667"/>
      <c r="AK176" s="668"/>
      <c r="AL176" s="764" t="s">
        <v>648</v>
      </c>
      <c r="AM176" s="765"/>
      <c r="AN176" s="765"/>
      <c r="AO176" s="765"/>
      <c r="AP176" s="765"/>
      <c r="AQ176" s="765"/>
      <c r="AR176" s="765"/>
      <c r="AS176" s="765"/>
      <c r="AT176" s="765"/>
      <c r="AU176" s="765"/>
      <c r="AV176" s="765"/>
      <c r="AW176" s="765"/>
      <c r="AX176" s="765"/>
      <c r="AY176" s="765"/>
      <c r="AZ176" s="766"/>
      <c r="BA176" s="697"/>
      <c r="BB176" s="697"/>
      <c r="BC176" s="697"/>
      <c r="BD176" s="697"/>
      <c r="BE176" s="818"/>
      <c r="BF176" s="24"/>
    </row>
    <row r="177" spans="1:58" ht="21.95" customHeight="1">
      <c r="A177" s="726"/>
      <c r="B177" s="733"/>
      <c r="C177" s="734"/>
      <c r="D177" s="734"/>
      <c r="E177" s="734"/>
      <c r="F177" s="734"/>
      <c r="G177" s="734"/>
      <c r="H177" s="734"/>
      <c r="I177" s="734"/>
      <c r="J177" s="735"/>
      <c r="K177" s="742"/>
      <c r="L177" s="743"/>
      <c r="M177" s="743"/>
      <c r="N177" s="744"/>
      <c r="O177" s="748"/>
      <c r="P177" s="749"/>
      <c r="Q177" s="749"/>
      <c r="R177" s="749"/>
      <c r="S177" s="749"/>
      <c r="T177" s="750"/>
      <c r="U177" s="748"/>
      <c r="V177" s="749"/>
      <c r="W177" s="749"/>
      <c r="X177" s="749"/>
      <c r="Y177" s="749"/>
      <c r="Z177" s="750"/>
      <c r="AA177" s="757"/>
      <c r="AB177" s="758"/>
      <c r="AC177" s="758"/>
      <c r="AD177" s="758"/>
      <c r="AE177" s="759"/>
      <c r="AF177" s="676" t="s">
        <v>83</v>
      </c>
      <c r="AG177" s="676"/>
      <c r="AH177" s="676"/>
      <c r="AI177" s="676"/>
      <c r="AJ177" s="676"/>
      <c r="AK177" s="677"/>
      <c r="AL177" s="691" t="s">
        <v>67</v>
      </c>
      <c r="AM177" s="692"/>
      <c r="AN177" s="692"/>
      <c r="AO177" s="692"/>
      <c r="AP177" s="692"/>
      <c r="AQ177" s="692"/>
      <c r="AR177" s="692"/>
      <c r="AS177" s="692"/>
      <c r="AT177" s="692"/>
      <c r="AU177" s="692"/>
      <c r="AV177" s="692"/>
      <c r="AW177" s="692"/>
      <c r="AX177" s="692"/>
      <c r="AY177" s="692"/>
      <c r="AZ177" s="693"/>
      <c r="BA177" s="697"/>
      <c r="BB177" s="697"/>
      <c r="BC177" s="697"/>
      <c r="BD177" s="697"/>
      <c r="BE177" s="818"/>
      <c r="BF177" s="24"/>
    </row>
    <row r="178" spans="1:58" ht="21.95" customHeight="1">
      <c r="A178" s="726"/>
      <c r="B178" s="733"/>
      <c r="C178" s="734"/>
      <c r="D178" s="734"/>
      <c r="E178" s="734"/>
      <c r="F178" s="734"/>
      <c r="G178" s="734"/>
      <c r="H178" s="734"/>
      <c r="I178" s="734"/>
      <c r="J178" s="735"/>
      <c r="K178" s="742"/>
      <c r="L178" s="743"/>
      <c r="M178" s="743"/>
      <c r="N178" s="744"/>
      <c r="O178" s="748"/>
      <c r="P178" s="749"/>
      <c r="Q178" s="749"/>
      <c r="R178" s="749"/>
      <c r="S178" s="749"/>
      <c r="T178" s="750"/>
      <c r="U178" s="748"/>
      <c r="V178" s="749"/>
      <c r="W178" s="749"/>
      <c r="X178" s="749"/>
      <c r="Y178" s="749"/>
      <c r="Z178" s="750"/>
      <c r="AA178" s="757"/>
      <c r="AB178" s="758"/>
      <c r="AC178" s="758"/>
      <c r="AD178" s="758"/>
      <c r="AE178" s="759"/>
      <c r="AF178" s="676" t="s">
        <v>168</v>
      </c>
      <c r="AG178" s="676"/>
      <c r="AH178" s="676"/>
      <c r="AI178" s="676"/>
      <c r="AJ178" s="676"/>
      <c r="AK178" s="677"/>
      <c r="AL178" s="678" t="s">
        <v>60</v>
      </c>
      <c r="AM178" s="679"/>
      <c r="AN178" s="679"/>
      <c r="AO178" s="679"/>
      <c r="AP178" s="679"/>
      <c r="AQ178" s="679"/>
      <c r="AR178" s="679"/>
      <c r="AS178" s="679"/>
      <c r="AT178" s="679"/>
      <c r="AU178" s="679"/>
      <c r="AV178" s="679"/>
      <c r="AW178" s="679"/>
      <c r="AX178" s="679"/>
      <c r="AY178" s="679"/>
      <c r="AZ178" s="680"/>
      <c r="BA178" s="697"/>
      <c r="BB178" s="816"/>
      <c r="BC178" s="816"/>
      <c r="BD178" s="816"/>
      <c r="BE178" s="817"/>
      <c r="BF178" s="48"/>
    </row>
    <row r="179" spans="1:58" ht="21.95" customHeight="1">
      <c r="A179" s="726"/>
      <c r="B179" s="733"/>
      <c r="C179" s="734"/>
      <c r="D179" s="734"/>
      <c r="E179" s="734"/>
      <c r="F179" s="734"/>
      <c r="G179" s="734"/>
      <c r="H179" s="734"/>
      <c r="I179" s="734"/>
      <c r="J179" s="735"/>
      <c r="K179" s="742"/>
      <c r="L179" s="743"/>
      <c r="M179" s="743"/>
      <c r="N179" s="744"/>
      <c r="O179" s="748"/>
      <c r="P179" s="749"/>
      <c r="Q179" s="749"/>
      <c r="R179" s="749"/>
      <c r="S179" s="749"/>
      <c r="T179" s="750"/>
      <c r="U179" s="748"/>
      <c r="V179" s="749"/>
      <c r="W179" s="749"/>
      <c r="X179" s="749"/>
      <c r="Y179" s="749"/>
      <c r="Z179" s="750"/>
      <c r="AA179" s="757"/>
      <c r="AB179" s="758"/>
      <c r="AC179" s="758"/>
      <c r="AD179" s="758"/>
      <c r="AE179" s="759"/>
      <c r="AF179" s="676" t="s">
        <v>66</v>
      </c>
      <c r="AG179" s="676"/>
      <c r="AH179" s="676"/>
      <c r="AI179" s="676"/>
      <c r="AJ179" s="676"/>
      <c r="AK179" s="677"/>
      <c r="AL179" s="691" t="s">
        <v>67</v>
      </c>
      <c r="AM179" s="692"/>
      <c r="AN179" s="692"/>
      <c r="AO179" s="692"/>
      <c r="AP179" s="692"/>
      <c r="AQ179" s="692"/>
      <c r="AR179" s="692"/>
      <c r="AS179" s="692"/>
      <c r="AT179" s="692"/>
      <c r="AU179" s="692"/>
      <c r="AV179" s="692"/>
      <c r="AW179" s="692"/>
      <c r="AX179" s="692"/>
      <c r="AY179" s="692"/>
      <c r="AZ179" s="693"/>
      <c r="BA179" s="697"/>
      <c r="BB179" s="697"/>
      <c r="BC179" s="697"/>
      <c r="BD179" s="697"/>
      <c r="BE179" s="818"/>
      <c r="BF179" s="47"/>
    </row>
    <row r="180" spans="1:58" ht="21.95" customHeight="1">
      <c r="A180" s="726"/>
      <c r="B180" s="733"/>
      <c r="C180" s="734"/>
      <c r="D180" s="734"/>
      <c r="E180" s="734"/>
      <c r="F180" s="734"/>
      <c r="G180" s="734"/>
      <c r="H180" s="734"/>
      <c r="I180" s="734"/>
      <c r="J180" s="735"/>
      <c r="K180" s="742"/>
      <c r="L180" s="743"/>
      <c r="M180" s="743"/>
      <c r="N180" s="744"/>
      <c r="O180" s="748"/>
      <c r="P180" s="749"/>
      <c r="Q180" s="749"/>
      <c r="R180" s="749"/>
      <c r="S180" s="749"/>
      <c r="T180" s="750"/>
      <c r="U180" s="748"/>
      <c r="V180" s="749"/>
      <c r="W180" s="749"/>
      <c r="X180" s="749"/>
      <c r="Y180" s="749"/>
      <c r="Z180" s="750"/>
      <c r="AA180" s="757"/>
      <c r="AB180" s="758"/>
      <c r="AC180" s="758"/>
      <c r="AD180" s="758"/>
      <c r="AE180" s="759"/>
      <c r="AF180" s="676" t="s">
        <v>258</v>
      </c>
      <c r="AG180" s="676"/>
      <c r="AH180" s="676"/>
      <c r="AI180" s="676"/>
      <c r="AJ180" s="676"/>
      <c r="AK180" s="677"/>
      <c r="AL180" s="691" t="s">
        <v>60</v>
      </c>
      <c r="AM180" s="692"/>
      <c r="AN180" s="692"/>
      <c r="AO180" s="692"/>
      <c r="AP180" s="692"/>
      <c r="AQ180" s="692"/>
      <c r="AR180" s="692"/>
      <c r="AS180" s="692"/>
      <c r="AT180" s="692"/>
      <c r="AU180" s="692"/>
      <c r="AV180" s="692"/>
      <c r="AW180" s="692"/>
      <c r="AX180" s="692"/>
      <c r="AY180" s="692"/>
      <c r="AZ180" s="693"/>
      <c r="BA180" s="697"/>
      <c r="BB180" s="697"/>
      <c r="BC180" s="697"/>
      <c r="BD180" s="697"/>
      <c r="BE180" s="818"/>
      <c r="BF180" s="47"/>
    </row>
    <row r="181" spans="1:58" ht="21.95" customHeight="1">
      <c r="A181" s="726"/>
      <c r="B181" s="733"/>
      <c r="C181" s="734"/>
      <c r="D181" s="734"/>
      <c r="E181" s="734"/>
      <c r="F181" s="734"/>
      <c r="G181" s="734"/>
      <c r="H181" s="734"/>
      <c r="I181" s="734"/>
      <c r="J181" s="735"/>
      <c r="K181" s="742"/>
      <c r="L181" s="743"/>
      <c r="M181" s="743"/>
      <c r="N181" s="744"/>
      <c r="O181" s="748"/>
      <c r="P181" s="749"/>
      <c r="Q181" s="749"/>
      <c r="R181" s="749"/>
      <c r="S181" s="749"/>
      <c r="T181" s="750"/>
      <c r="U181" s="748"/>
      <c r="V181" s="749"/>
      <c r="W181" s="749"/>
      <c r="X181" s="749"/>
      <c r="Y181" s="749"/>
      <c r="Z181" s="750"/>
      <c r="AA181" s="757"/>
      <c r="AB181" s="758"/>
      <c r="AC181" s="758"/>
      <c r="AD181" s="758"/>
      <c r="AE181" s="759"/>
      <c r="AF181" s="675" t="s">
        <v>68</v>
      </c>
      <c r="AG181" s="676"/>
      <c r="AH181" s="676"/>
      <c r="AI181" s="676"/>
      <c r="AJ181" s="676"/>
      <c r="AK181" s="677"/>
      <c r="AL181" s="685" t="s">
        <v>67</v>
      </c>
      <c r="AM181" s="686"/>
      <c r="AN181" s="686"/>
      <c r="AO181" s="686"/>
      <c r="AP181" s="686"/>
      <c r="AQ181" s="686"/>
      <c r="AR181" s="686"/>
      <c r="AS181" s="686"/>
      <c r="AT181" s="686"/>
      <c r="AU181" s="686"/>
      <c r="AV181" s="686"/>
      <c r="AW181" s="686"/>
      <c r="AX181" s="686"/>
      <c r="AY181" s="686"/>
      <c r="AZ181" s="687"/>
      <c r="BA181" s="697"/>
      <c r="BB181" s="816"/>
      <c r="BC181" s="816"/>
      <c r="BD181" s="816"/>
      <c r="BE181" s="817"/>
      <c r="BF181" s="48"/>
    </row>
    <row r="182" spans="1:58" ht="21.95" customHeight="1">
      <c r="A182" s="726"/>
      <c r="B182" s="736"/>
      <c r="C182" s="737"/>
      <c r="D182" s="737"/>
      <c r="E182" s="737"/>
      <c r="F182" s="737"/>
      <c r="G182" s="737"/>
      <c r="H182" s="737"/>
      <c r="I182" s="737"/>
      <c r="J182" s="738"/>
      <c r="K182" s="691"/>
      <c r="L182" s="692"/>
      <c r="M182" s="692"/>
      <c r="N182" s="693"/>
      <c r="O182" s="751"/>
      <c r="P182" s="752"/>
      <c r="Q182" s="752"/>
      <c r="R182" s="752"/>
      <c r="S182" s="752"/>
      <c r="T182" s="753"/>
      <c r="U182" s="751"/>
      <c r="V182" s="752"/>
      <c r="W182" s="752"/>
      <c r="X182" s="752"/>
      <c r="Y182" s="752"/>
      <c r="Z182" s="753"/>
      <c r="AA182" s="760"/>
      <c r="AB182" s="761"/>
      <c r="AC182" s="761"/>
      <c r="AD182" s="761"/>
      <c r="AE182" s="762"/>
      <c r="AF182" s="675" t="s">
        <v>116</v>
      </c>
      <c r="AG182" s="676"/>
      <c r="AH182" s="676"/>
      <c r="AI182" s="676"/>
      <c r="AJ182" s="676"/>
      <c r="AK182" s="677"/>
      <c r="AL182" s="685" t="s">
        <v>58</v>
      </c>
      <c r="AM182" s="686"/>
      <c r="AN182" s="686"/>
      <c r="AO182" s="686"/>
      <c r="AP182" s="686"/>
      <c r="AQ182" s="686"/>
      <c r="AR182" s="686"/>
      <c r="AS182" s="686"/>
      <c r="AT182" s="686"/>
      <c r="AU182" s="686"/>
      <c r="AV182" s="686"/>
      <c r="AW182" s="686"/>
      <c r="AX182" s="686"/>
      <c r="AY182" s="686"/>
      <c r="AZ182" s="687"/>
      <c r="BA182" s="697"/>
      <c r="BB182" s="816"/>
      <c r="BC182" s="816"/>
      <c r="BD182" s="816"/>
      <c r="BE182" s="817"/>
      <c r="BF182" s="48"/>
    </row>
    <row r="183" spans="1:58" ht="21.95" customHeight="1">
      <c r="A183" s="726"/>
      <c r="B183" s="730" t="s">
        <v>653</v>
      </c>
      <c r="C183" s="731"/>
      <c r="D183" s="731"/>
      <c r="E183" s="731"/>
      <c r="F183" s="731"/>
      <c r="G183" s="731"/>
      <c r="H183" s="731"/>
      <c r="I183" s="731"/>
      <c r="J183" s="732"/>
      <c r="K183" s="739"/>
      <c r="L183" s="740"/>
      <c r="M183" s="740"/>
      <c r="N183" s="741"/>
      <c r="O183" s="803"/>
      <c r="P183" s="809"/>
      <c r="Q183" s="809"/>
      <c r="R183" s="809"/>
      <c r="S183" s="809"/>
      <c r="T183" s="810"/>
      <c r="U183" s="803"/>
      <c r="V183" s="809"/>
      <c r="W183" s="809"/>
      <c r="X183" s="809"/>
      <c r="Y183" s="809"/>
      <c r="Z183" s="810"/>
      <c r="AA183" s="754"/>
      <c r="AB183" s="755"/>
      <c r="AC183" s="755"/>
      <c r="AD183" s="755"/>
      <c r="AE183" s="756"/>
      <c r="AF183" s="676" t="s">
        <v>77</v>
      </c>
      <c r="AG183" s="676"/>
      <c r="AH183" s="676"/>
      <c r="AI183" s="676"/>
      <c r="AJ183" s="676"/>
      <c r="AK183" s="677"/>
      <c r="AL183" s="691" t="s">
        <v>60</v>
      </c>
      <c r="AM183" s="692"/>
      <c r="AN183" s="692"/>
      <c r="AO183" s="692"/>
      <c r="AP183" s="692"/>
      <c r="AQ183" s="692"/>
      <c r="AR183" s="692"/>
      <c r="AS183" s="692"/>
      <c r="AT183" s="692"/>
      <c r="AU183" s="692"/>
      <c r="AV183" s="692"/>
      <c r="AW183" s="692"/>
      <c r="AX183" s="692"/>
      <c r="AY183" s="692"/>
      <c r="AZ183" s="693"/>
      <c r="BA183" s="685"/>
      <c r="BB183" s="686"/>
      <c r="BC183" s="686"/>
      <c r="BD183" s="686"/>
      <c r="BE183" s="688"/>
      <c r="BF183" s="48"/>
    </row>
    <row r="184" spans="1:58" ht="21.95" customHeight="1">
      <c r="A184" s="726"/>
      <c r="B184" s="733"/>
      <c r="C184" s="734"/>
      <c r="D184" s="734"/>
      <c r="E184" s="734"/>
      <c r="F184" s="734"/>
      <c r="G184" s="734"/>
      <c r="H184" s="734"/>
      <c r="I184" s="734"/>
      <c r="J184" s="735"/>
      <c r="K184" s="742"/>
      <c r="L184" s="743"/>
      <c r="M184" s="743"/>
      <c r="N184" s="744"/>
      <c r="O184" s="804"/>
      <c r="P184" s="811"/>
      <c r="Q184" s="811"/>
      <c r="R184" s="811"/>
      <c r="S184" s="811"/>
      <c r="T184" s="812"/>
      <c r="U184" s="804"/>
      <c r="V184" s="811"/>
      <c r="W184" s="811"/>
      <c r="X184" s="811"/>
      <c r="Y184" s="811"/>
      <c r="Z184" s="812"/>
      <c r="AA184" s="757"/>
      <c r="AB184" s="758"/>
      <c r="AC184" s="758"/>
      <c r="AD184" s="758"/>
      <c r="AE184" s="759"/>
      <c r="AF184" s="677" t="s">
        <v>78</v>
      </c>
      <c r="AG184" s="697"/>
      <c r="AH184" s="697"/>
      <c r="AI184" s="697"/>
      <c r="AJ184" s="697"/>
      <c r="AK184" s="697"/>
      <c r="AL184" s="691" t="s">
        <v>60</v>
      </c>
      <c r="AM184" s="692"/>
      <c r="AN184" s="692"/>
      <c r="AO184" s="692"/>
      <c r="AP184" s="692"/>
      <c r="AQ184" s="692"/>
      <c r="AR184" s="692"/>
      <c r="AS184" s="692"/>
      <c r="AT184" s="692"/>
      <c r="AU184" s="692"/>
      <c r="AV184" s="692"/>
      <c r="AW184" s="692"/>
      <c r="AX184" s="692"/>
      <c r="AY184" s="692"/>
      <c r="AZ184" s="693"/>
      <c r="BA184" s="685"/>
      <c r="BB184" s="686"/>
      <c r="BC184" s="686"/>
      <c r="BD184" s="686"/>
      <c r="BE184" s="688"/>
      <c r="BF184" s="48"/>
    </row>
    <row r="185" spans="1:58" ht="21.95" customHeight="1">
      <c r="A185" s="726"/>
      <c r="B185" s="733"/>
      <c r="C185" s="734"/>
      <c r="D185" s="734"/>
      <c r="E185" s="734"/>
      <c r="F185" s="734"/>
      <c r="G185" s="734"/>
      <c r="H185" s="734"/>
      <c r="I185" s="734"/>
      <c r="J185" s="735"/>
      <c r="K185" s="742"/>
      <c r="L185" s="743"/>
      <c r="M185" s="743"/>
      <c r="N185" s="744"/>
      <c r="O185" s="804"/>
      <c r="P185" s="811"/>
      <c r="Q185" s="811"/>
      <c r="R185" s="811"/>
      <c r="S185" s="811"/>
      <c r="T185" s="812"/>
      <c r="U185" s="804"/>
      <c r="V185" s="811"/>
      <c r="W185" s="811"/>
      <c r="X185" s="811"/>
      <c r="Y185" s="811"/>
      <c r="Z185" s="812"/>
      <c r="AA185" s="757"/>
      <c r="AB185" s="758"/>
      <c r="AC185" s="758"/>
      <c r="AD185" s="758"/>
      <c r="AE185" s="759"/>
      <c r="AF185" s="675" t="s">
        <v>69</v>
      </c>
      <c r="AG185" s="676"/>
      <c r="AH185" s="676"/>
      <c r="AI185" s="676"/>
      <c r="AJ185" s="676"/>
      <c r="AK185" s="677"/>
      <c r="AL185" s="685" t="s">
        <v>654</v>
      </c>
      <c r="AM185" s="686"/>
      <c r="AN185" s="686"/>
      <c r="AO185" s="686"/>
      <c r="AP185" s="686"/>
      <c r="AQ185" s="686"/>
      <c r="AR185" s="686"/>
      <c r="AS185" s="686"/>
      <c r="AT185" s="686"/>
      <c r="AU185" s="686"/>
      <c r="AV185" s="686"/>
      <c r="AW185" s="686"/>
      <c r="AX185" s="686"/>
      <c r="AY185" s="686"/>
      <c r="AZ185" s="687"/>
      <c r="BA185" s="685"/>
      <c r="BB185" s="686"/>
      <c r="BC185" s="686"/>
      <c r="BD185" s="686"/>
      <c r="BE185" s="688"/>
      <c r="BF185" s="48"/>
    </row>
    <row r="186" spans="1:58" ht="21.95" customHeight="1">
      <c r="A186" s="726"/>
      <c r="B186" s="733"/>
      <c r="C186" s="734"/>
      <c r="D186" s="734"/>
      <c r="E186" s="734"/>
      <c r="F186" s="734"/>
      <c r="G186" s="734"/>
      <c r="H186" s="734"/>
      <c r="I186" s="734"/>
      <c r="J186" s="735"/>
      <c r="K186" s="742"/>
      <c r="L186" s="743"/>
      <c r="M186" s="743"/>
      <c r="N186" s="744"/>
      <c r="O186" s="804"/>
      <c r="P186" s="811"/>
      <c r="Q186" s="811"/>
      <c r="R186" s="811"/>
      <c r="S186" s="811"/>
      <c r="T186" s="812"/>
      <c r="U186" s="804"/>
      <c r="V186" s="811"/>
      <c r="W186" s="811"/>
      <c r="X186" s="811"/>
      <c r="Y186" s="811"/>
      <c r="Z186" s="812"/>
      <c r="AA186" s="757"/>
      <c r="AB186" s="758"/>
      <c r="AC186" s="758"/>
      <c r="AD186" s="758"/>
      <c r="AE186" s="759"/>
      <c r="AF186" s="675" t="s">
        <v>59</v>
      </c>
      <c r="AG186" s="676"/>
      <c r="AH186" s="676"/>
      <c r="AI186" s="676"/>
      <c r="AJ186" s="676"/>
      <c r="AK186" s="677"/>
      <c r="AL186" s="685" t="s">
        <v>60</v>
      </c>
      <c r="AM186" s="686"/>
      <c r="AN186" s="686"/>
      <c r="AO186" s="686"/>
      <c r="AP186" s="686"/>
      <c r="AQ186" s="686"/>
      <c r="AR186" s="686"/>
      <c r="AS186" s="686"/>
      <c r="AT186" s="686"/>
      <c r="AU186" s="686"/>
      <c r="AV186" s="686"/>
      <c r="AW186" s="686"/>
      <c r="AX186" s="686"/>
      <c r="AY186" s="686"/>
      <c r="AZ186" s="687"/>
      <c r="BA186" s="685"/>
      <c r="BB186" s="686"/>
      <c r="BC186" s="686"/>
      <c r="BD186" s="686"/>
      <c r="BE186" s="688"/>
      <c r="BF186" s="48"/>
    </row>
    <row r="187" spans="1:58" ht="21.95" customHeight="1">
      <c r="A187" s="726"/>
      <c r="B187" s="733"/>
      <c r="C187" s="734"/>
      <c r="D187" s="734"/>
      <c r="E187" s="734"/>
      <c r="F187" s="734"/>
      <c r="G187" s="734"/>
      <c r="H187" s="734"/>
      <c r="I187" s="734"/>
      <c r="J187" s="735"/>
      <c r="K187" s="742"/>
      <c r="L187" s="743"/>
      <c r="M187" s="743"/>
      <c r="N187" s="744"/>
      <c r="O187" s="804"/>
      <c r="P187" s="811"/>
      <c r="Q187" s="811"/>
      <c r="R187" s="811"/>
      <c r="S187" s="811"/>
      <c r="T187" s="812"/>
      <c r="U187" s="804"/>
      <c r="V187" s="811"/>
      <c r="W187" s="811"/>
      <c r="X187" s="811"/>
      <c r="Y187" s="811"/>
      <c r="Z187" s="812"/>
      <c r="AA187" s="757"/>
      <c r="AB187" s="758"/>
      <c r="AC187" s="758"/>
      <c r="AD187" s="758"/>
      <c r="AE187" s="759"/>
      <c r="AF187" s="676" t="s">
        <v>655</v>
      </c>
      <c r="AG187" s="676"/>
      <c r="AH187" s="676"/>
      <c r="AI187" s="676"/>
      <c r="AJ187" s="676"/>
      <c r="AK187" s="677"/>
      <c r="AL187" s="691" t="s">
        <v>60</v>
      </c>
      <c r="AM187" s="692"/>
      <c r="AN187" s="692"/>
      <c r="AO187" s="692"/>
      <c r="AP187" s="692"/>
      <c r="AQ187" s="692"/>
      <c r="AR187" s="692"/>
      <c r="AS187" s="692"/>
      <c r="AT187" s="692"/>
      <c r="AU187" s="692"/>
      <c r="AV187" s="692"/>
      <c r="AW187" s="692"/>
      <c r="AX187" s="692"/>
      <c r="AY187" s="692"/>
      <c r="AZ187" s="693"/>
      <c r="BA187" s="685"/>
      <c r="BB187" s="686"/>
      <c r="BC187" s="686"/>
      <c r="BD187" s="686"/>
      <c r="BE187" s="688"/>
      <c r="BF187" s="48"/>
    </row>
    <row r="188" spans="1:58" ht="21.95" customHeight="1">
      <c r="A188" s="726"/>
      <c r="B188" s="733"/>
      <c r="C188" s="734"/>
      <c r="D188" s="734"/>
      <c r="E188" s="734"/>
      <c r="F188" s="734"/>
      <c r="G188" s="734"/>
      <c r="H188" s="734"/>
      <c r="I188" s="734"/>
      <c r="J188" s="735"/>
      <c r="K188" s="742"/>
      <c r="L188" s="743"/>
      <c r="M188" s="743"/>
      <c r="N188" s="744"/>
      <c r="O188" s="804"/>
      <c r="P188" s="811"/>
      <c r="Q188" s="811"/>
      <c r="R188" s="811"/>
      <c r="S188" s="811"/>
      <c r="T188" s="812"/>
      <c r="U188" s="804"/>
      <c r="V188" s="811"/>
      <c r="W188" s="811"/>
      <c r="X188" s="811"/>
      <c r="Y188" s="811"/>
      <c r="Z188" s="812"/>
      <c r="AA188" s="757"/>
      <c r="AB188" s="758"/>
      <c r="AC188" s="758"/>
      <c r="AD188" s="758"/>
      <c r="AE188" s="759"/>
      <c r="AF188" s="676" t="s">
        <v>61</v>
      </c>
      <c r="AG188" s="676"/>
      <c r="AH188" s="676"/>
      <c r="AI188" s="676"/>
      <c r="AJ188" s="676"/>
      <c r="AK188" s="677"/>
      <c r="AL188" s="691" t="s">
        <v>60</v>
      </c>
      <c r="AM188" s="692"/>
      <c r="AN188" s="692"/>
      <c r="AO188" s="692"/>
      <c r="AP188" s="692"/>
      <c r="AQ188" s="692"/>
      <c r="AR188" s="692"/>
      <c r="AS188" s="692"/>
      <c r="AT188" s="692"/>
      <c r="AU188" s="692"/>
      <c r="AV188" s="692"/>
      <c r="AW188" s="692"/>
      <c r="AX188" s="692"/>
      <c r="AY188" s="692"/>
      <c r="AZ188" s="693"/>
      <c r="BA188" s="685"/>
      <c r="BB188" s="686"/>
      <c r="BC188" s="686"/>
      <c r="BD188" s="686"/>
      <c r="BE188" s="688"/>
      <c r="BF188" s="48"/>
    </row>
    <row r="189" spans="1:58" ht="21.95" customHeight="1">
      <c r="A189" s="726"/>
      <c r="B189" s="733"/>
      <c r="C189" s="734"/>
      <c r="D189" s="734"/>
      <c r="E189" s="734"/>
      <c r="F189" s="734"/>
      <c r="G189" s="734"/>
      <c r="H189" s="734"/>
      <c r="I189" s="734"/>
      <c r="J189" s="735"/>
      <c r="K189" s="742"/>
      <c r="L189" s="743"/>
      <c r="M189" s="743"/>
      <c r="N189" s="744"/>
      <c r="O189" s="804"/>
      <c r="P189" s="811"/>
      <c r="Q189" s="811"/>
      <c r="R189" s="811"/>
      <c r="S189" s="811"/>
      <c r="T189" s="812"/>
      <c r="U189" s="804"/>
      <c r="V189" s="811"/>
      <c r="W189" s="811"/>
      <c r="X189" s="811"/>
      <c r="Y189" s="811"/>
      <c r="Z189" s="812"/>
      <c r="AA189" s="757"/>
      <c r="AB189" s="758"/>
      <c r="AC189" s="758"/>
      <c r="AD189" s="758"/>
      <c r="AE189" s="759"/>
      <c r="AF189" s="676" t="s">
        <v>656</v>
      </c>
      <c r="AG189" s="676"/>
      <c r="AH189" s="676"/>
      <c r="AI189" s="676"/>
      <c r="AJ189" s="676"/>
      <c r="AK189" s="677"/>
      <c r="AL189" s="691" t="s">
        <v>60</v>
      </c>
      <c r="AM189" s="692"/>
      <c r="AN189" s="692"/>
      <c r="AO189" s="692"/>
      <c r="AP189" s="692"/>
      <c r="AQ189" s="692"/>
      <c r="AR189" s="692"/>
      <c r="AS189" s="692"/>
      <c r="AT189" s="692"/>
      <c r="AU189" s="692"/>
      <c r="AV189" s="692"/>
      <c r="AW189" s="692"/>
      <c r="AX189" s="692"/>
      <c r="AY189" s="692"/>
      <c r="AZ189" s="693"/>
      <c r="BA189" s="685"/>
      <c r="BB189" s="686"/>
      <c r="BC189" s="686"/>
      <c r="BD189" s="686"/>
      <c r="BE189" s="688"/>
      <c r="BF189" s="48"/>
    </row>
    <row r="190" spans="1:58" ht="21.95" customHeight="1">
      <c r="A190" s="726"/>
      <c r="B190" s="733"/>
      <c r="C190" s="734"/>
      <c r="D190" s="734"/>
      <c r="E190" s="734"/>
      <c r="F190" s="734"/>
      <c r="G190" s="734"/>
      <c r="H190" s="734"/>
      <c r="I190" s="734"/>
      <c r="J190" s="735"/>
      <c r="K190" s="742"/>
      <c r="L190" s="743"/>
      <c r="M190" s="743"/>
      <c r="N190" s="744"/>
      <c r="O190" s="804"/>
      <c r="P190" s="811"/>
      <c r="Q190" s="811"/>
      <c r="R190" s="811"/>
      <c r="S190" s="811"/>
      <c r="T190" s="812"/>
      <c r="U190" s="804"/>
      <c r="V190" s="811"/>
      <c r="W190" s="811"/>
      <c r="X190" s="811"/>
      <c r="Y190" s="811"/>
      <c r="Z190" s="812"/>
      <c r="AA190" s="757"/>
      <c r="AB190" s="758"/>
      <c r="AC190" s="758"/>
      <c r="AD190" s="758"/>
      <c r="AE190" s="759"/>
      <c r="AF190" s="677" t="s">
        <v>97</v>
      </c>
      <c r="AG190" s="697"/>
      <c r="AH190" s="697"/>
      <c r="AI190" s="697"/>
      <c r="AJ190" s="697"/>
      <c r="AK190" s="697"/>
      <c r="AL190" s="685" t="s">
        <v>81</v>
      </c>
      <c r="AM190" s="686"/>
      <c r="AN190" s="686"/>
      <c r="AO190" s="686"/>
      <c r="AP190" s="686"/>
      <c r="AQ190" s="686"/>
      <c r="AR190" s="686"/>
      <c r="AS190" s="686"/>
      <c r="AT190" s="686"/>
      <c r="AU190" s="686"/>
      <c r="AV190" s="686"/>
      <c r="AW190" s="686"/>
      <c r="AX190" s="686"/>
      <c r="AY190" s="686"/>
      <c r="AZ190" s="687"/>
      <c r="BA190" s="685"/>
      <c r="BB190" s="686"/>
      <c r="BC190" s="686"/>
      <c r="BD190" s="686"/>
      <c r="BE190" s="688"/>
      <c r="BF190" s="48"/>
    </row>
    <row r="191" spans="1:58" ht="21.95" customHeight="1">
      <c r="A191" s="726"/>
      <c r="B191" s="733"/>
      <c r="C191" s="734"/>
      <c r="D191" s="734"/>
      <c r="E191" s="734"/>
      <c r="F191" s="734"/>
      <c r="G191" s="734"/>
      <c r="H191" s="734"/>
      <c r="I191" s="734"/>
      <c r="J191" s="735"/>
      <c r="K191" s="742"/>
      <c r="L191" s="743"/>
      <c r="M191" s="743"/>
      <c r="N191" s="744"/>
      <c r="O191" s="804"/>
      <c r="P191" s="811"/>
      <c r="Q191" s="811"/>
      <c r="R191" s="811"/>
      <c r="S191" s="811"/>
      <c r="T191" s="812"/>
      <c r="U191" s="804"/>
      <c r="V191" s="811"/>
      <c r="W191" s="811"/>
      <c r="X191" s="811"/>
      <c r="Y191" s="811"/>
      <c r="Z191" s="812"/>
      <c r="AA191" s="757"/>
      <c r="AB191" s="758"/>
      <c r="AC191" s="758"/>
      <c r="AD191" s="758"/>
      <c r="AE191" s="759"/>
      <c r="AF191" s="677" t="s">
        <v>101</v>
      </c>
      <c r="AG191" s="697"/>
      <c r="AH191" s="697"/>
      <c r="AI191" s="697"/>
      <c r="AJ191" s="697"/>
      <c r="AK191" s="697"/>
      <c r="AL191" s="685" t="s">
        <v>221</v>
      </c>
      <c r="AM191" s="686"/>
      <c r="AN191" s="686"/>
      <c r="AO191" s="686"/>
      <c r="AP191" s="686"/>
      <c r="AQ191" s="686"/>
      <c r="AR191" s="686"/>
      <c r="AS191" s="686"/>
      <c r="AT191" s="686"/>
      <c r="AU191" s="686"/>
      <c r="AV191" s="686"/>
      <c r="AW191" s="686"/>
      <c r="AX191" s="686"/>
      <c r="AY191" s="686"/>
      <c r="AZ191" s="687"/>
      <c r="BA191" s="685"/>
      <c r="BB191" s="686"/>
      <c r="BC191" s="686"/>
      <c r="BD191" s="686"/>
      <c r="BE191" s="688"/>
      <c r="BF191" s="48"/>
    </row>
    <row r="192" spans="1:58" ht="21.95" customHeight="1">
      <c r="A192" s="726"/>
      <c r="B192" s="733"/>
      <c r="C192" s="734"/>
      <c r="D192" s="734"/>
      <c r="E192" s="734"/>
      <c r="F192" s="734"/>
      <c r="G192" s="734"/>
      <c r="H192" s="734"/>
      <c r="I192" s="734"/>
      <c r="J192" s="735"/>
      <c r="K192" s="742"/>
      <c r="L192" s="743"/>
      <c r="M192" s="743"/>
      <c r="N192" s="744"/>
      <c r="O192" s="804"/>
      <c r="P192" s="811"/>
      <c r="Q192" s="811"/>
      <c r="R192" s="811"/>
      <c r="S192" s="811"/>
      <c r="T192" s="812"/>
      <c r="U192" s="804"/>
      <c r="V192" s="811"/>
      <c r="W192" s="811"/>
      <c r="X192" s="811"/>
      <c r="Y192" s="811"/>
      <c r="Z192" s="812"/>
      <c r="AA192" s="757"/>
      <c r="AB192" s="758"/>
      <c r="AC192" s="758"/>
      <c r="AD192" s="758"/>
      <c r="AE192" s="759"/>
      <c r="AF192" s="677" t="s">
        <v>105</v>
      </c>
      <c r="AG192" s="697"/>
      <c r="AH192" s="697"/>
      <c r="AI192" s="697"/>
      <c r="AJ192" s="697"/>
      <c r="AK192" s="697"/>
      <c r="AL192" s="691" t="s">
        <v>60</v>
      </c>
      <c r="AM192" s="692"/>
      <c r="AN192" s="692"/>
      <c r="AO192" s="692"/>
      <c r="AP192" s="692"/>
      <c r="AQ192" s="692"/>
      <c r="AR192" s="692"/>
      <c r="AS192" s="692"/>
      <c r="AT192" s="692"/>
      <c r="AU192" s="692"/>
      <c r="AV192" s="692"/>
      <c r="AW192" s="692"/>
      <c r="AX192" s="692"/>
      <c r="AY192" s="692"/>
      <c r="AZ192" s="693"/>
      <c r="BA192" s="685"/>
      <c r="BB192" s="686"/>
      <c r="BC192" s="686"/>
      <c r="BD192" s="686"/>
      <c r="BE192" s="688"/>
      <c r="BF192" s="48"/>
    </row>
    <row r="193" spans="1:58" ht="21.95" customHeight="1">
      <c r="A193" s="726"/>
      <c r="B193" s="733"/>
      <c r="C193" s="734"/>
      <c r="D193" s="734"/>
      <c r="E193" s="734"/>
      <c r="F193" s="734"/>
      <c r="G193" s="734"/>
      <c r="H193" s="734"/>
      <c r="I193" s="734"/>
      <c r="J193" s="735"/>
      <c r="K193" s="742"/>
      <c r="L193" s="743"/>
      <c r="M193" s="743"/>
      <c r="N193" s="744"/>
      <c r="O193" s="804"/>
      <c r="P193" s="811"/>
      <c r="Q193" s="811"/>
      <c r="R193" s="811"/>
      <c r="S193" s="811"/>
      <c r="T193" s="812"/>
      <c r="U193" s="804"/>
      <c r="V193" s="811"/>
      <c r="W193" s="811"/>
      <c r="X193" s="811"/>
      <c r="Y193" s="811"/>
      <c r="Z193" s="812"/>
      <c r="AA193" s="757"/>
      <c r="AB193" s="758"/>
      <c r="AC193" s="758"/>
      <c r="AD193" s="758"/>
      <c r="AE193" s="759"/>
      <c r="AF193" s="677" t="s">
        <v>107</v>
      </c>
      <c r="AG193" s="697"/>
      <c r="AH193" s="697"/>
      <c r="AI193" s="697"/>
      <c r="AJ193" s="697"/>
      <c r="AK193" s="697"/>
      <c r="AL193" s="685" t="s">
        <v>108</v>
      </c>
      <c r="AM193" s="686"/>
      <c r="AN193" s="686"/>
      <c r="AO193" s="686"/>
      <c r="AP193" s="686"/>
      <c r="AQ193" s="686"/>
      <c r="AR193" s="686"/>
      <c r="AS193" s="686"/>
      <c r="AT193" s="686"/>
      <c r="AU193" s="686"/>
      <c r="AV193" s="686"/>
      <c r="AW193" s="686"/>
      <c r="AX193" s="686"/>
      <c r="AY193" s="686"/>
      <c r="AZ193" s="687"/>
      <c r="BA193" s="685"/>
      <c r="BB193" s="686"/>
      <c r="BC193" s="686"/>
      <c r="BD193" s="686"/>
      <c r="BE193" s="688"/>
      <c r="BF193" s="48"/>
    </row>
    <row r="194" spans="1:58" ht="35.1" customHeight="1">
      <c r="A194" s="726"/>
      <c r="B194" s="733"/>
      <c r="C194" s="734"/>
      <c r="D194" s="734"/>
      <c r="E194" s="734"/>
      <c r="F194" s="734"/>
      <c r="G194" s="734"/>
      <c r="H194" s="734"/>
      <c r="I194" s="734"/>
      <c r="J194" s="735"/>
      <c r="K194" s="742"/>
      <c r="L194" s="743"/>
      <c r="M194" s="743"/>
      <c r="N194" s="744"/>
      <c r="O194" s="804"/>
      <c r="P194" s="811"/>
      <c r="Q194" s="811"/>
      <c r="R194" s="811"/>
      <c r="S194" s="811"/>
      <c r="T194" s="812"/>
      <c r="U194" s="804"/>
      <c r="V194" s="811"/>
      <c r="W194" s="811"/>
      <c r="X194" s="811"/>
      <c r="Y194" s="811"/>
      <c r="Z194" s="812"/>
      <c r="AA194" s="757"/>
      <c r="AB194" s="758"/>
      <c r="AC194" s="758"/>
      <c r="AD194" s="758"/>
      <c r="AE194" s="759"/>
      <c r="AF194" s="667" t="s">
        <v>647</v>
      </c>
      <c r="AG194" s="667"/>
      <c r="AH194" s="667"/>
      <c r="AI194" s="667"/>
      <c r="AJ194" s="667"/>
      <c r="AK194" s="668"/>
      <c r="AL194" s="764" t="s">
        <v>648</v>
      </c>
      <c r="AM194" s="765"/>
      <c r="AN194" s="765"/>
      <c r="AO194" s="765"/>
      <c r="AP194" s="765"/>
      <c r="AQ194" s="765"/>
      <c r="AR194" s="765"/>
      <c r="AS194" s="765"/>
      <c r="AT194" s="765"/>
      <c r="AU194" s="765"/>
      <c r="AV194" s="765"/>
      <c r="AW194" s="765"/>
      <c r="AX194" s="765"/>
      <c r="AY194" s="765"/>
      <c r="AZ194" s="766"/>
      <c r="BA194" s="685"/>
      <c r="BB194" s="686"/>
      <c r="BC194" s="686"/>
      <c r="BD194" s="686"/>
      <c r="BE194" s="688"/>
      <c r="BF194" s="48"/>
    </row>
    <row r="195" spans="1:58" ht="21.95" customHeight="1">
      <c r="A195" s="726"/>
      <c r="B195" s="733"/>
      <c r="C195" s="734"/>
      <c r="D195" s="734"/>
      <c r="E195" s="734"/>
      <c r="F195" s="734"/>
      <c r="G195" s="734"/>
      <c r="H195" s="734"/>
      <c r="I195" s="734"/>
      <c r="J195" s="735"/>
      <c r="K195" s="742"/>
      <c r="L195" s="743"/>
      <c r="M195" s="743"/>
      <c r="N195" s="744"/>
      <c r="O195" s="804"/>
      <c r="P195" s="811"/>
      <c r="Q195" s="811"/>
      <c r="R195" s="811"/>
      <c r="S195" s="811"/>
      <c r="T195" s="812"/>
      <c r="U195" s="804"/>
      <c r="V195" s="811"/>
      <c r="W195" s="811"/>
      <c r="X195" s="811"/>
      <c r="Y195" s="811"/>
      <c r="Z195" s="812"/>
      <c r="AA195" s="757"/>
      <c r="AB195" s="758"/>
      <c r="AC195" s="758"/>
      <c r="AD195" s="758"/>
      <c r="AE195" s="759"/>
      <c r="AF195" s="676" t="s">
        <v>83</v>
      </c>
      <c r="AG195" s="676"/>
      <c r="AH195" s="676"/>
      <c r="AI195" s="676"/>
      <c r="AJ195" s="676"/>
      <c r="AK195" s="677"/>
      <c r="AL195" s="691" t="s">
        <v>67</v>
      </c>
      <c r="AM195" s="692"/>
      <c r="AN195" s="692"/>
      <c r="AO195" s="692"/>
      <c r="AP195" s="692"/>
      <c r="AQ195" s="692"/>
      <c r="AR195" s="692"/>
      <c r="AS195" s="692"/>
      <c r="AT195" s="692"/>
      <c r="AU195" s="692"/>
      <c r="AV195" s="692"/>
      <c r="AW195" s="692"/>
      <c r="AX195" s="692"/>
      <c r="AY195" s="692"/>
      <c r="AZ195" s="693"/>
      <c r="BA195" s="685"/>
      <c r="BB195" s="686"/>
      <c r="BC195" s="686"/>
      <c r="BD195" s="686"/>
      <c r="BE195" s="688"/>
      <c r="BF195" s="48"/>
    </row>
    <row r="196" spans="1:58" ht="21.95" customHeight="1">
      <c r="A196" s="726"/>
      <c r="B196" s="736"/>
      <c r="C196" s="737"/>
      <c r="D196" s="737"/>
      <c r="E196" s="737"/>
      <c r="F196" s="737"/>
      <c r="G196" s="737"/>
      <c r="H196" s="737"/>
      <c r="I196" s="737"/>
      <c r="J196" s="738"/>
      <c r="K196" s="691"/>
      <c r="L196" s="692"/>
      <c r="M196" s="692"/>
      <c r="N196" s="693"/>
      <c r="O196" s="813"/>
      <c r="P196" s="814"/>
      <c r="Q196" s="814"/>
      <c r="R196" s="814"/>
      <c r="S196" s="814"/>
      <c r="T196" s="815"/>
      <c r="U196" s="813"/>
      <c r="V196" s="814"/>
      <c r="W196" s="814"/>
      <c r="X196" s="814"/>
      <c r="Y196" s="814"/>
      <c r="Z196" s="815"/>
      <c r="AA196" s="760"/>
      <c r="AB196" s="761"/>
      <c r="AC196" s="761"/>
      <c r="AD196" s="761"/>
      <c r="AE196" s="762"/>
      <c r="AF196" s="675" t="s">
        <v>116</v>
      </c>
      <c r="AG196" s="676"/>
      <c r="AH196" s="676"/>
      <c r="AI196" s="676"/>
      <c r="AJ196" s="676"/>
      <c r="AK196" s="677"/>
      <c r="AL196" s="685" t="s">
        <v>58</v>
      </c>
      <c r="AM196" s="686"/>
      <c r="AN196" s="686"/>
      <c r="AO196" s="686"/>
      <c r="AP196" s="686"/>
      <c r="AQ196" s="686"/>
      <c r="AR196" s="686"/>
      <c r="AS196" s="686"/>
      <c r="AT196" s="686"/>
      <c r="AU196" s="686"/>
      <c r="AV196" s="686"/>
      <c r="AW196" s="686"/>
      <c r="AX196" s="686"/>
      <c r="AY196" s="686"/>
      <c r="AZ196" s="687"/>
      <c r="BA196" s="685"/>
      <c r="BB196" s="686"/>
      <c r="BC196" s="686"/>
      <c r="BD196" s="686"/>
      <c r="BE196" s="688"/>
      <c r="BF196" s="48"/>
    </row>
    <row r="197" spans="1:58" ht="21.95" customHeight="1">
      <c r="A197" s="726"/>
      <c r="B197" s="730" t="s">
        <v>38</v>
      </c>
      <c r="C197" s="731"/>
      <c r="D197" s="731"/>
      <c r="E197" s="731"/>
      <c r="F197" s="731"/>
      <c r="G197" s="731"/>
      <c r="H197" s="731"/>
      <c r="I197" s="731"/>
      <c r="J197" s="732"/>
      <c r="K197" s="730"/>
      <c r="L197" s="731"/>
      <c r="M197" s="731"/>
      <c r="N197" s="732"/>
      <c r="O197" s="745" t="s">
        <v>148</v>
      </c>
      <c r="P197" s="731"/>
      <c r="Q197" s="731"/>
      <c r="R197" s="731"/>
      <c r="S197" s="731"/>
      <c r="T197" s="732"/>
      <c r="U197" s="769"/>
      <c r="V197" s="770"/>
      <c r="W197" s="770"/>
      <c r="X197" s="770"/>
      <c r="Y197" s="770"/>
      <c r="Z197" s="771"/>
      <c r="AA197" s="769"/>
      <c r="AB197" s="770"/>
      <c r="AC197" s="770"/>
      <c r="AD197" s="770"/>
      <c r="AE197" s="771"/>
      <c r="AF197" s="697" t="s">
        <v>88</v>
      </c>
      <c r="AG197" s="697"/>
      <c r="AH197" s="697"/>
      <c r="AI197" s="697"/>
      <c r="AJ197" s="697"/>
      <c r="AK197" s="697"/>
      <c r="AL197" s="685" t="s">
        <v>169</v>
      </c>
      <c r="AM197" s="686"/>
      <c r="AN197" s="686"/>
      <c r="AO197" s="686"/>
      <c r="AP197" s="686"/>
      <c r="AQ197" s="686"/>
      <c r="AR197" s="686"/>
      <c r="AS197" s="686"/>
      <c r="AT197" s="686"/>
      <c r="AU197" s="686"/>
      <c r="AV197" s="686"/>
      <c r="AW197" s="686"/>
      <c r="AX197" s="686"/>
      <c r="AY197" s="686"/>
      <c r="AZ197" s="687"/>
      <c r="BA197" s="675"/>
      <c r="BB197" s="676"/>
      <c r="BC197" s="676"/>
      <c r="BD197" s="676"/>
      <c r="BE197" s="681"/>
      <c r="BF197" s="24"/>
    </row>
    <row r="198" spans="1:58" ht="120" customHeight="1">
      <c r="A198" s="726"/>
      <c r="B198" s="733"/>
      <c r="C198" s="734"/>
      <c r="D198" s="734"/>
      <c r="E198" s="734"/>
      <c r="F198" s="734"/>
      <c r="G198" s="734"/>
      <c r="H198" s="734"/>
      <c r="I198" s="734"/>
      <c r="J198" s="735"/>
      <c r="K198" s="733"/>
      <c r="L198" s="734"/>
      <c r="M198" s="734"/>
      <c r="N198" s="735"/>
      <c r="O198" s="748"/>
      <c r="P198" s="734"/>
      <c r="Q198" s="734"/>
      <c r="R198" s="734"/>
      <c r="S198" s="734"/>
      <c r="T198" s="735"/>
      <c r="U198" s="772"/>
      <c r="V198" s="773"/>
      <c r="W198" s="773"/>
      <c r="X198" s="773"/>
      <c r="Y198" s="773"/>
      <c r="Z198" s="774"/>
      <c r="AA198" s="772"/>
      <c r="AB198" s="773"/>
      <c r="AC198" s="773"/>
      <c r="AD198" s="773"/>
      <c r="AE198" s="774"/>
      <c r="AF198" s="768" t="s">
        <v>263</v>
      </c>
      <c r="AG198" s="798"/>
      <c r="AH198" s="798"/>
      <c r="AI198" s="798"/>
      <c r="AJ198" s="798"/>
      <c r="AK198" s="799"/>
      <c r="AL198" s="768" t="s">
        <v>170</v>
      </c>
      <c r="AM198" s="798"/>
      <c r="AN198" s="798"/>
      <c r="AO198" s="798"/>
      <c r="AP198" s="798"/>
      <c r="AQ198" s="798"/>
      <c r="AR198" s="798"/>
      <c r="AS198" s="798"/>
      <c r="AT198" s="798"/>
      <c r="AU198" s="798"/>
      <c r="AV198" s="798"/>
      <c r="AW198" s="798"/>
      <c r="AX198" s="798"/>
      <c r="AY198" s="798"/>
      <c r="AZ198" s="799"/>
      <c r="BA198" s="675"/>
      <c r="BB198" s="676"/>
      <c r="BC198" s="676"/>
      <c r="BD198" s="676"/>
      <c r="BE198" s="681"/>
      <c r="BF198" s="47"/>
    </row>
    <row r="199" spans="1:58" ht="21.95" customHeight="1">
      <c r="A199" s="726"/>
      <c r="B199" s="733"/>
      <c r="C199" s="734"/>
      <c r="D199" s="734"/>
      <c r="E199" s="734"/>
      <c r="F199" s="734"/>
      <c r="G199" s="734"/>
      <c r="H199" s="734"/>
      <c r="I199" s="734"/>
      <c r="J199" s="735"/>
      <c r="K199" s="733"/>
      <c r="L199" s="734"/>
      <c r="M199" s="734"/>
      <c r="N199" s="735"/>
      <c r="O199" s="733"/>
      <c r="P199" s="734"/>
      <c r="Q199" s="734"/>
      <c r="R199" s="734"/>
      <c r="S199" s="734"/>
      <c r="T199" s="735"/>
      <c r="U199" s="772"/>
      <c r="V199" s="773"/>
      <c r="W199" s="773"/>
      <c r="X199" s="773"/>
      <c r="Y199" s="773"/>
      <c r="Z199" s="774"/>
      <c r="AA199" s="772"/>
      <c r="AB199" s="773"/>
      <c r="AC199" s="773"/>
      <c r="AD199" s="773"/>
      <c r="AE199" s="774"/>
      <c r="AF199" s="676" t="s">
        <v>77</v>
      </c>
      <c r="AG199" s="676"/>
      <c r="AH199" s="676"/>
      <c r="AI199" s="676"/>
      <c r="AJ199" s="676"/>
      <c r="AK199" s="677"/>
      <c r="AL199" s="691" t="s">
        <v>60</v>
      </c>
      <c r="AM199" s="692"/>
      <c r="AN199" s="692"/>
      <c r="AO199" s="692"/>
      <c r="AP199" s="692"/>
      <c r="AQ199" s="692"/>
      <c r="AR199" s="692"/>
      <c r="AS199" s="692"/>
      <c r="AT199" s="692"/>
      <c r="AU199" s="692"/>
      <c r="AV199" s="692"/>
      <c r="AW199" s="692"/>
      <c r="AX199" s="692"/>
      <c r="AY199" s="692"/>
      <c r="AZ199" s="693"/>
      <c r="BA199" s="675"/>
      <c r="BB199" s="676"/>
      <c r="BC199" s="676"/>
      <c r="BD199" s="676"/>
      <c r="BE199" s="681"/>
      <c r="BF199" s="24"/>
    </row>
    <row r="200" spans="1:58" ht="21.95" customHeight="1">
      <c r="A200" s="726"/>
      <c r="B200" s="733"/>
      <c r="C200" s="734"/>
      <c r="D200" s="734"/>
      <c r="E200" s="734"/>
      <c r="F200" s="734"/>
      <c r="G200" s="734"/>
      <c r="H200" s="734"/>
      <c r="I200" s="734"/>
      <c r="J200" s="735"/>
      <c r="K200" s="733"/>
      <c r="L200" s="734"/>
      <c r="M200" s="734"/>
      <c r="N200" s="735"/>
      <c r="O200" s="733"/>
      <c r="P200" s="734"/>
      <c r="Q200" s="734"/>
      <c r="R200" s="734"/>
      <c r="S200" s="734"/>
      <c r="T200" s="735"/>
      <c r="U200" s="772"/>
      <c r="V200" s="773"/>
      <c r="W200" s="773"/>
      <c r="X200" s="773"/>
      <c r="Y200" s="773"/>
      <c r="Z200" s="774"/>
      <c r="AA200" s="772"/>
      <c r="AB200" s="773"/>
      <c r="AC200" s="773"/>
      <c r="AD200" s="773"/>
      <c r="AE200" s="774"/>
      <c r="AF200" s="677" t="s">
        <v>78</v>
      </c>
      <c r="AG200" s="697"/>
      <c r="AH200" s="697"/>
      <c r="AI200" s="697"/>
      <c r="AJ200" s="697"/>
      <c r="AK200" s="697"/>
      <c r="AL200" s="691" t="s">
        <v>60</v>
      </c>
      <c r="AM200" s="692"/>
      <c r="AN200" s="692"/>
      <c r="AO200" s="692"/>
      <c r="AP200" s="692"/>
      <c r="AQ200" s="692"/>
      <c r="AR200" s="692"/>
      <c r="AS200" s="692"/>
      <c r="AT200" s="692"/>
      <c r="AU200" s="692"/>
      <c r="AV200" s="692"/>
      <c r="AW200" s="692"/>
      <c r="AX200" s="692"/>
      <c r="AY200" s="692"/>
      <c r="AZ200" s="693"/>
      <c r="BA200" s="675"/>
      <c r="BB200" s="676"/>
      <c r="BC200" s="676"/>
      <c r="BD200" s="676"/>
      <c r="BE200" s="681"/>
      <c r="BF200" s="24"/>
    </row>
    <row r="201" spans="1:58" ht="21.95" customHeight="1">
      <c r="A201" s="726"/>
      <c r="B201" s="733"/>
      <c r="C201" s="734"/>
      <c r="D201" s="734"/>
      <c r="E201" s="734"/>
      <c r="F201" s="734"/>
      <c r="G201" s="734"/>
      <c r="H201" s="734"/>
      <c r="I201" s="734"/>
      <c r="J201" s="735"/>
      <c r="K201" s="733"/>
      <c r="L201" s="734"/>
      <c r="M201" s="734"/>
      <c r="N201" s="735"/>
      <c r="O201" s="733"/>
      <c r="P201" s="734"/>
      <c r="Q201" s="734"/>
      <c r="R201" s="734"/>
      <c r="S201" s="734"/>
      <c r="T201" s="735"/>
      <c r="U201" s="772"/>
      <c r="V201" s="773"/>
      <c r="W201" s="773"/>
      <c r="X201" s="773"/>
      <c r="Y201" s="773"/>
      <c r="Z201" s="774"/>
      <c r="AA201" s="772"/>
      <c r="AB201" s="773"/>
      <c r="AC201" s="773"/>
      <c r="AD201" s="773"/>
      <c r="AE201" s="774"/>
      <c r="AF201" s="677" t="s">
        <v>79</v>
      </c>
      <c r="AG201" s="697"/>
      <c r="AH201" s="697"/>
      <c r="AI201" s="697"/>
      <c r="AJ201" s="697"/>
      <c r="AK201" s="697"/>
      <c r="AL201" s="685" t="s">
        <v>60</v>
      </c>
      <c r="AM201" s="686"/>
      <c r="AN201" s="686"/>
      <c r="AO201" s="686"/>
      <c r="AP201" s="686"/>
      <c r="AQ201" s="686"/>
      <c r="AR201" s="686"/>
      <c r="AS201" s="686"/>
      <c r="AT201" s="686"/>
      <c r="AU201" s="686"/>
      <c r="AV201" s="686"/>
      <c r="AW201" s="686"/>
      <c r="AX201" s="686"/>
      <c r="AY201" s="686"/>
      <c r="AZ201" s="687"/>
      <c r="BA201" s="675"/>
      <c r="BB201" s="676"/>
      <c r="BC201" s="676"/>
      <c r="BD201" s="676"/>
      <c r="BE201" s="681"/>
      <c r="BF201" s="48"/>
    </row>
    <row r="202" spans="1:58" ht="21.95" customHeight="1">
      <c r="A202" s="726"/>
      <c r="B202" s="733"/>
      <c r="C202" s="734"/>
      <c r="D202" s="734"/>
      <c r="E202" s="734"/>
      <c r="F202" s="734"/>
      <c r="G202" s="734"/>
      <c r="H202" s="734"/>
      <c r="I202" s="734"/>
      <c r="J202" s="735"/>
      <c r="K202" s="733"/>
      <c r="L202" s="734"/>
      <c r="M202" s="734"/>
      <c r="N202" s="735"/>
      <c r="O202" s="733"/>
      <c r="P202" s="734"/>
      <c r="Q202" s="734"/>
      <c r="R202" s="734"/>
      <c r="S202" s="734"/>
      <c r="T202" s="735"/>
      <c r="U202" s="772"/>
      <c r="V202" s="773"/>
      <c r="W202" s="773"/>
      <c r="X202" s="773"/>
      <c r="Y202" s="773"/>
      <c r="Z202" s="774"/>
      <c r="AA202" s="772"/>
      <c r="AB202" s="773"/>
      <c r="AC202" s="773"/>
      <c r="AD202" s="773"/>
      <c r="AE202" s="774"/>
      <c r="AF202" s="677" t="s">
        <v>153</v>
      </c>
      <c r="AG202" s="697"/>
      <c r="AH202" s="697"/>
      <c r="AI202" s="697"/>
      <c r="AJ202" s="697"/>
      <c r="AK202" s="697"/>
      <c r="AL202" s="691" t="s">
        <v>60</v>
      </c>
      <c r="AM202" s="692"/>
      <c r="AN202" s="692"/>
      <c r="AO202" s="692"/>
      <c r="AP202" s="692"/>
      <c r="AQ202" s="692"/>
      <c r="AR202" s="692"/>
      <c r="AS202" s="692"/>
      <c r="AT202" s="692"/>
      <c r="AU202" s="692"/>
      <c r="AV202" s="692"/>
      <c r="AW202" s="692"/>
      <c r="AX202" s="692"/>
      <c r="AY202" s="692"/>
      <c r="AZ202" s="693"/>
      <c r="BA202" s="675"/>
      <c r="BB202" s="676"/>
      <c r="BC202" s="676"/>
      <c r="BD202" s="676"/>
      <c r="BE202" s="681"/>
      <c r="BF202" s="24"/>
    </row>
    <row r="203" spans="1:58" ht="21.95" customHeight="1">
      <c r="A203" s="726"/>
      <c r="B203" s="733"/>
      <c r="C203" s="734"/>
      <c r="D203" s="734"/>
      <c r="E203" s="734"/>
      <c r="F203" s="734"/>
      <c r="G203" s="734"/>
      <c r="H203" s="734"/>
      <c r="I203" s="734"/>
      <c r="J203" s="735"/>
      <c r="K203" s="733"/>
      <c r="L203" s="734"/>
      <c r="M203" s="734"/>
      <c r="N203" s="735"/>
      <c r="O203" s="733"/>
      <c r="P203" s="734"/>
      <c r="Q203" s="734"/>
      <c r="R203" s="734"/>
      <c r="S203" s="734"/>
      <c r="T203" s="735"/>
      <c r="U203" s="772"/>
      <c r="V203" s="773"/>
      <c r="W203" s="773"/>
      <c r="X203" s="773"/>
      <c r="Y203" s="773"/>
      <c r="Z203" s="774"/>
      <c r="AA203" s="772"/>
      <c r="AB203" s="773"/>
      <c r="AC203" s="773"/>
      <c r="AD203" s="773"/>
      <c r="AE203" s="774"/>
      <c r="AF203" s="675" t="s">
        <v>69</v>
      </c>
      <c r="AG203" s="676"/>
      <c r="AH203" s="676"/>
      <c r="AI203" s="676"/>
      <c r="AJ203" s="676"/>
      <c r="AK203" s="677"/>
      <c r="AL203" s="685" t="s">
        <v>96</v>
      </c>
      <c r="AM203" s="686"/>
      <c r="AN203" s="686"/>
      <c r="AO203" s="686"/>
      <c r="AP203" s="686"/>
      <c r="AQ203" s="686"/>
      <c r="AR203" s="686"/>
      <c r="AS203" s="686"/>
      <c r="AT203" s="686"/>
      <c r="AU203" s="686"/>
      <c r="AV203" s="686"/>
      <c r="AW203" s="686"/>
      <c r="AX203" s="686"/>
      <c r="AY203" s="686"/>
      <c r="AZ203" s="687"/>
      <c r="BA203" s="682"/>
      <c r="BB203" s="683"/>
      <c r="BC203" s="683"/>
      <c r="BD203" s="683"/>
      <c r="BE203" s="684"/>
      <c r="BF203" s="24"/>
    </row>
    <row r="204" spans="1:58" ht="21.95" customHeight="1">
      <c r="A204" s="726"/>
      <c r="B204" s="733"/>
      <c r="C204" s="734"/>
      <c r="D204" s="734"/>
      <c r="E204" s="734"/>
      <c r="F204" s="734"/>
      <c r="G204" s="734"/>
      <c r="H204" s="734"/>
      <c r="I204" s="734"/>
      <c r="J204" s="735"/>
      <c r="K204" s="733"/>
      <c r="L204" s="734"/>
      <c r="M204" s="734"/>
      <c r="N204" s="735"/>
      <c r="O204" s="733"/>
      <c r="P204" s="734"/>
      <c r="Q204" s="734"/>
      <c r="R204" s="734"/>
      <c r="S204" s="734"/>
      <c r="T204" s="735"/>
      <c r="U204" s="772"/>
      <c r="V204" s="773"/>
      <c r="W204" s="773"/>
      <c r="X204" s="773"/>
      <c r="Y204" s="773"/>
      <c r="Z204" s="774"/>
      <c r="AA204" s="772"/>
      <c r="AB204" s="773"/>
      <c r="AC204" s="773"/>
      <c r="AD204" s="773"/>
      <c r="AE204" s="774"/>
      <c r="AF204" s="675" t="s">
        <v>59</v>
      </c>
      <c r="AG204" s="676"/>
      <c r="AH204" s="676"/>
      <c r="AI204" s="676"/>
      <c r="AJ204" s="676"/>
      <c r="AK204" s="677"/>
      <c r="AL204" s="685" t="s">
        <v>60</v>
      </c>
      <c r="AM204" s="686"/>
      <c r="AN204" s="686"/>
      <c r="AO204" s="686"/>
      <c r="AP204" s="686"/>
      <c r="AQ204" s="686"/>
      <c r="AR204" s="686"/>
      <c r="AS204" s="686"/>
      <c r="AT204" s="686"/>
      <c r="AU204" s="686"/>
      <c r="AV204" s="686"/>
      <c r="AW204" s="686"/>
      <c r="AX204" s="686"/>
      <c r="AY204" s="686"/>
      <c r="AZ204" s="687"/>
      <c r="BA204" s="682"/>
      <c r="BB204" s="683"/>
      <c r="BC204" s="683"/>
      <c r="BD204" s="683"/>
      <c r="BE204" s="684"/>
      <c r="BF204" s="24"/>
    </row>
    <row r="205" spans="1:58" ht="21.95" customHeight="1">
      <c r="A205" s="726"/>
      <c r="B205" s="733"/>
      <c r="C205" s="734"/>
      <c r="D205" s="734"/>
      <c r="E205" s="734"/>
      <c r="F205" s="734"/>
      <c r="G205" s="734"/>
      <c r="H205" s="734"/>
      <c r="I205" s="734"/>
      <c r="J205" s="735"/>
      <c r="K205" s="733"/>
      <c r="L205" s="734"/>
      <c r="M205" s="734"/>
      <c r="N205" s="735"/>
      <c r="O205" s="733"/>
      <c r="P205" s="734"/>
      <c r="Q205" s="734"/>
      <c r="R205" s="734"/>
      <c r="S205" s="734"/>
      <c r="T205" s="735"/>
      <c r="U205" s="772"/>
      <c r="V205" s="773"/>
      <c r="W205" s="773"/>
      <c r="X205" s="773"/>
      <c r="Y205" s="773"/>
      <c r="Z205" s="774"/>
      <c r="AA205" s="772"/>
      <c r="AB205" s="773"/>
      <c r="AC205" s="773"/>
      <c r="AD205" s="773"/>
      <c r="AE205" s="774"/>
      <c r="AF205" s="676" t="s">
        <v>75</v>
      </c>
      <c r="AG205" s="676"/>
      <c r="AH205" s="676"/>
      <c r="AI205" s="676"/>
      <c r="AJ205" s="676"/>
      <c r="AK205" s="677"/>
      <c r="AL205" s="691" t="s">
        <v>60</v>
      </c>
      <c r="AM205" s="692"/>
      <c r="AN205" s="692"/>
      <c r="AO205" s="692"/>
      <c r="AP205" s="692"/>
      <c r="AQ205" s="692"/>
      <c r="AR205" s="692"/>
      <c r="AS205" s="692"/>
      <c r="AT205" s="692"/>
      <c r="AU205" s="692"/>
      <c r="AV205" s="692"/>
      <c r="AW205" s="692"/>
      <c r="AX205" s="692"/>
      <c r="AY205" s="692"/>
      <c r="AZ205" s="693"/>
      <c r="BA205" s="675"/>
      <c r="BB205" s="676"/>
      <c r="BC205" s="676"/>
      <c r="BD205" s="676"/>
      <c r="BE205" s="681"/>
      <c r="BF205" s="24"/>
    </row>
    <row r="206" spans="1:58" ht="21.95" customHeight="1">
      <c r="A206" s="726"/>
      <c r="B206" s="733"/>
      <c r="C206" s="734"/>
      <c r="D206" s="734"/>
      <c r="E206" s="734"/>
      <c r="F206" s="734"/>
      <c r="G206" s="734"/>
      <c r="H206" s="734"/>
      <c r="I206" s="734"/>
      <c r="J206" s="735"/>
      <c r="K206" s="733"/>
      <c r="L206" s="734"/>
      <c r="M206" s="734"/>
      <c r="N206" s="735"/>
      <c r="O206" s="733"/>
      <c r="P206" s="734"/>
      <c r="Q206" s="734"/>
      <c r="R206" s="734"/>
      <c r="S206" s="734"/>
      <c r="T206" s="735"/>
      <c r="U206" s="772"/>
      <c r="V206" s="773"/>
      <c r="W206" s="773"/>
      <c r="X206" s="773"/>
      <c r="Y206" s="773"/>
      <c r="Z206" s="774"/>
      <c r="AA206" s="772"/>
      <c r="AB206" s="773"/>
      <c r="AC206" s="773"/>
      <c r="AD206" s="773"/>
      <c r="AE206" s="774"/>
      <c r="AF206" s="676" t="s">
        <v>61</v>
      </c>
      <c r="AG206" s="676"/>
      <c r="AH206" s="676"/>
      <c r="AI206" s="676"/>
      <c r="AJ206" s="676"/>
      <c r="AK206" s="677"/>
      <c r="AL206" s="691" t="s">
        <v>60</v>
      </c>
      <c r="AM206" s="692"/>
      <c r="AN206" s="692"/>
      <c r="AO206" s="692"/>
      <c r="AP206" s="692"/>
      <c r="AQ206" s="692"/>
      <c r="AR206" s="692"/>
      <c r="AS206" s="692"/>
      <c r="AT206" s="692"/>
      <c r="AU206" s="692"/>
      <c r="AV206" s="692"/>
      <c r="AW206" s="692"/>
      <c r="AX206" s="692"/>
      <c r="AY206" s="692"/>
      <c r="AZ206" s="693"/>
      <c r="BA206" s="675"/>
      <c r="BB206" s="676"/>
      <c r="BC206" s="676"/>
      <c r="BD206" s="676"/>
      <c r="BE206" s="681"/>
      <c r="BF206" s="24"/>
    </row>
    <row r="207" spans="1:58" ht="21.95" customHeight="1">
      <c r="A207" s="726"/>
      <c r="B207" s="733"/>
      <c r="C207" s="734"/>
      <c r="D207" s="734"/>
      <c r="E207" s="734"/>
      <c r="F207" s="734"/>
      <c r="G207" s="734"/>
      <c r="H207" s="734"/>
      <c r="I207" s="734"/>
      <c r="J207" s="735"/>
      <c r="K207" s="733"/>
      <c r="L207" s="734"/>
      <c r="M207" s="734"/>
      <c r="N207" s="735"/>
      <c r="O207" s="733"/>
      <c r="P207" s="734"/>
      <c r="Q207" s="734"/>
      <c r="R207" s="734"/>
      <c r="S207" s="734"/>
      <c r="T207" s="735"/>
      <c r="U207" s="772"/>
      <c r="V207" s="773"/>
      <c r="W207" s="773"/>
      <c r="X207" s="773"/>
      <c r="Y207" s="773"/>
      <c r="Z207" s="774"/>
      <c r="AA207" s="772"/>
      <c r="AB207" s="773"/>
      <c r="AC207" s="773"/>
      <c r="AD207" s="773"/>
      <c r="AE207" s="774"/>
      <c r="AF207" s="677" t="s">
        <v>97</v>
      </c>
      <c r="AG207" s="697"/>
      <c r="AH207" s="697"/>
      <c r="AI207" s="697"/>
      <c r="AJ207" s="697"/>
      <c r="AK207" s="697"/>
      <c r="AL207" s="685" t="s">
        <v>81</v>
      </c>
      <c r="AM207" s="686"/>
      <c r="AN207" s="686"/>
      <c r="AO207" s="686"/>
      <c r="AP207" s="686"/>
      <c r="AQ207" s="686"/>
      <c r="AR207" s="686"/>
      <c r="AS207" s="686"/>
      <c r="AT207" s="686"/>
      <c r="AU207" s="686"/>
      <c r="AV207" s="686"/>
      <c r="AW207" s="686"/>
      <c r="AX207" s="686"/>
      <c r="AY207" s="686"/>
      <c r="AZ207" s="687"/>
      <c r="BA207" s="675"/>
      <c r="BB207" s="676"/>
      <c r="BC207" s="676"/>
      <c r="BD207" s="676"/>
      <c r="BE207" s="681"/>
      <c r="BF207" s="24"/>
    </row>
    <row r="208" spans="1:58" ht="21.95" customHeight="1">
      <c r="A208" s="726"/>
      <c r="B208" s="733"/>
      <c r="C208" s="734"/>
      <c r="D208" s="734"/>
      <c r="E208" s="734"/>
      <c r="F208" s="734"/>
      <c r="G208" s="734"/>
      <c r="H208" s="734"/>
      <c r="I208" s="734"/>
      <c r="J208" s="735"/>
      <c r="K208" s="733"/>
      <c r="L208" s="734"/>
      <c r="M208" s="734"/>
      <c r="N208" s="735"/>
      <c r="O208" s="733"/>
      <c r="P208" s="734"/>
      <c r="Q208" s="734"/>
      <c r="R208" s="734"/>
      <c r="S208" s="734"/>
      <c r="T208" s="735"/>
      <c r="U208" s="772"/>
      <c r="V208" s="773"/>
      <c r="W208" s="773"/>
      <c r="X208" s="773"/>
      <c r="Y208" s="773"/>
      <c r="Z208" s="774"/>
      <c r="AA208" s="772"/>
      <c r="AB208" s="773"/>
      <c r="AC208" s="773"/>
      <c r="AD208" s="773"/>
      <c r="AE208" s="774"/>
      <c r="AF208" s="677" t="s">
        <v>171</v>
      </c>
      <c r="AG208" s="697"/>
      <c r="AH208" s="697"/>
      <c r="AI208" s="697"/>
      <c r="AJ208" s="697"/>
      <c r="AK208" s="697"/>
      <c r="AL208" s="691" t="s">
        <v>60</v>
      </c>
      <c r="AM208" s="692"/>
      <c r="AN208" s="692"/>
      <c r="AO208" s="692"/>
      <c r="AP208" s="692"/>
      <c r="AQ208" s="692"/>
      <c r="AR208" s="692"/>
      <c r="AS208" s="692"/>
      <c r="AT208" s="692"/>
      <c r="AU208" s="692"/>
      <c r="AV208" s="692"/>
      <c r="AW208" s="692"/>
      <c r="AX208" s="692"/>
      <c r="AY208" s="692"/>
      <c r="AZ208" s="693"/>
      <c r="BA208" s="675"/>
      <c r="BB208" s="676"/>
      <c r="BC208" s="676"/>
      <c r="BD208" s="676"/>
      <c r="BE208" s="681"/>
      <c r="BF208" s="24"/>
    </row>
    <row r="209" spans="1:58" ht="21.95" customHeight="1">
      <c r="A209" s="726"/>
      <c r="B209" s="733"/>
      <c r="C209" s="734"/>
      <c r="D209" s="734"/>
      <c r="E209" s="734"/>
      <c r="F209" s="734"/>
      <c r="G209" s="734"/>
      <c r="H209" s="734"/>
      <c r="I209" s="734"/>
      <c r="J209" s="735"/>
      <c r="K209" s="733"/>
      <c r="L209" s="734"/>
      <c r="M209" s="734"/>
      <c r="N209" s="735"/>
      <c r="O209" s="733"/>
      <c r="P209" s="734"/>
      <c r="Q209" s="734"/>
      <c r="R209" s="734"/>
      <c r="S209" s="734"/>
      <c r="T209" s="735"/>
      <c r="U209" s="772"/>
      <c r="V209" s="773"/>
      <c r="W209" s="773"/>
      <c r="X209" s="773"/>
      <c r="Y209" s="773"/>
      <c r="Z209" s="774"/>
      <c r="AA209" s="772"/>
      <c r="AB209" s="773"/>
      <c r="AC209" s="773"/>
      <c r="AD209" s="773"/>
      <c r="AE209" s="774"/>
      <c r="AF209" s="677" t="s">
        <v>101</v>
      </c>
      <c r="AG209" s="697"/>
      <c r="AH209" s="697"/>
      <c r="AI209" s="697"/>
      <c r="AJ209" s="697"/>
      <c r="AK209" s="697"/>
      <c r="AL209" s="685" t="s">
        <v>221</v>
      </c>
      <c r="AM209" s="686"/>
      <c r="AN209" s="686"/>
      <c r="AO209" s="686"/>
      <c r="AP209" s="686"/>
      <c r="AQ209" s="686"/>
      <c r="AR209" s="686"/>
      <c r="AS209" s="686"/>
      <c r="AT209" s="686"/>
      <c r="AU209" s="686"/>
      <c r="AV209" s="686"/>
      <c r="AW209" s="686"/>
      <c r="AX209" s="686"/>
      <c r="AY209" s="686"/>
      <c r="AZ209" s="687"/>
      <c r="BA209" s="675"/>
      <c r="BB209" s="676"/>
      <c r="BC209" s="676"/>
      <c r="BD209" s="676"/>
      <c r="BE209" s="681"/>
      <c r="BF209" s="24"/>
    </row>
    <row r="210" spans="1:58" ht="21.95" customHeight="1">
      <c r="A210" s="726"/>
      <c r="B210" s="733"/>
      <c r="C210" s="734"/>
      <c r="D210" s="734"/>
      <c r="E210" s="734"/>
      <c r="F210" s="734"/>
      <c r="G210" s="734"/>
      <c r="H210" s="734"/>
      <c r="I210" s="734"/>
      <c r="J210" s="735"/>
      <c r="K210" s="733"/>
      <c r="L210" s="734"/>
      <c r="M210" s="734"/>
      <c r="N210" s="735"/>
      <c r="O210" s="733"/>
      <c r="P210" s="734"/>
      <c r="Q210" s="734"/>
      <c r="R210" s="734"/>
      <c r="S210" s="734"/>
      <c r="T210" s="735"/>
      <c r="U210" s="772"/>
      <c r="V210" s="773"/>
      <c r="W210" s="773"/>
      <c r="X210" s="773"/>
      <c r="Y210" s="773"/>
      <c r="Z210" s="774"/>
      <c r="AA210" s="772"/>
      <c r="AB210" s="773"/>
      <c r="AC210" s="773"/>
      <c r="AD210" s="773"/>
      <c r="AE210" s="774"/>
      <c r="AF210" s="677" t="s">
        <v>159</v>
      </c>
      <c r="AG210" s="697"/>
      <c r="AH210" s="697"/>
      <c r="AI210" s="697"/>
      <c r="AJ210" s="697"/>
      <c r="AK210" s="697"/>
      <c r="AL210" s="685" t="s">
        <v>160</v>
      </c>
      <c r="AM210" s="686"/>
      <c r="AN210" s="686"/>
      <c r="AO210" s="686"/>
      <c r="AP210" s="686"/>
      <c r="AQ210" s="686"/>
      <c r="AR210" s="686"/>
      <c r="AS210" s="686"/>
      <c r="AT210" s="686"/>
      <c r="AU210" s="686"/>
      <c r="AV210" s="686"/>
      <c r="AW210" s="686"/>
      <c r="AX210" s="686"/>
      <c r="AY210" s="686"/>
      <c r="AZ210" s="687"/>
      <c r="BA210" s="675"/>
      <c r="BB210" s="676"/>
      <c r="BC210" s="676"/>
      <c r="BD210" s="676"/>
      <c r="BE210" s="681"/>
      <c r="BF210" s="24"/>
    </row>
    <row r="211" spans="1:58" ht="21.95" customHeight="1">
      <c r="A211" s="726"/>
      <c r="B211" s="733"/>
      <c r="C211" s="734"/>
      <c r="D211" s="734"/>
      <c r="E211" s="734"/>
      <c r="F211" s="734"/>
      <c r="G211" s="734"/>
      <c r="H211" s="734"/>
      <c r="I211" s="734"/>
      <c r="J211" s="735"/>
      <c r="K211" s="733"/>
      <c r="L211" s="734"/>
      <c r="M211" s="734"/>
      <c r="N211" s="735"/>
      <c r="O211" s="733"/>
      <c r="P211" s="734"/>
      <c r="Q211" s="734"/>
      <c r="R211" s="734"/>
      <c r="S211" s="734"/>
      <c r="T211" s="735"/>
      <c r="U211" s="772"/>
      <c r="V211" s="773"/>
      <c r="W211" s="773"/>
      <c r="X211" s="773"/>
      <c r="Y211" s="773"/>
      <c r="Z211" s="774"/>
      <c r="AA211" s="772"/>
      <c r="AB211" s="773"/>
      <c r="AC211" s="773"/>
      <c r="AD211" s="773"/>
      <c r="AE211" s="774"/>
      <c r="AF211" s="677" t="s">
        <v>105</v>
      </c>
      <c r="AG211" s="697"/>
      <c r="AH211" s="697"/>
      <c r="AI211" s="697"/>
      <c r="AJ211" s="697"/>
      <c r="AK211" s="697"/>
      <c r="AL211" s="691" t="s">
        <v>60</v>
      </c>
      <c r="AM211" s="692"/>
      <c r="AN211" s="692"/>
      <c r="AO211" s="692"/>
      <c r="AP211" s="692"/>
      <c r="AQ211" s="692"/>
      <c r="AR211" s="692"/>
      <c r="AS211" s="692"/>
      <c r="AT211" s="692"/>
      <c r="AU211" s="692"/>
      <c r="AV211" s="692"/>
      <c r="AW211" s="692"/>
      <c r="AX211" s="692"/>
      <c r="AY211" s="692"/>
      <c r="AZ211" s="693"/>
      <c r="BA211" s="675"/>
      <c r="BB211" s="676"/>
      <c r="BC211" s="676"/>
      <c r="BD211" s="676"/>
      <c r="BE211" s="681"/>
      <c r="BF211" s="24"/>
    </row>
    <row r="212" spans="1:58" ht="21.95" customHeight="1">
      <c r="A212" s="726"/>
      <c r="B212" s="733"/>
      <c r="C212" s="734"/>
      <c r="D212" s="734"/>
      <c r="E212" s="734"/>
      <c r="F212" s="734"/>
      <c r="G212" s="734"/>
      <c r="H212" s="734"/>
      <c r="I212" s="734"/>
      <c r="J212" s="735"/>
      <c r="K212" s="733"/>
      <c r="L212" s="734"/>
      <c r="M212" s="734"/>
      <c r="N212" s="735"/>
      <c r="O212" s="733"/>
      <c r="P212" s="734"/>
      <c r="Q212" s="734"/>
      <c r="R212" s="734"/>
      <c r="S212" s="734"/>
      <c r="T212" s="735"/>
      <c r="U212" s="772"/>
      <c r="V212" s="773"/>
      <c r="W212" s="773"/>
      <c r="X212" s="773"/>
      <c r="Y212" s="773"/>
      <c r="Z212" s="774"/>
      <c r="AA212" s="772"/>
      <c r="AB212" s="773"/>
      <c r="AC212" s="773"/>
      <c r="AD212" s="773"/>
      <c r="AE212" s="774"/>
      <c r="AF212" s="677" t="s">
        <v>172</v>
      </c>
      <c r="AG212" s="697"/>
      <c r="AH212" s="697"/>
      <c r="AI212" s="697"/>
      <c r="AJ212" s="697"/>
      <c r="AK212" s="697"/>
      <c r="AL212" s="691" t="s">
        <v>60</v>
      </c>
      <c r="AM212" s="692"/>
      <c r="AN212" s="692"/>
      <c r="AO212" s="692"/>
      <c r="AP212" s="692"/>
      <c r="AQ212" s="692"/>
      <c r="AR212" s="692"/>
      <c r="AS212" s="692"/>
      <c r="AT212" s="692"/>
      <c r="AU212" s="692"/>
      <c r="AV212" s="692"/>
      <c r="AW212" s="692"/>
      <c r="AX212" s="692"/>
      <c r="AY212" s="692"/>
      <c r="AZ212" s="693"/>
      <c r="BA212" s="675"/>
      <c r="BB212" s="676"/>
      <c r="BC212" s="676"/>
      <c r="BD212" s="676"/>
      <c r="BE212" s="681"/>
      <c r="BF212" s="24"/>
    </row>
    <row r="213" spans="1:58" ht="21.95" customHeight="1">
      <c r="A213" s="726"/>
      <c r="B213" s="733"/>
      <c r="C213" s="734"/>
      <c r="D213" s="734"/>
      <c r="E213" s="734"/>
      <c r="F213" s="734"/>
      <c r="G213" s="734"/>
      <c r="H213" s="734"/>
      <c r="I213" s="734"/>
      <c r="J213" s="735"/>
      <c r="K213" s="733"/>
      <c r="L213" s="734"/>
      <c r="M213" s="734"/>
      <c r="N213" s="735"/>
      <c r="O213" s="733"/>
      <c r="P213" s="734"/>
      <c r="Q213" s="734"/>
      <c r="R213" s="734"/>
      <c r="S213" s="734"/>
      <c r="T213" s="735"/>
      <c r="U213" s="772"/>
      <c r="V213" s="773"/>
      <c r="W213" s="773"/>
      <c r="X213" s="773"/>
      <c r="Y213" s="773"/>
      <c r="Z213" s="774"/>
      <c r="AA213" s="772"/>
      <c r="AB213" s="773"/>
      <c r="AC213" s="773"/>
      <c r="AD213" s="773"/>
      <c r="AE213" s="774"/>
      <c r="AF213" s="677" t="s">
        <v>107</v>
      </c>
      <c r="AG213" s="697"/>
      <c r="AH213" s="697"/>
      <c r="AI213" s="697"/>
      <c r="AJ213" s="697"/>
      <c r="AK213" s="697"/>
      <c r="AL213" s="685" t="s">
        <v>108</v>
      </c>
      <c r="AM213" s="686"/>
      <c r="AN213" s="686"/>
      <c r="AO213" s="686"/>
      <c r="AP213" s="686"/>
      <c r="AQ213" s="686"/>
      <c r="AR213" s="686"/>
      <c r="AS213" s="686"/>
      <c r="AT213" s="686"/>
      <c r="AU213" s="686"/>
      <c r="AV213" s="686"/>
      <c r="AW213" s="686"/>
      <c r="AX213" s="686"/>
      <c r="AY213" s="686"/>
      <c r="AZ213" s="687"/>
      <c r="BA213" s="675"/>
      <c r="BB213" s="676"/>
      <c r="BC213" s="676"/>
      <c r="BD213" s="676"/>
      <c r="BE213" s="681"/>
      <c r="BF213" s="24"/>
    </row>
    <row r="214" spans="1:58" ht="21.95" customHeight="1">
      <c r="A214" s="726"/>
      <c r="B214" s="733"/>
      <c r="C214" s="734"/>
      <c r="D214" s="734"/>
      <c r="E214" s="734"/>
      <c r="F214" s="734"/>
      <c r="G214" s="734"/>
      <c r="H214" s="734"/>
      <c r="I214" s="734"/>
      <c r="J214" s="735"/>
      <c r="K214" s="733"/>
      <c r="L214" s="734"/>
      <c r="M214" s="734"/>
      <c r="N214" s="735"/>
      <c r="O214" s="733"/>
      <c r="P214" s="734"/>
      <c r="Q214" s="734"/>
      <c r="R214" s="734"/>
      <c r="S214" s="734"/>
      <c r="T214" s="735"/>
      <c r="U214" s="772"/>
      <c r="V214" s="773"/>
      <c r="W214" s="773"/>
      <c r="X214" s="773"/>
      <c r="Y214" s="773"/>
      <c r="Z214" s="774"/>
      <c r="AA214" s="772"/>
      <c r="AB214" s="773"/>
      <c r="AC214" s="773"/>
      <c r="AD214" s="773"/>
      <c r="AE214" s="774"/>
      <c r="AF214" s="798" t="s">
        <v>167</v>
      </c>
      <c r="AG214" s="676"/>
      <c r="AH214" s="676"/>
      <c r="AI214" s="676"/>
      <c r="AJ214" s="676"/>
      <c r="AK214" s="677"/>
      <c r="AL214" s="691" t="s">
        <v>60</v>
      </c>
      <c r="AM214" s="692"/>
      <c r="AN214" s="692"/>
      <c r="AO214" s="692"/>
      <c r="AP214" s="692"/>
      <c r="AQ214" s="692"/>
      <c r="AR214" s="692"/>
      <c r="AS214" s="692"/>
      <c r="AT214" s="692"/>
      <c r="AU214" s="692"/>
      <c r="AV214" s="692"/>
      <c r="AW214" s="692"/>
      <c r="AX214" s="692"/>
      <c r="AY214" s="692"/>
      <c r="AZ214" s="693"/>
      <c r="BA214" s="675"/>
      <c r="BB214" s="676"/>
      <c r="BC214" s="676"/>
      <c r="BD214" s="676"/>
      <c r="BE214" s="681"/>
      <c r="BF214" s="47"/>
    </row>
    <row r="215" spans="1:58" ht="35.1" customHeight="1">
      <c r="A215" s="726"/>
      <c r="B215" s="733"/>
      <c r="C215" s="734"/>
      <c r="D215" s="734"/>
      <c r="E215" s="734"/>
      <c r="F215" s="734"/>
      <c r="G215" s="734"/>
      <c r="H215" s="734"/>
      <c r="I215" s="734"/>
      <c r="J215" s="735"/>
      <c r="K215" s="733"/>
      <c r="L215" s="734"/>
      <c r="M215" s="734"/>
      <c r="N215" s="735"/>
      <c r="O215" s="733"/>
      <c r="P215" s="734"/>
      <c r="Q215" s="734"/>
      <c r="R215" s="734"/>
      <c r="S215" s="734"/>
      <c r="T215" s="735"/>
      <c r="U215" s="772"/>
      <c r="V215" s="773"/>
      <c r="W215" s="773"/>
      <c r="X215" s="773"/>
      <c r="Y215" s="773"/>
      <c r="Z215" s="774"/>
      <c r="AA215" s="772"/>
      <c r="AB215" s="773"/>
      <c r="AC215" s="773"/>
      <c r="AD215" s="773"/>
      <c r="AE215" s="774"/>
      <c r="AF215" s="667" t="s">
        <v>650</v>
      </c>
      <c r="AG215" s="667"/>
      <c r="AH215" s="667"/>
      <c r="AI215" s="667"/>
      <c r="AJ215" s="667"/>
      <c r="AK215" s="668"/>
      <c r="AL215" s="764" t="s">
        <v>648</v>
      </c>
      <c r="AM215" s="765"/>
      <c r="AN215" s="765"/>
      <c r="AO215" s="765"/>
      <c r="AP215" s="765"/>
      <c r="AQ215" s="765"/>
      <c r="AR215" s="765"/>
      <c r="AS215" s="765"/>
      <c r="AT215" s="765"/>
      <c r="AU215" s="765"/>
      <c r="AV215" s="765"/>
      <c r="AW215" s="765"/>
      <c r="AX215" s="765"/>
      <c r="AY215" s="765"/>
      <c r="AZ215" s="766"/>
      <c r="BA215" s="675"/>
      <c r="BB215" s="676"/>
      <c r="BC215" s="676"/>
      <c r="BD215" s="676"/>
      <c r="BE215" s="681"/>
      <c r="BF215" s="24"/>
    </row>
    <row r="216" spans="1:58" ht="21.95" customHeight="1">
      <c r="A216" s="726"/>
      <c r="B216" s="733"/>
      <c r="C216" s="734"/>
      <c r="D216" s="734"/>
      <c r="E216" s="734"/>
      <c r="F216" s="734"/>
      <c r="G216" s="734"/>
      <c r="H216" s="734"/>
      <c r="I216" s="734"/>
      <c r="J216" s="735"/>
      <c r="K216" s="733"/>
      <c r="L216" s="734"/>
      <c r="M216" s="734"/>
      <c r="N216" s="735"/>
      <c r="O216" s="733"/>
      <c r="P216" s="734"/>
      <c r="Q216" s="734"/>
      <c r="R216" s="734"/>
      <c r="S216" s="734"/>
      <c r="T216" s="735"/>
      <c r="U216" s="772"/>
      <c r="V216" s="773"/>
      <c r="W216" s="773"/>
      <c r="X216" s="773"/>
      <c r="Y216" s="773"/>
      <c r="Z216" s="774"/>
      <c r="AA216" s="772"/>
      <c r="AB216" s="773"/>
      <c r="AC216" s="773"/>
      <c r="AD216" s="773"/>
      <c r="AE216" s="774"/>
      <c r="AF216" s="676" t="s">
        <v>83</v>
      </c>
      <c r="AG216" s="676"/>
      <c r="AH216" s="676"/>
      <c r="AI216" s="676"/>
      <c r="AJ216" s="676"/>
      <c r="AK216" s="677"/>
      <c r="AL216" s="691" t="s">
        <v>67</v>
      </c>
      <c r="AM216" s="692"/>
      <c r="AN216" s="692"/>
      <c r="AO216" s="692"/>
      <c r="AP216" s="692"/>
      <c r="AQ216" s="692"/>
      <c r="AR216" s="692"/>
      <c r="AS216" s="692"/>
      <c r="AT216" s="692"/>
      <c r="AU216" s="692"/>
      <c r="AV216" s="692"/>
      <c r="AW216" s="692"/>
      <c r="AX216" s="692"/>
      <c r="AY216" s="692"/>
      <c r="AZ216" s="693"/>
      <c r="BA216" s="675"/>
      <c r="BB216" s="676"/>
      <c r="BC216" s="676"/>
      <c r="BD216" s="676"/>
      <c r="BE216" s="681"/>
      <c r="BF216" s="24"/>
    </row>
    <row r="217" spans="1:58" ht="21.95" customHeight="1">
      <c r="A217" s="726"/>
      <c r="B217" s="733"/>
      <c r="C217" s="734"/>
      <c r="D217" s="734"/>
      <c r="E217" s="734"/>
      <c r="F217" s="734"/>
      <c r="G217" s="734"/>
      <c r="H217" s="734"/>
      <c r="I217" s="734"/>
      <c r="J217" s="735"/>
      <c r="K217" s="733"/>
      <c r="L217" s="734"/>
      <c r="M217" s="734"/>
      <c r="N217" s="735"/>
      <c r="O217" s="733"/>
      <c r="P217" s="734"/>
      <c r="Q217" s="734"/>
      <c r="R217" s="734"/>
      <c r="S217" s="734"/>
      <c r="T217" s="735"/>
      <c r="U217" s="772"/>
      <c r="V217" s="773"/>
      <c r="W217" s="773"/>
      <c r="X217" s="773"/>
      <c r="Y217" s="773"/>
      <c r="Z217" s="774"/>
      <c r="AA217" s="772"/>
      <c r="AB217" s="773"/>
      <c r="AC217" s="773"/>
      <c r="AD217" s="773"/>
      <c r="AE217" s="774"/>
      <c r="AF217" s="675" t="s">
        <v>68</v>
      </c>
      <c r="AG217" s="676"/>
      <c r="AH217" s="676"/>
      <c r="AI217" s="676"/>
      <c r="AJ217" s="676"/>
      <c r="AK217" s="677"/>
      <c r="AL217" s="685" t="s">
        <v>67</v>
      </c>
      <c r="AM217" s="686"/>
      <c r="AN217" s="686"/>
      <c r="AO217" s="686"/>
      <c r="AP217" s="686"/>
      <c r="AQ217" s="686"/>
      <c r="AR217" s="686"/>
      <c r="AS217" s="686"/>
      <c r="AT217" s="686"/>
      <c r="AU217" s="686"/>
      <c r="AV217" s="686"/>
      <c r="AW217" s="686"/>
      <c r="AX217" s="686"/>
      <c r="AY217" s="686"/>
      <c r="AZ217" s="687"/>
      <c r="BA217" s="675"/>
      <c r="BB217" s="676"/>
      <c r="BC217" s="676"/>
      <c r="BD217" s="676"/>
      <c r="BE217" s="681"/>
      <c r="BF217" s="24"/>
    </row>
    <row r="218" spans="1:58" ht="21.95" customHeight="1">
      <c r="A218" s="726"/>
      <c r="B218" s="736"/>
      <c r="C218" s="737"/>
      <c r="D218" s="737"/>
      <c r="E218" s="737"/>
      <c r="F218" s="737"/>
      <c r="G218" s="737"/>
      <c r="H218" s="737"/>
      <c r="I218" s="737"/>
      <c r="J218" s="738"/>
      <c r="K218" s="736"/>
      <c r="L218" s="737"/>
      <c r="M218" s="737"/>
      <c r="N218" s="738"/>
      <c r="O218" s="736"/>
      <c r="P218" s="737"/>
      <c r="Q218" s="737"/>
      <c r="R218" s="737"/>
      <c r="S218" s="737"/>
      <c r="T218" s="738"/>
      <c r="U218" s="775"/>
      <c r="V218" s="776"/>
      <c r="W218" s="776"/>
      <c r="X218" s="776"/>
      <c r="Y218" s="776"/>
      <c r="Z218" s="777"/>
      <c r="AA218" s="775"/>
      <c r="AB218" s="776"/>
      <c r="AC218" s="776"/>
      <c r="AD218" s="776"/>
      <c r="AE218" s="777"/>
      <c r="AF218" s="675" t="s">
        <v>116</v>
      </c>
      <c r="AG218" s="676"/>
      <c r="AH218" s="676"/>
      <c r="AI218" s="676"/>
      <c r="AJ218" s="676"/>
      <c r="AK218" s="677"/>
      <c r="AL218" s="685" t="s">
        <v>58</v>
      </c>
      <c r="AM218" s="686"/>
      <c r="AN218" s="686"/>
      <c r="AO218" s="686"/>
      <c r="AP218" s="686"/>
      <c r="AQ218" s="686"/>
      <c r="AR218" s="686"/>
      <c r="AS218" s="686"/>
      <c r="AT218" s="686"/>
      <c r="AU218" s="686"/>
      <c r="AV218" s="686"/>
      <c r="AW218" s="686"/>
      <c r="AX218" s="686"/>
      <c r="AY218" s="686"/>
      <c r="AZ218" s="687"/>
      <c r="BA218" s="675"/>
      <c r="BB218" s="676"/>
      <c r="BC218" s="676"/>
      <c r="BD218" s="676"/>
      <c r="BE218" s="681"/>
      <c r="BF218" s="24"/>
    </row>
    <row r="219" spans="1:58" ht="120" customHeight="1">
      <c r="A219" s="726"/>
      <c r="B219" s="745" t="s">
        <v>173</v>
      </c>
      <c r="C219" s="731"/>
      <c r="D219" s="731"/>
      <c r="E219" s="731"/>
      <c r="F219" s="731"/>
      <c r="G219" s="731"/>
      <c r="H219" s="731"/>
      <c r="I219" s="731"/>
      <c r="J219" s="732"/>
      <c r="K219" s="730"/>
      <c r="L219" s="731"/>
      <c r="M219" s="731"/>
      <c r="N219" s="732"/>
      <c r="O219" s="745" t="s">
        <v>148</v>
      </c>
      <c r="P219" s="731"/>
      <c r="Q219" s="731"/>
      <c r="R219" s="731"/>
      <c r="S219" s="731"/>
      <c r="T219" s="732"/>
      <c r="U219" s="745" t="s">
        <v>148</v>
      </c>
      <c r="V219" s="731"/>
      <c r="W219" s="731"/>
      <c r="X219" s="731"/>
      <c r="Y219" s="731"/>
      <c r="Z219" s="732"/>
      <c r="AA219" s="745" t="s">
        <v>174</v>
      </c>
      <c r="AB219" s="731"/>
      <c r="AC219" s="731"/>
      <c r="AD219" s="731"/>
      <c r="AE219" s="732"/>
      <c r="AF219" s="798" t="s">
        <v>264</v>
      </c>
      <c r="AG219" s="676"/>
      <c r="AH219" s="676"/>
      <c r="AI219" s="676"/>
      <c r="AJ219" s="676"/>
      <c r="AK219" s="677"/>
      <c r="AL219" s="768" t="s">
        <v>175</v>
      </c>
      <c r="AM219" s="676"/>
      <c r="AN219" s="676"/>
      <c r="AO219" s="676"/>
      <c r="AP219" s="676"/>
      <c r="AQ219" s="676"/>
      <c r="AR219" s="676"/>
      <c r="AS219" s="676"/>
      <c r="AT219" s="676"/>
      <c r="AU219" s="676"/>
      <c r="AV219" s="676"/>
      <c r="AW219" s="676"/>
      <c r="AX219" s="676"/>
      <c r="AY219" s="676"/>
      <c r="AZ219" s="677"/>
      <c r="BA219" s="675"/>
      <c r="BB219" s="676"/>
      <c r="BC219" s="676"/>
      <c r="BD219" s="676"/>
      <c r="BE219" s="681"/>
      <c r="BF219" s="47"/>
    </row>
    <row r="220" spans="1:58" ht="21.95" customHeight="1">
      <c r="A220" s="726"/>
      <c r="B220" s="733"/>
      <c r="C220" s="734"/>
      <c r="D220" s="734"/>
      <c r="E220" s="734"/>
      <c r="F220" s="734"/>
      <c r="G220" s="734"/>
      <c r="H220" s="734"/>
      <c r="I220" s="734"/>
      <c r="J220" s="735"/>
      <c r="K220" s="733"/>
      <c r="L220" s="734"/>
      <c r="M220" s="734"/>
      <c r="N220" s="735"/>
      <c r="O220" s="733"/>
      <c r="P220" s="734"/>
      <c r="Q220" s="734"/>
      <c r="R220" s="734"/>
      <c r="S220" s="734"/>
      <c r="T220" s="735"/>
      <c r="U220" s="733"/>
      <c r="V220" s="734"/>
      <c r="W220" s="734"/>
      <c r="X220" s="734"/>
      <c r="Y220" s="734"/>
      <c r="Z220" s="735"/>
      <c r="AA220" s="733"/>
      <c r="AB220" s="734"/>
      <c r="AC220" s="734"/>
      <c r="AD220" s="734"/>
      <c r="AE220" s="735"/>
      <c r="AF220" s="676" t="s">
        <v>77</v>
      </c>
      <c r="AG220" s="676"/>
      <c r="AH220" s="676"/>
      <c r="AI220" s="676"/>
      <c r="AJ220" s="676"/>
      <c r="AK220" s="677"/>
      <c r="AL220" s="691" t="s">
        <v>60</v>
      </c>
      <c r="AM220" s="692"/>
      <c r="AN220" s="692"/>
      <c r="AO220" s="692"/>
      <c r="AP220" s="692"/>
      <c r="AQ220" s="692"/>
      <c r="AR220" s="692"/>
      <c r="AS220" s="692"/>
      <c r="AT220" s="692"/>
      <c r="AU220" s="692"/>
      <c r="AV220" s="692"/>
      <c r="AW220" s="692"/>
      <c r="AX220" s="692"/>
      <c r="AY220" s="692"/>
      <c r="AZ220" s="693"/>
      <c r="BA220" s="675"/>
      <c r="BB220" s="676"/>
      <c r="BC220" s="676"/>
      <c r="BD220" s="676"/>
      <c r="BE220" s="681"/>
      <c r="BF220" s="24"/>
    </row>
    <row r="221" spans="1:58" ht="21.95" customHeight="1">
      <c r="A221" s="726"/>
      <c r="B221" s="733"/>
      <c r="C221" s="734"/>
      <c r="D221" s="734"/>
      <c r="E221" s="734"/>
      <c r="F221" s="734"/>
      <c r="G221" s="734"/>
      <c r="H221" s="734"/>
      <c r="I221" s="734"/>
      <c r="J221" s="735"/>
      <c r="K221" s="733"/>
      <c r="L221" s="734"/>
      <c r="M221" s="734"/>
      <c r="N221" s="735"/>
      <c r="O221" s="733"/>
      <c r="P221" s="734"/>
      <c r="Q221" s="734"/>
      <c r="R221" s="734"/>
      <c r="S221" s="734"/>
      <c r="T221" s="735"/>
      <c r="U221" s="733"/>
      <c r="V221" s="734"/>
      <c r="W221" s="734"/>
      <c r="X221" s="734"/>
      <c r="Y221" s="734"/>
      <c r="Z221" s="735"/>
      <c r="AA221" s="733"/>
      <c r="AB221" s="734"/>
      <c r="AC221" s="734"/>
      <c r="AD221" s="734"/>
      <c r="AE221" s="735"/>
      <c r="AF221" s="677" t="s">
        <v>78</v>
      </c>
      <c r="AG221" s="697"/>
      <c r="AH221" s="697"/>
      <c r="AI221" s="697"/>
      <c r="AJ221" s="697"/>
      <c r="AK221" s="697"/>
      <c r="AL221" s="691" t="s">
        <v>60</v>
      </c>
      <c r="AM221" s="692"/>
      <c r="AN221" s="692"/>
      <c r="AO221" s="692"/>
      <c r="AP221" s="692"/>
      <c r="AQ221" s="692"/>
      <c r="AR221" s="692"/>
      <c r="AS221" s="692"/>
      <c r="AT221" s="692"/>
      <c r="AU221" s="692"/>
      <c r="AV221" s="692"/>
      <c r="AW221" s="692"/>
      <c r="AX221" s="692"/>
      <c r="AY221" s="692"/>
      <c r="AZ221" s="693"/>
      <c r="BA221" s="675"/>
      <c r="BB221" s="676"/>
      <c r="BC221" s="676"/>
      <c r="BD221" s="676"/>
      <c r="BE221" s="681"/>
      <c r="BF221" s="24"/>
    </row>
    <row r="222" spans="1:58" ht="21.95" customHeight="1">
      <c r="A222" s="726"/>
      <c r="B222" s="733"/>
      <c r="C222" s="734"/>
      <c r="D222" s="734"/>
      <c r="E222" s="734"/>
      <c r="F222" s="734"/>
      <c r="G222" s="734"/>
      <c r="H222" s="734"/>
      <c r="I222" s="734"/>
      <c r="J222" s="735"/>
      <c r="K222" s="733"/>
      <c r="L222" s="734"/>
      <c r="M222" s="734"/>
      <c r="N222" s="735"/>
      <c r="O222" s="733"/>
      <c r="P222" s="734"/>
      <c r="Q222" s="734"/>
      <c r="R222" s="734"/>
      <c r="S222" s="734"/>
      <c r="T222" s="735"/>
      <c r="U222" s="733"/>
      <c r="V222" s="734"/>
      <c r="W222" s="734"/>
      <c r="X222" s="734"/>
      <c r="Y222" s="734"/>
      <c r="Z222" s="735"/>
      <c r="AA222" s="733"/>
      <c r="AB222" s="734"/>
      <c r="AC222" s="734"/>
      <c r="AD222" s="734"/>
      <c r="AE222" s="735"/>
      <c r="AF222" s="677" t="s">
        <v>79</v>
      </c>
      <c r="AG222" s="697"/>
      <c r="AH222" s="697"/>
      <c r="AI222" s="697"/>
      <c r="AJ222" s="697"/>
      <c r="AK222" s="697"/>
      <c r="AL222" s="685" t="s">
        <v>60</v>
      </c>
      <c r="AM222" s="686"/>
      <c r="AN222" s="686"/>
      <c r="AO222" s="686"/>
      <c r="AP222" s="686"/>
      <c r="AQ222" s="686"/>
      <c r="AR222" s="686"/>
      <c r="AS222" s="686"/>
      <c r="AT222" s="686"/>
      <c r="AU222" s="686"/>
      <c r="AV222" s="686"/>
      <c r="AW222" s="686"/>
      <c r="AX222" s="686"/>
      <c r="AY222" s="686"/>
      <c r="AZ222" s="687"/>
      <c r="BA222" s="675"/>
      <c r="BB222" s="676"/>
      <c r="BC222" s="676"/>
      <c r="BD222" s="676"/>
      <c r="BE222" s="681"/>
      <c r="BF222" s="48"/>
    </row>
    <row r="223" spans="1:58" ht="21.95" customHeight="1">
      <c r="A223" s="726"/>
      <c r="B223" s="733"/>
      <c r="C223" s="734"/>
      <c r="D223" s="734"/>
      <c r="E223" s="734"/>
      <c r="F223" s="734"/>
      <c r="G223" s="734"/>
      <c r="H223" s="734"/>
      <c r="I223" s="734"/>
      <c r="J223" s="735"/>
      <c r="K223" s="733"/>
      <c r="L223" s="734"/>
      <c r="M223" s="734"/>
      <c r="N223" s="735"/>
      <c r="O223" s="733"/>
      <c r="P223" s="734"/>
      <c r="Q223" s="734"/>
      <c r="R223" s="734"/>
      <c r="S223" s="734"/>
      <c r="T223" s="735"/>
      <c r="U223" s="733"/>
      <c r="V223" s="734"/>
      <c r="W223" s="734"/>
      <c r="X223" s="734"/>
      <c r="Y223" s="734"/>
      <c r="Z223" s="735"/>
      <c r="AA223" s="733"/>
      <c r="AB223" s="734"/>
      <c r="AC223" s="734"/>
      <c r="AD223" s="734"/>
      <c r="AE223" s="735"/>
      <c r="AF223" s="675" t="s">
        <v>176</v>
      </c>
      <c r="AG223" s="676"/>
      <c r="AH223" s="676"/>
      <c r="AI223" s="676"/>
      <c r="AJ223" s="676"/>
      <c r="AK223" s="677"/>
      <c r="AL223" s="691" t="s">
        <v>60</v>
      </c>
      <c r="AM223" s="692"/>
      <c r="AN223" s="692"/>
      <c r="AO223" s="692"/>
      <c r="AP223" s="692"/>
      <c r="AQ223" s="692"/>
      <c r="AR223" s="692"/>
      <c r="AS223" s="692"/>
      <c r="AT223" s="692"/>
      <c r="AU223" s="692"/>
      <c r="AV223" s="692"/>
      <c r="AW223" s="692"/>
      <c r="AX223" s="692"/>
      <c r="AY223" s="692"/>
      <c r="AZ223" s="693"/>
      <c r="BA223" s="675"/>
      <c r="BB223" s="676"/>
      <c r="BC223" s="676"/>
      <c r="BD223" s="676"/>
      <c r="BE223" s="681"/>
      <c r="BF223" s="48"/>
    </row>
    <row r="224" spans="1:58" ht="21.95" customHeight="1">
      <c r="A224" s="726"/>
      <c r="B224" s="733"/>
      <c r="C224" s="734"/>
      <c r="D224" s="734"/>
      <c r="E224" s="734"/>
      <c r="F224" s="734"/>
      <c r="G224" s="734"/>
      <c r="H224" s="734"/>
      <c r="I224" s="734"/>
      <c r="J224" s="735"/>
      <c r="K224" s="733"/>
      <c r="L224" s="734"/>
      <c r="M224" s="734"/>
      <c r="N224" s="735"/>
      <c r="O224" s="733"/>
      <c r="P224" s="734"/>
      <c r="Q224" s="734"/>
      <c r="R224" s="734"/>
      <c r="S224" s="734"/>
      <c r="T224" s="735"/>
      <c r="U224" s="733"/>
      <c r="V224" s="734"/>
      <c r="W224" s="734"/>
      <c r="X224" s="734"/>
      <c r="Y224" s="734"/>
      <c r="Z224" s="735"/>
      <c r="AA224" s="733"/>
      <c r="AB224" s="734"/>
      <c r="AC224" s="734"/>
      <c r="AD224" s="734"/>
      <c r="AE224" s="735"/>
      <c r="AF224" s="675" t="s">
        <v>69</v>
      </c>
      <c r="AG224" s="676"/>
      <c r="AH224" s="676"/>
      <c r="AI224" s="676"/>
      <c r="AJ224" s="676"/>
      <c r="AK224" s="677"/>
      <c r="AL224" s="685" t="s">
        <v>96</v>
      </c>
      <c r="AM224" s="686"/>
      <c r="AN224" s="686"/>
      <c r="AO224" s="686"/>
      <c r="AP224" s="686"/>
      <c r="AQ224" s="686"/>
      <c r="AR224" s="686"/>
      <c r="AS224" s="686"/>
      <c r="AT224" s="686"/>
      <c r="AU224" s="686"/>
      <c r="AV224" s="686"/>
      <c r="AW224" s="686"/>
      <c r="AX224" s="686"/>
      <c r="AY224" s="686"/>
      <c r="AZ224" s="687"/>
      <c r="BA224" s="682"/>
      <c r="BB224" s="683"/>
      <c r="BC224" s="683"/>
      <c r="BD224" s="683"/>
      <c r="BE224" s="684"/>
      <c r="BF224" s="24"/>
    </row>
    <row r="225" spans="1:58" ht="21.95" customHeight="1">
      <c r="A225" s="726"/>
      <c r="B225" s="733"/>
      <c r="C225" s="734"/>
      <c r="D225" s="734"/>
      <c r="E225" s="734"/>
      <c r="F225" s="734"/>
      <c r="G225" s="734"/>
      <c r="H225" s="734"/>
      <c r="I225" s="734"/>
      <c r="J225" s="735"/>
      <c r="K225" s="733"/>
      <c r="L225" s="734"/>
      <c r="M225" s="734"/>
      <c r="N225" s="735"/>
      <c r="O225" s="733"/>
      <c r="P225" s="734"/>
      <c r="Q225" s="734"/>
      <c r="R225" s="734"/>
      <c r="S225" s="734"/>
      <c r="T225" s="735"/>
      <c r="U225" s="733"/>
      <c r="V225" s="734"/>
      <c r="W225" s="734"/>
      <c r="X225" s="734"/>
      <c r="Y225" s="734"/>
      <c r="Z225" s="735"/>
      <c r="AA225" s="733"/>
      <c r="AB225" s="734"/>
      <c r="AC225" s="734"/>
      <c r="AD225" s="734"/>
      <c r="AE225" s="735"/>
      <c r="AF225" s="675" t="s">
        <v>59</v>
      </c>
      <c r="AG225" s="676"/>
      <c r="AH225" s="676"/>
      <c r="AI225" s="676"/>
      <c r="AJ225" s="676"/>
      <c r="AK225" s="677"/>
      <c r="AL225" s="685" t="s">
        <v>60</v>
      </c>
      <c r="AM225" s="686"/>
      <c r="AN225" s="686"/>
      <c r="AO225" s="686"/>
      <c r="AP225" s="686"/>
      <c r="AQ225" s="686"/>
      <c r="AR225" s="686"/>
      <c r="AS225" s="686"/>
      <c r="AT225" s="686"/>
      <c r="AU225" s="686"/>
      <c r="AV225" s="686"/>
      <c r="AW225" s="686"/>
      <c r="AX225" s="686"/>
      <c r="AY225" s="686"/>
      <c r="AZ225" s="687"/>
      <c r="BA225" s="682"/>
      <c r="BB225" s="683"/>
      <c r="BC225" s="683"/>
      <c r="BD225" s="683"/>
      <c r="BE225" s="684"/>
      <c r="BF225" s="24"/>
    </row>
    <row r="226" spans="1:58" ht="21.95" customHeight="1">
      <c r="A226" s="726"/>
      <c r="B226" s="733"/>
      <c r="C226" s="734"/>
      <c r="D226" s="734"/>
      <c r="E226" s="734"/>
      <c r="F226" s="734"/>
      <c r="G226" s="734"/>
      <c r="H226" s="734"/>
      <c r="I226" s="734"/>
      <c r="J226" s="735"/>
      <c r="K226" s="733"/>
      <c r="L226" s="734"/>
      <c r="M226" s="734"/>
      <c r="N226" s="735"/>
      <c r="O226" s="733"/>
      <c r="P226" s="734"/>
      <c r="Q226" s="734"/>
      <c r="R226" s="734"/>
      <c r="S226" s="734"/>
      <c r="T226" s="735"/>
      <c r="U226" s="733"/>
      <c r="V226" s="734"/>
      <c r="W226" s="734"/>
      <c r="X226" s="734"/>
      <c r="Y226" s="734"/>
      <c r="Z226" s="735"/>
      <c r="AA226" s="733"/>
      <c r="AB226" s="734"/>
      <c r="AC226" s="734"/>
      <c r="AD226" s="734"/>
      <c r="AE226" s="735"/>
      <c r="AF226" s="676" t="s">
        <v>75</v>
      </c>
      <c r="AG226" s="676"/>
      <c r="AH226" s="676"/>
      <c r="AI226" s="676"/>
      <c r="AJ226" s="676"/>
      <c r="AK226" s="677"/>
      <c r="AL226" s="691" t="s">
        <v>60</v>
      </c>
      <c r="AM226" s="692"/>
      <c r="AN226" s="692"/>
      <c r="AO226" s="692"/>
      <c r="AP226" s="692"/>
      <c r="AQ226" s="692"/>
      <c r="AR226" s="692"/>
      <c r="AS226" s="692"/>
      <c r="AT226" s="692"/>
      <c r="AU226" s="692"/>
      <c r="AV226" s="692"/>
      <c r="AW226" s="692"/>
      <c r="AX226" s="692"/>
      <c r="AY226" s="692"/>
      <c r="AZ226" s="693"/>
      <c r="BA226" s="675"/>
      <c r="BB226" s="676"/>
      <c r="BC226" s="676"/>
      <c r="BD226" s="676"/>
      <c r="BE226" s="681"/>
      <c r="BF226" s="24"/>
    </row>
    <row r="227" spans="1:58" ht="21.95" customHeight="1">
      <c r="A227" s="726"/>
      <c r="B227" s="733"/>
      <c r="C227" s="734"/>
      <c r="D227" s="734"/>
      <c r="E227" s="734"/>
      <c r="F227" s="734"/>
      <c r="G227" s="734"/>
      <c r="H227" s="734"/>
      <c r="I227" s="734"/>
      <c r="J227" s="735"/>
      <c r="K227" s="733"/>
      <c r="L227" s="734"/>
      <c r="M227" s="734"/>
      <c r="N227" s="735"/>
      <c r="O227" s="733"/>
      <c r="P227" s="734"/>
      <c r="Q227" s="734"/>
      <c r="R227" s="734"/>
      <c r="S227" s="734"/>
      <c r="T227" s="735"/>
      <c r="U227" s="733"/>
      <c r="V227" s="734"/>
      <c r="W227" s="734"/>
      <c r="X227" s="734"/>
      <c r="Y227" s="734"/>
      <c r="Z227" s="735"/>
      <c r="AA227" s="733"/>
      <c r="AB227" s="734"/>
      <c r="AC227" s="734"/>
      <c r="AD227" s="734"/>
      <c r="AE227" s="735"/>
      <c r="AF227" s="676" t="s">
        <v>61</v>
      </c>
      <c r="AG227" s="676"/>
      <c r="AH227" s="676"/>
      <c r="AI227" s="676"/>
      <c r="AJ227" s="676"/>
      <c r="AK227" s="677"/>
      <c r="AL227" s="691" t="s">
        <v>60</v>
      </c>
      <c r="AM227" s="692"/>
      <c r="AN227" s="692"/>
      <c r="AO227" s="692"/>
      <c r="AP227" s="692"/>
      <c r="AQ227" s="692"/>
      <c r="AR227" s="692"/>
      <c r="AS227" s="692"/>
      <c r="AT227" s="692"/>
      <c r="AU227" s="692"/>
      <c r="AV227" s="692"/>
      <c r="AW227" s="692"/>
      <c r="AX227" s="692"/>
      <c r="AY227" s="692"/>
      <c r="AZ227" s="693"/>
      <c r="BA227" s="675"/>
      <c r="BB227" s="676"/>
      <c r="BC227" s="676"/>
      <c r="BD227" s="676"/>
      <c r="BE227" s="681"/>
      <c r="BF227" s="24"/>
    </row>
    <row r="228" spans="1:58" ht="21.95" customHeight="1">
      <c r="A228" s="726"/>
      <c r="B228" s="733"/>
      <c r="C228" s="734"/>
      <c r="D228" s="734"/>
      <c r="E228" s="734"/>
      <c r="F228" s="734"/>
      <c r="G228" s="734"/>
      <c r="H228" s="734"/>
      <c r="I228" s="734"/>
      <c r="J228" s="735"/>
      <c r="K228" s="733"/>
      <c r="L228" s="734"/>
      <c r="M228" s="734"/>
      <c r="N228" s="735"/>
      <c r="O228" s="733"/>
      <c r="P228" s="734"/>
      <c r="Q228" s="734"/>
      <c r="R228" s="734"/>
      <c r="S228" s="734"/>
      <c r="T228" s="735"/>
      <c r="U228" s="733"/>
      <c r="V228" s="734"/>
      <c r="W228" s="734"/>
      <c r="X228" s="734"/>
      <c r="Y228" s="734"/>
      <c r="Z228" s="735"/>
      <c r="AA228" s="733"/>
      <c r="AB228" s="734"/>
      <c r="AC228" s="734"/>
      <c r="AD228" s="734"/>
      <c r="AE228" s="735"/>
      <c r="AF228" s="677" t="s">
        <v>97</v>
      </c>
      <c r="AG228" s="697"/>
      <c r="AH228" s="697"/>
      <c r="AI228" s="697"/>
      <c r="AJ228" s="697"/>
      <c r="AK228" s="697"/>
      <c r="AL228" s="685" t="s">
        <v>81</v>
      </c>
      <c r="AM228" s="686"/>
      <c r="AN228" s="686"/>
      <c r="AO228" s="686"/>
      <c r="AP228" s="686"/>
      <c r="AQ228" s="686"/>
      <c r="AR228" s="686"/>
      <c r="AS228" s="686"/>
      <c r="AT228" s="686"/>
      <c r="AU228" s="686"/>
      <c r="AV228" s="686"/>
      <c r="AW228" s="686"/>
      <c r="AX228" s="686"/>
      <c r="AY228" s="686"/>
      <c r="AZ228" s="687"/>
      <c r="BA228" s="675"/>
      <c r="BB228" s="676"/>
      <c r="BC228" s="676"/>
      <c r="BD228" s="676"/>
      <c r="BE228" s="681"/>
      <c r="BF228" s="24"/>
    </row>
    <row r="229" spans="1:58" ht="21.95" customHeight="1">
      <c r="A229" s="726"/>
      <c r="B229" s="733"/>
      <c r="C229" s="734"/>
      <c r="D229" s="734"/>
      <c r="E229" s="734"/>
      <c r="F229" s="734"/>
      <c r="G229" s="734"/>
      <c r="H229" s="734"/>
      <c r="I229" s="734"/>
      <c r="J229" s="735"/>
      <c r="K229" s="733"/>
      <c r="L229" s="734"/>
      <c r="M229" s="734"/>
      <c r="N229" s="735"/>
      <c r="O229" s="733"/>
      <c r="P229" s="734"/>
      <c r="Q229" s="734"/>
      <c r="R229" s="734"/>
      <c r="S229" s="734"/>
      <c r="T229" s="735"/>
      <c r="U229" s="733"/>
      <c r="V229" s="734"/>
      <c r="W229" s="734"/>
      <c r="X229" s="734"/>
      <c r="Y229" s="734"/>
      <c r="Z229" s="735"/>
      <c r="AA229" s="733"/>
      <c r="AB229" s="734"/>
      <c r="AC229" s="734"/>
      <c r="AD229" s="734"/>
      <c r="AE229" s="735"/>
      <c r="AF229" s="676" t="s">
        <v>101</v>
      </c>
      <c r="AG229" s="676"/>
      <c r="AH229" s="676"/>
      <c r="AI229" s="676"/>
      <c r="AJ229" s="676"/>
      <c r="AK229" s="677"/>
      <c r="AL229" s="685" t="s">
        <v>221</v>
      </c>
      <c r="AM229" s="686"/>
      <c r="AN229" s="686"/>
      <c r="AO229" s="686"/>
      <c r="AP229" s="686"/>
      <c r="AQ229" s="686"/>
      <c r="AR229" s="686"/>
      <c r="AS229" s="686"/>
      <c r="AT229" s="686"/>
      <c r="AU229" s="686"/>
      <c r="AV229" s="686"/>
      <c r="AW229" s="686"/>
      <c r="AX229" s="686"/>
      <c r="AY229" s="686"/>
      <c r="AZ229" s="687"/>
      <c r="BA229" s="675"/>
      <c r="BB229" s="676"/>
      <c r="BC229" s="676"/>
      <c r="BD229" s="676"/>
      <c r="BE229" s="681"/>
      <c r="BF229" s="24"/>
    </row>
    <row r="230" spans="1:58" ht="21.95" customHeight="1">
      <c r="A230" s="726"/>
      <c r="B230" s="733"/>
      <c r="C230" s="734"/>
      <c r="D230" s="734"/>
      <c r="E230" s="734"/>
      <c r="F230" s="734"/>
      <c r="G230" s="734"/>
      <c r="H230" s="734"/>
      <c r="I230" s="734"/>
      <c r="J230" s="735"/>
      <c r="K230" s="733"/>
      <c r="L230" s="734"/>
      <c r="M230" s="734"/>
      <c r="N230" s="735"/>
      <c r="O230" s="733"/>
      <c r="P230" s="734"/>
      <c r="Q230" s="734"/>
      <c r="R230" s="734"/>
      <c r="S230" s="734"/>
      <c r="T230" s="735"/>
      <c r="U230" s="733"/>
      <c r="V230" s="734"/>
      <c r="W230" s="734"/>
      <c r="X230" s="734"/>
      <c r="Y230" s="734"/>
      <c r="Z230" s="735"/>
      <c r="AA230" s="733"/>
      <c r="AB230" s="734"/>
      <c r="AC230" s="734"/>
      <c r="AD230" s="734"/>
      <c r="AE230" s="735"/>
      <c r="AF230" s="677" t="s">
        <v>177</v>
      </c>
      <c r="AG230" s="697"/>
      <c r="AH230" s="697"/>
      <c r="AI230" s="697"/>
      <c r="AJ230" s="697"/>
      <c r="AK230" s="697"/>
      <c r="AL230" s="691" t="s">
        <v>127</v>
      </c>
      <c r="AM230" s="692"/>
      <c r="AN230" s="692"/>
      <c r="AO230" s="692"/>
      <c r="AP230" s="692"/>
      <c r="AQ230" s="692"/>
      <c r="AR230" s="692"/>
      <c r="AS230" s="692"/>
      <c r="AT230" s="692"/>
      <c r="AU230" s="692"/>
      <c r="AV230" s="692"/>
      <c r="AW230" s="692"/>
      <c r="AX230" s="692"/>
      <c r="AY230" s="692"/>
      <c r="AZ230" s="693"/>
      <c r="BA230" s="675"/>
      <c r="BB230" s="676"/>
      <c r="BC230" s="676"/>
      <c r="BD230" s="676"/>
      <c r="BE230" s="681"/>
      <c r="BF230" s="24"/>
    </row>
    <row r="231" spans="1:58" ht="21.95" customHeight="1">
      <c r="A231" s="726"/>
      <c r="B231" s="733"/>
      <c r="C231" s="734"/>
      <c r="D231" s="734"/>
      <c r="E231" s="734"/>
      <c r="F231" s="734"/>
      <c r="G231" s="734"/>
      <c r="H231" s="734"/>
      <c r="I231" s="734"/>
      <c r="J231" s="735"/>
      <c r="K231" s="733"/>
      <c r="L231" s="734"/>
      <c r="M231" s="734"/>
      <c r="N231" s="735"/>
      <c r="O231" s="733"/>
      <c r="P231" s="734"/>
      <c r="Q231" s="734"/>
      <c r="R231" s="734"/>
      <c r="S231" s="734"/>
      <c r="T231" s="735"/>
      <c r="U231" s="733"/>
      <c r="V231" s="734"/>
      <c r="W231" s="734"/>
      <c r="X231" s="734"/>
      <c r="Y231" s="734"/>
      <c r="Z231" s="735"/>
      <c r="AA231" s="733"/>
      <c r="AB231" s="734"/>
      <c r="AC231" s="734"/>
      <c r="AD231" s="734"/>
      <c r="AE231" s="735"/>
      <c r="AF231" s="677" t="s">
        <v>110</v>
      </c>
      <c r="AG231" s="697"/>
      <c r="AH231" s="697"/>
      <c r="AI231" s="697"/>
      <c r="AJ231" s="697"/>
      <c r="AK231" s="697"/>
      <c r="AL231" s="691" t="s">
        <v>60</v>
      </c>
      <c r="AM231" s="692"/>
      <c r="AN231" s="692"/>
      <c r="AO231" s="692"/>
      <c r="AP231" s="692"/>
      <c r="AQ231" s="692"/>
      <c r="AR231" s="692"/>
      <c r="AS231" s="692"/>
      <c r="AT231" s="692"/>
      <c r="AU231" s="692"/>
      <c r="AV231" s="692"/>
      <c r="AW231" s="692"/>
      <c r="AX231" s="692"/>
      <c r="AY231" s="692"/>
      <c r="AZ231" s="693"/>
      <c r="BA231" s="675"/>
      <c r="BB231" s="676"/>
      <c r="BC231" s="676"/>
      <c r="BD231" s="676"/>
      <c r="BE231" s="681"/>
      <c r="BF231" s="24"/>
    </row>
    <row r="232" spans="1:58" ht="21.95" customHeight="1">
      <c r="A232" s="726"/>
      <c r="B232" s="733"/>
      <c r="C232" s="734"/>
      <c r="D232" s="734"/>
      <c r="E232" s="734"/>
      <c r="F232" s="734"/>
      <c r="G232" s="734"/>
      <c r="H232" s="734"/>
      <c r="I232" s="734"/>
      <c r="J232" s="735"/>
      <c r="K232" s="733"/>
      <c r="L232" s="734"/>
      <c r="M232" s="734"/>
      <c r="N232" s="735"/>
      <c r="O232" s="733"/>
      <c r="P232" s="734"/>
      <c r="Q232" s="734"/>
      <c r="R232" s="734"/>
      <c r="S232" s="734"/>
      <c r="T232" s="735"/>
      <c r="U232" s="733"/>
      <c r="V232" s="734"/>
      <c r="W232" s="734"/>
      <c r="X232" s="734"/>
      <c r="Y232" s="734"/>
      <c r="Z232" s="735"/>
      <c r="AA232" s="733"/>
      <c r="AB232" s="734"/>
      <c r="AC232" s="734"/>
      <c r="AD232" s="734"/>
      <c r="AE232" s="735"/>
      <c r="AF232" s="682" t="s">
        <v>111</v>
      </c>
      <c r="AG232" s="683"/>
      <c r="AH232" s="683"/>
      <c r="AI232" s="683"/>
      <c r="AJ232" s="683"/>
      <c r="AK232" s="763"/>
      <c r="AL232" s="685" t="s">
        <v>112</v>
      </c>
      <c r="AM232" s="686"/>
      <c r="AN232" s="686"/>
      <c r="AO232" s="686"/>
      <c r="AP232" s="686"/>
      <c r="AQ232" s="686"/>
      <c r="AR232" s="686"/>
      <c r="AS232" s="686"/>
      <c r="AT232" s="686"/>
      <c r="AU232" s="686"/>
      <c r="AV232" s="686"/>
      <c r="AW232" s="686"/>
      <c r="AX232" s="686"/>
      <c r="AY232" s="686"/>
      <c r="AZ232" s="687"/>
      <c r="BA232" s="682"/>
      <c r="BB232" s="683"/>
      <c r="BC232" s="683"/>
      <c r="BD232" s="683"/>
      <c r="BE232" s="684"/>
      <c r="BF232" s="47"/>
    </row>
    <row r="233" spans="1:58" ht="21.95" customHeight="1">
      <c r="A233" s="726"/>
      <c r="B233" s="733"/>
      <c r="C233" s="734"/>
      <c r="D233" s="734"/>
      <c r="E233" s="734"/>
      <c r="F233" s="734"/>
      <c r="G233" s="734"/>
      <c r="H233" s="734"/>
      <c r="I233" s="734"/>
      <c r="J233" s="735"/>
      <c r="K233" s="733"/>
      <c r="L233" s="734"/>
      <c r="M233" s="734"/>
      <c r="N233" s="735"/>
      <c r="O233" s="733"/>
      <c r="P233" s="734"/>
      <c r="Q233" s="734"/>
      <c r="R233" s="734"/>
      <c r="S233" s="734"/>
      <c r="T233" s="735"/>
      <c r="U233" s="733"/>
      <c r="V233" s="734"/>
      <c r="W233" s="734"/>
      <c r="X233" s="734"/>
      <c r="Y233" s="734"/>
      <c r="Z233" s="735"/>
      <c r="AA233" s="733"/>
      <c r="AB233" s="734"/>
      <c r="AC233" s="734"/>
      <c r="AD233" s="734"/>
      <c r="AE233" s="735"/>
      <c r="AF233" s="677" t="s">
        <v>178</v>
      </c>
      <c r="AG233" s="697"/>
      <c r="AH233" s="697"/>
      <c r="AI233" s="697"/>
      <c r="AJ233" s="697"/>
      <c r="AK233" s="697"/>
      <c r="AL233" s="691" t="s">
        <v>60</v>
      </c>
      <c r="AM233" s="692"/>
      <c r="AN233" s="692"/>
      <c r="AO233" s="692"/>
      <c r="AP233" s="692"/>
      <c r="AQ233" s="692"/>
      <c r="AR233" s="692"/>
      <c r="AS233" s="692"/>
      <c r="AT233" s="692"/>
      <c r="AU233" s="692"/>
      <c r="AV233" s="692"/>
      <c r="AW233" s="692"/>
      <c r="AX233" s="692"/>
      <c r="AY233" s="692"/>
      <c r="AZ233" s="693"/>
      <c r="BA233" s="675"/>
      <c r="BB233" s="676"/>
      <c r="BC233" s="676"/>
      <c r="BD233" s="676"/>
      <c r="BE233" s="681"/>
      <c r="BF233" s="47"/>
    </row>
    <row r="234" spans="1:58" ht="21.95" customHeight="1">
      <c r="A234" s="726"/>
      <c r="B234" s="733"/>
      <c r="C234" s="734"/>
      <c r="D234" s="734"/>
      <c r="E234" s="734"/>
      <c r="F234" s="734"/>
      <c r="G234" s="734"/>
      <c r="H234" s="734"/>
      <c r="I234" s="734"/>
      <c r="J234" s="735"/>
      <c r="K234" s="733"/>
      <c r="L234" s="734"/>
      <c r="M234" s="734"/>
      <c r="N234" s="735"/>
      <c r="O234" s="733"/>
      <c r="P234" s="734"/>
      <c r="Q234" s="734"/>
      <c r="R234" s="734"/>
      <c r="S234" s="734"/>
      <c r="T234" s="735"/>
      <c r="U234" s="733"/>
      <c r="V234" s="734"/>
      <c r="W234" s="734"/>
      <c r="X234" s="734"/>
      <c r="Y234" s="734"/>
      <c r="Z234" s="735"/>
      <c r="AA234" s="733"/>
      <c r="AB234" s="734"/>
      <c r="AC234" s="734"/>
      <c r="AD234" s="734"/>
      <c r="AE234" s="735"/>
      <c r="AF234" s="677" t="s">
        <v>107</v>
      </c>
      <c r="AG234" s="697"/>
      <c r="AH234" s="697"/>
      <c r="AI234" s="697"/>
      <c r="AJ234" s="697"/>
      <c r="AK234" s="697"/>
      <c r="AL234" s="685" t="s">
        <v>108</v>
      </c>
      <c r="AM234" s="686"/>
      <c r="AN234" s="686"/>
      <c r="AO234" s="686"/>
      <c r="AP234" s="686"/>
      <c r="AQ234" s="686"/>
      <c r="AR234" s="686"/>
      <c r="AS234" s="686"/>
      <c r="AT234" s="686"/>
      <c r="AU234" s="686"/>
      <c r="AV234" s="686"/>
      <c r="AW234" s="686"/>
      <c r="AX234" s="686"/>
      <c r="AY234" s="686"/>
      <c r="AZ234" s="687"/>
      <c r="BA234" s="675"/>
      <c r="BB234" s="676"/>
      <c r="BC234" s="676"/>
      <c r="BD234" s="676"/>
      <c r="BE234" s="681"/>
      <c r="BF234" s="47"/>
    </row>
    <row r="235" spans="1:58" ht="21.95" customHeight="1">
      <c r="A235" s="726"/>
      <c r="B235" s="733"/>
      <c r="C235" s="734"/>
      <c r="D235" s="734"/>
      <c r="E235" s="734"/>
      <c r="F235" s="734"/>
      <c r="G235" s="734"/>
      <c r="H235" s="734"/>
      <c r="I235" s="734"/>
      <c r="J235" s="735"/>
      <c r="K235" s="733"/>
      <c r="L235" s="734"/>
      <c r="M235" s="734"/>
      <c r="N235" s="735"/>
      <c r="O235" s="733"/>
      <c r="P235" s="734"/>
      <c r="Q235" s="734"/>
      <c r="R235" s="734"/>
      <c r="S235" s="734"/>
      <c r="T235" s="735"/>
      <c r="U235" s="733"/>
      <c r="V235" s="734"/>
      <c r="W235" s="734"/>
      <c r="X235" s="734"/>
      <c r="Y235" s="734"/>
      <c r="Z235" s="735"/>
      <c r="AA235" s="733"/>
      <c r="AB235" s="734"/>
      <c r="AC235" s="734"/>
      <c r="AD235" s="734"/>
      <c r="AE235" s="735"/>
      <c r="AF235" s="677" t="s">
        <v>105</v>
      </c>
      <c r="AG235" s="697"/>
      <c r="AH235" s="697"/>
      <c r="AI235" s="697"/>
      <c r="AJ235" s="697"/>
      <c r="AK235" s="697"/>
      <c r="AL235" s="691" t="s">
        <v>60</v>
      </c>
      <c r="AM235" s="692"/>
      <c r="AN235" s="692"/>
      <c r="AO235" s="692"/>
      <c r="AP235" s="692"/>
      <c r="AQ235" s="692"/>
      <c r="AR235" s="692"/>
      <c r="AS235" s="692"/>
      <c r="AT235" s="692"/>
      <c r="AU235" s="692"/>
      <c r="AV235" s="692"/>
      <c r="AW235" s="692"/>
      <c r="AX235" s="692"/>
      <c r="AY235" s="692"/>
      <c r="AZ235" s="693"/>
      <c r="BA235" s="675"/>
      <c r="BB235" s="676"/>
      <c r="BC235" s="676"/>
      <c r="BD235" s="676"/>
      <c r="BE235" s="681"/>
      <c r="BF235" s="24"/>
    </row>
    <row r="236" spans="1:58" ht="21.95" customHeight="1">
      <c r="A236" s="726"/>
      <c r="B236" s="733"/>
      <c r="C236" s="734"/>
      <c r="D236" s="734"/>
      <c r="E236" s="734"/>
      <c r="F236" s="734"/>
      <c r="G236" s="734"/>
      <c r="H236" s="734"/>
      <c r="I236" s="734"/>
      <c r="J236" s="735"/>
      <c r="K236" s="733"/>
      <c r="L236" s="734"/>
      <c r="M236" s="734"/>
      <c r="N236" s="735"/>
      <c r="O236" s="733"/>
      <c r="P236" s="734"/>
      <c r="Q236" s="734"/>
      <c r="R236" s="734"/>
      <c r="S236" s="734"/>
      <c r="T236" s="735"/>
      <c r="U236" s="733"/>
      <c r="V236" s="734"/>
      <c r="W236" s="734"/>
      <c r="X236" s="734"/>
      <c r="Y236" s="734"/>
      <c r="Z236" s="735"/>
      <c r="AA236" s="733"/>
      <c r="AB236" s="734"/>
      <c r="AC236" s="734"/>
      <c r="AD236" s="734"/>
      <c r="AE236" s="735"/>
      <c r="AF236" s="798" t="s">
        <v>167</v>
      </c>
      <c r="AG236" s="676"/>
      <c r="AH236" s="676"/>
      <c r="AI236" s="676"/>
      <c r="AJ236" s="676"/>
      <c r="AK236" s="677"/>
      <c r="AL236" s="691" t="s">
        <v>60</v>
      </c>
      <c r="AM236" s="692"/>
      <c r="AN236" s="692"/>
      <c r="AO236" s="692"/>
      <c r="AP236" s="692"/>
      <c r="AQ236" s="692"/>
      <c r="AR236" s="692"/>
      <c r="AS236" s="692"/>
      <c r="AT236" s="692"/>
      <c r="AU236" s="692"/>
      <c r="AV236" s="692"/>
      <c r="AW236" s="692"/>
      <c r="AX236" s="692"/>
      <c r="AY236" s="692"/>
      <c r="AZ236" s="693"/>
      <c r="BA236" s="675"/>
      <c r="BB236" s="676"/>
      <c r="BC236" s="676"/>
      <c r="BD236" s="676"/>
      <c r="BE236" s="681"/>
      <c r="BF236" s="47"/>
    </row>
    <row r="237" spans="1:58" ht="21.95" customHeight="1">
      <c r="A237" s="726"/>
      <c r="B237" s="733"/>
      <c r="C237" s="734"/>
      <c r="D237" s="734"/>
      <c r="E237" s="734"/>
      <c r="F237" s="734"/>
      <c r="G237" s="734"/>
      <c r="H237" s="734"/>
      <c r="I237" s="734"/>
      <c r="J237" s="735"/>
      <c r="K237" s="701"/>
      <c r="L237" s="702"/>
      <c r="M237" s="702"/>
      <c r="N237" s="703"/>
      <c r="O237" s="701"/>
      <c r="P237" s="702"/>
      <c r="Q237" s="702"/>
      <c r="R237" s="702"/>
      <c r="S237" s="702"/>
      <c r="T237" s="703"/>
      <c r="U237" s="701"/>
      <c r="V237" s="702"/>
      <c r="W237" s="702"/>
      <c r="X237" s="702"/>
      <c r="Y237" s="702"/>
      <c r="Z237" s="703"/>
      <c r="AA237" s="701"/>
      <c r="AB237" s="702"/>
      <c r="AC237" s="702"/>
      <c r="AD237" s="702"/>
      <c r="AE237" s="703"/>
      <c r="AF237" s="737" t="s">
        <v>179</v>
      </c>
      <c r="AG237" s="737"/>
      <c r="AH237" s="737"/>
      <c r="AI237" s="737"/>
      <c r="AJ237" s="737"/>
      <c r="AK237" s="738"/>
      <c r="AL237" s="691" t="s">
        <v>180</v>
      </c>
      <c r="AM237" s="692"/>
      <c r="AN237" s="692"/>
      <c r="AO237" s="692"/>
      <c r="AP237" s="692"/>
      <c r="AQ237" s="692"/>
      <c r="AR237" s="692"/>
      <c r="AS237" s="692"/>
      <c r="AT237" s="692"/>
      <c r="AU237" s="692"/>
      <c r="AV237" s="692"/>
      <c r="AW237" s="692"/>
      <c r="AX237" s="692"/>
      <c r="AY237" s="692"/>
      <c r="AZ237" s="693"/>
      <c r="BA237" s="675"/>
      <c r="BB237" s="676"/>
      <c r="BC237" s="676"/>
      <c r="BD237" s="676"/>
      <c r="BE237" s="681"/>
      <c r="BF237" s="24"/>
    </row>
    <row r="238" spans="1:58" ht="35.1" customHeight="1">
      <c r="A238" s="726"/>
      <c r="B238" s="733"/>
      <c r="C238" s="734"/>
      <c r="D238" s="734"/>
      <c r="E238" s="734"/>
      <c r="F238" s="734"/>
      <c r="G238" s="734"/>
      <c r="H238" s="734"/>
      <c r="I238" s="734"/>
      <c r="J238" s="735"/>
      <c r="K238" s="701"/>
      <c r="L238" s="702"/>
      <c r="M238" s="702"/>
      <c r="N238" s="703"/>
      <c r="O238" s="701"/>
      <c r="P238" s="702"/>
      <c r="Q238" s="702"/>
      <c r="R238" s="702"/>
      <c r="S238" s="702"/>
      <c r="T238" s="703"/>
      <c r="U238" s="701"/>
      <c r="V238" s="702"/>
      <c r="W238" s="702"/>
      <c r="X238" s="702"/>
      <c r="Y238" s="702"/>
      <c r="Z238" s="703"/>
      <c r="AA238" s="701"/>
      <c r="AB238" s="702"/>
      <c r="AC238" s="702"/>
      <c r="AD238" s="702"/>
      <c r="AE238" s="703"/>
      <c r="AF238" s="667" t="s">
        <v>650</v>
      </c>
      <c r="AG238" s="667"/>
      <c r="AH238" s="667"/>
      <c r="AI238" s="667"/>
      <c r="AJ238" s="667"/>
      <c r="AK238" s="668"/>
      <c r="AL238" s="764" t="s">
        <v>648</v>
      </c>
      <c r="AM238" s="765"/>
      <c r="AN238" s="765"/>
      <c r="AO238" s="765"/>
      <c r="AP238" s="765"/>
      <c r="AQ238" s="765"/>
      <c r="AR238" s="765"/>
      <c r="AS238" s="765"/>
      <c r="AT238" s="765"/>
      <c r="AU238" s="765"/>
      <c r="AV238" s="765"/>
      <c r="AW238" s="765"/>
      <c r="AX238" s="765"/>
      <c r="AY238" s="765"/>
      <c r="AZ238" s="766"/>
      <c r="BA238" s="675"/>
      <c r="BB238" s="676"/>
      <c r="BC238" s="676"/>
      <c r="BD238" s="676"/>
      <c r="BE238" s="681"/>
      <c r="BF238" s="24"/>
    </row>
    <row r="239" spans="1:58" ht="21.95" customHeight="1">
      <c r="A239" s="726"/>
      <c r="B239" s="733"/>
      <c r="C239" s="734"/>
      <c r="D239" s="734"/>
      <c r="E239" s="734"/>
      <c r="F239" s="734"/>
      <c r="G239" s="734"/>
      <c r="H239" s="734"/>
      <c r="I239" s="734"/>
      <c r="J239" s="735"/>
      <c r="K239" s="701"/>
      <c r="L239" s="702"/>
      <c r="M239" s="702"/>
      <c r="N239" s="703"/>
      <c r="O239" s="701"/>
      <c r="P239" s="702"/>
      <c r="Q239" s="702"/>
      <c r="R239" s="702"/>
      <c r="S239" s="702"/>
      <c r="T239" s="703"/>
      <c r="U239" s="701"/>
      <c r="V239" s="702"/>
      <c r="W239" s="702"/>
      <c r="X239" s="702"/>
      <c r="Y239" s="702"/>
      <c r="Z239" s="703"/>
      <c r="AA239" s="701"/>
      <c r="AB239" s="702"/>
      <c r="AC239" s="702"/>
      <c r="AD239" s="702"/>
      <c r="AE239" s="703"/>
      <c r="AF239" s="676" t="s">
        <v>83</v>
      </c>
      <c r="AG239" s="676"/>
      <c r="AH239" s="676"/>
      <c r="AI239" s="676"/>
      <c r="AJ239" s="676"/>
      <c r="AK239" s="677"/>
      <c r="AL239" s="691" t="s">
        <v>67</v>
      </c>
      <c r="AM239" s="692"/>
      <c r="AN239" s="692"/>
      <c r="AO239" s="692"/>
      <c r="AP239" s="692"/>
      <c r="AQ239" s="692"/>
      <c r="AR239" s="692"/>
      <c r="AS239" s="692"/>
      <c r="AT239" s="692"/>
      <c r="AU239" s="692"/>
      <c r="AV239" s="692"/>
      <c r="AW239" s="692"/>
      <c r="AX239" s="692"/>
      <c r="AY239" s="692"/>
      <c r="AZ239" s="693"/>
      <c r="BA239" s="675"/>
      <c r="BB239" s="676"/>
      <c r="BC239" s="676"/>
      <c r="BD239" s="676"/>
      <c r="BE239" s="681"/>
      <c r="BF239" s="24"/>
    </row>
    <row r="240" spans="1:58" ht="21.95" customHeight="1">
      <c r="A240" s="726"/>
      <c r="B240" s="733"/>
      <c r="C240" s="734"/>
      <c r="D240" s="734"/>
      <c r="E240" s="734"/>
      <c r="F240" s="734"/>
      <c r="G240" s="734"/>
      <c r="H240" s="734"/>
      <c r="I240" s="734"/>
      <c r="J240" s="735"/>
      <c r="K240" s="701"/>
      <c r="L240" s="702"/>
      <c r="M240" s="702"/>
      <c r="N240" s="703"/>
      <c r="O240" s="701"/>
      <c r="P240" s="702"/>
      <c r="Q240" s="702"/>
      <c r="R240" s="702"/>
      <c r="S240" s="702"/>
      <c r="T240" s="703"/>
      <c r="U240" s="701"/>
      <c r="V240" s="702"/>
      <c r="W240" s="702"/>
      <c r="X240" s="702"/>
      <c r="Y240" s="702"/>
      <c r="Z240" s="703"/>
      <c r="AA240" s="701"/>
      <c r="AB240" s="702"/>
      <c r="AC240" s="702"/>
      <c r="AD240" s="702"/>
      <c r="AE240" s="703"/>
      <c r="AF240" s="675" t="s">
        <v>68</v>
      </c>
      <c r="AG240" s="676"/>
      <c r="AH240" s="676"/>
      <c r="AI240" s="676"/>
      <c r="AJ240" s="676"/>
      <c r="AK240" s="677"/>
      <c r="AL240" s="685" t="s">
        <v>67</v>
      </c>
      <c r="AM240" s="686"/>
      <c r="AN240" s="686"/>
      <c r="AO240" s="686"/>
      <c r="AP240" s="686"/>
      <c r="AQ240" s="686"/>
      <c r="AR240" s="686"/>
      <c r="AS240" s="686"/>
      <c r="AT240" s="686"/>
      <c r="AU240" s="686"/>
      <c r="AV240" s="686"/>
      <c r="AW240" s="686"/>
      <c r="AX240" s="686"/>
      <c r="AY240" s="686"/>
      <c r="AZ240" s="687"/>
      <c r="BA240" s="675"/>
      <c r="BB240" s="676"/>
      <c r="BC240" s="676"/>
      <c r="BD240" s="676"/>
      <c r="BE240" s="681"/>
      <c r="BF240" s="48"/>
    </row>
    <row r="241" spans="1:58" ht="21.95" customHeight="1">
      <c r="A241" s="726"/>
      <c r="B241" s="736"/>
      <c r="C241" s="737"/>
      <c r="D241" s="737"/>
      <c r="E241" s="737"/>
      <c r="F241" s="737"/>
      <c r="G241" s="737"/>
      <c r="H241" s="737"/>
      <c r="I241" s="737"/>
      <c r="J241" s="738"/>
      <c r="K241" s="704"/>
      <c r="L241" s="705"/>
      <c r="M241" s="705"/>
      <c r="N241" s="706"/>
      <c r="O241" s="704"/>
      <c r="P241" s="705"/>
      <c r="Q241" s="705"/>
      <c r="R241" s="705"/>
      <c r="S241" s="705"/>
      <c r="T241" s="706"/>
      <c r="U241" s="704"/>
      <c r="V241" s="705"/>
      <c r="W241" s="705"/>
      <c r="X241" s="705"/>
      <c r="Y241" s="705"/>
      <c r="Z241" s="706"/>
      <c r="AA241" s="704"/>
      <c r="AB241" s="705"/>
      <c r="AC241" s="705"/>
      <c r="AD241" s="705"/>
      <c r="AE241" s="706"/>
      <c r="AF241" s="675" t="s">
        <v>116</v>
      </c>
      <c r="AG241" s="676"/>
      <c r="AH241" s="676"/>
      <c r="AI241" s="676"/>
      <c r="AJ241" s="676"/>
      <c r="AK241" s="677"/>
      <c r="AL241" s="685" t="s">
        <v>58</v>
      </c>
      <c r="AM241" s="686"/>
      <c r="AN241" s="686"/>
      <c r="AO241" s="686"/>
      <c r="AP241" s="686"/>
      <c r="AQ241" s="686"/>
      <c r="AR241" s="686"/>
      <c r="AS241" s="686"/>
      <c r="AT241" s="686"/>
      <c r="AU241" s="686"/>
      <c r="AV241" s="686"/>
      <c r="AW241" s="686"/>
      <c r="AX241" s="686"/>
      <c r="AY241" s="686"/>
      <c r="AZ241" s="687"/>
      <c r="BA241" s="675"/>
      <c r="BB241" s="676"/>
      <c r="BC241" s="676"/>
      <c r="BD241" s="676"/>
      <c r="BE241" s="681"/>
      <c r="BF241" s="48"/>
    </row>
    <row r="242" spans="1:58" ht="321" customHeight="1">
      <c r="A242" s="726"/>
      <c r="B242" s="730" t="s">
        <v>181</v>
      </c>
      <c r="C242" s="731"/>
      <c r="D242" s="731"/>
      <c r="E242" s="731"/>
      <c r="F242" s="731"/>
      <c r="G242" s="731"/>
      <c r="H242" s="731"/>
      <c r="I242" s="731"/>
      <c r="J242" s="732"/>
      <c r="K242" s="730"/>
      <c r="L242" s="731"/>
      <c r="M242" s="731"/>
      <c r="N242" s="732"/>
      <c r="O242" s="745" t="s">
        <v>148</v>
      </c>
      <c r="P242" s="731"/>
      <c r="Q242" s="731"/>
      <c r="R242" s="731"/>
      <c r="S242" s="731"/>
      <c r="T242" s="732"/>
      <c r="U242" s="745" t="s">
        <v>148</v>
      </c>
      <c r="V242" s="731"/>
      <c r="W242" s="731"/>
      <c r="X242" s="731"/>
      <c r="Y242" s="731"/>
      <c r="Z242" s="732"/>
      <c r="AA242" s="745" t="s">
        <v>182</v>
      </c>
      <c r="AB242" s="731"/>
      <c r="AC242" s="731"/>
      <c r="AD242" s="731"/>
      <c r="AE242" s="732"/>
      <c r="AF242" s="675" t="s">
        <v>265</v>
      </c>
      <c r="AG242" s="676"/>
      <c r="AH242" s="676"/>
      <c r="AI242" s="676"/>
      <c r="AJ242" s="676"/>
      <c r="AK242" s="677"/>
      <c r="AL242" s="806" t="s">
        <v>657</v>
      </c>
      <c r="AM242" s="807"/>
      <c r="AN242" s="807"/>
      <c r="AO242" s="807"/>
      <c r="AP242" s="807"/>
      <c r="AQ242" s="807"/>
      <c r="AR242" s="807"/>
      <c r="AS242" s="807"/>
      <c r="AT242" s="807"/>
      <c r="AU242" s="807"/>
      <c r="AV242" s="807"/>
      <c r="AW242" s="807"/>
      <c r="AX242" s="807"/>
      <c r="AY242" s="807"/>
      <c r="AZ242" s="808"/>
      <c r="BA242" s="675"/>
      <c r="BB242" s="676"/>
      <c r="BC242" s="676"/>
      <c r="BD242" s="676"/>
      <c r="BE242" s="681"/>
      <c r="BF242" s="47"/>
    </row>
    <row r="243" spans="1:58" ht="21.95" customHeight="1">
      <c r="A243" s="726"/>
      <c r="B243" s="733"/>
      <c r="C243" s="734"/>
      <c r="D243" s="734"/>
      <c r="E243" s="734"/>
      <c r="F243" s="734"/>
      <c r="G243" s="734"/>
      <c r="H243" s="734"/>
      <c r="I243" s="734"/>
      <c r="J243" s="735"/>
      <c r="K243" s="733"/>
      <c r="L243" s="734"/>
      <c r="M243" s="734"/>
      <c r="N243" s="735"/>
      <c r="O243" s="733"/>
      <c r="P243" s="734"/>
      <c r="Q243" s="734"/>
      <c r="R243" s="734"/>
      <c r="S243" s="734"/>
      <c r="T243" s="735"/>
      <c r="U243" s="733"/>
      <c r="V243" s="734"/>
      <c r="W243" s="734"/>
      <c r="X243" s="734"/>
      <c r="Y243" s="734"/>
      <c r="Z243" s="735"/>
      <c r="AA243" s="733"/>
      <c r="AB243" s="734"/>
      <c r="AC243" s="734"/>
      <c r="AD243" s="734"/>
      <c r="AE243" s="735"/>
      <c r="AF243" s="676" t="s">
        <v>77</v>
      </c>
      <c r="AG243" s="676"/>
      <c r="AH243" s="676"/>
      <c r="AI243" s="676"/>
      <c r="AJ243" s="676"/>
      <c r="AK243" s="677"/>
      <c r="AL243" s="691" t="s">
        <v>60</v>
      </c>
      <c r="AM243" s="692"/>
      <c r="AN243" s="692"/>
      <c r="AO243" s="692"/>
      <c r="AP243" s="692"/>
      <c r="AQ243" s="692"/>
      <c r="AR243" s="692"/>
      <c r="AS243" s="692"/>
      <c r="AT243" s="692"/>
      <c r="AU243" s="692"/>
      <c r="AV243" s="692"/>
      <c r="AW243" s="692"/>
      <c r="AX243" s="692"/>
      <c r="AY243" s="692"/>
      <c r="AZ243" s="693"/>
      <c r="BA243" s="675"/>
      <c r="BB243" s="676"/>
      <c r="BC243" s="676"/>
      <c r="BD243" s="676"/>
      <c r="BE243" s="681"/>
      <c r="BF243" s="24"/>
    </row>
    <row r="244" spans="1:58" ht="21.95" customHeight="1">
      <c r="A244" s="726"/>
      <c r="B244" s="733"/>
      <c r="C244" s="734"/>
      <c r="D244" s="734"/>
      <c r="E244" s="734"/>
      <c r="F244" s="734"/>
      <c r="G244" s="734"/>
      <c r="H244" s="734"/>
      <c r="I244" s="734"/>
      <c r="J244" s="735"/>
      <c r="K244" s="733"/>
      <c r="L244" s="734"/>
      <c r="M244" s="734"/>
      <c r="N244" s="735"/>
      <c r="O244" s="733"/>
      <c r="P244" s="734"/>
      <c r="Q244" s="734"/>
      <c r="R244" s="734"/>
      <c r="S244" s="734"/>
      <c r="T244" s="735"/>
      <c r="U244" s="733"/>
      <c r="V244" s="734"/>
      <c r="W244" s="734"/>
      <c r="X244" s="734"/>
      <c r="Y244" s="734"/>
      <c r="Z244" s="735"/>
      <c r="AA244" s="733"/>
      <c r="AB244" s="734"/>
      <c r="AC244" s="734"/>
      <c r="AD244" s="734"/>
      <c r="AE244" s="735"/>
      <c r="AF244" s="677" t="s">
        <v>78</v>
      </c>
      <c r="AG244" s="697"/>
      <c r="AH244" s="697"/>
      <c r="AI244" s="697"/>
      <c r="AJ244" s="697"/>
      <c r="AK244" s="697"/>
      <c r="AL244" s="691" t="s">
        <v>60</v>
      </c>
      <c r="AM244" s="692"/>
      <c r="AN244" s="692"/>
      <c r="AO244" s="692"/>
      <c r="AP244" s="692"/>
      <c r="AQ244" s="692"/>
      <c r="AR244" s="692"/>
      <c r="AS244" s="692"/>
      <c r="AT244" s="692"/>
      <c r="AU244" s="692"/>
      <c r="AV244" s="692"/>
      <c r="AW244" s="692"/>
      <c r="AX244" s="692"/>
      <c r="AY244" s="692"/>
      <c r="AZ244" s="693"/>
      <c r="BA244" s="675"/>
      <c r="BB244" s="676"/>
      <c r="BC244" s="676"/>
      <c r="BD244" s="676"/>
      <c r="BE244" s="681"/>
      <c r="BF244" s="24"/>
    </row>
    <row r="245" spans="1:58" ht="21.95" customHeight="1">
      <c r="A245" s="726"/>
      <c r="B245" s="733"/>
      <c r="C245" s="734"/>
      <c r="D245" s="734"/>
      <c r="E245" s="734"/>
      <c r="F245" s="734"/>
      <c r="G245" s="734"/>
      <c r="H245" s="734"/>
      <c r="I245" s="734"/>
      <c r="J245" s="735"/>
      <c r="K245" s="733"/>
      <c r="L245" s="734"/>
      <c r="M245" s="734"/>
      <c r="N245" s="735"/>
      <c r="O245" s="733"/>
      <c r="P245" s="734"/>
      <c r="Q245" s="734"/>
      <c r="R245" s="734"/>
      <c r="S245" s="734"/>
      <c r="T245" s="735"/>
      <c r="U245" s="733"/>
      <c r="V245" s="734"/>
      <c r="W245" s="734"/>
      <c r="X245" s="734"/>
      <c r="Y245" s="734"/>
      <c r="Z245" s="735"/>
      <c r="AA245" s="733"/>
      <c r="AB245" s="734"/>
      <c r="AC245" s="734"/>
      <c r="AD245" s="734"/>
      <c r="AE245" s="735"/>
      <c r="AF245" s="677" t="s">
        <v>79</v>
      </c>
      <c r="AG245" s="697"/>
      <c r="AH245" s="697"/>
      <c r="AI245" s="697"/>
      <c r="AJ245" s="697"/>
      <c r="AK245" s="697"/>
      <c r="AL245" s="685" t="s">
        <v>60</v>
      </c>
      <c r="AM245" s="686"/>
      <c r="AN245" s="686"/>
      <c r="AO245" s="686"/>
      <c r="AP245" s="686"/>
      <c r="AQ245" s="686"/>
      <c r="AR245" s="686"/>
      <c r="AS245" s="686"/>
      <c r="AT245" s="686"/>
      <c r="AU245" s="686"/>
      <c r="AV245" s="686"/>
      <c r="AW245" s="686"/>
      <c r="AX245" s="686"/>
      <c r="AY245" s="686"/>
      <c r="AZ245" s="687"/>
      <c r="BA245" s="675"/>
      <c r="BB245" s="676"/>
      <c r="BC245" s="676"/>
      <c r="BD245" s="676"/>
      <c r="BE245" s="681"/>
      <c r="BF245" s="48"/>
    </row>
    <row r="246" spans="1:58" ht="21.95" customHeight="1">
      <c r="A246" s="726"/>
      <c r="B246" s="733"/>
      <c r="C246" s="734"/>
      <c r="D246" s="734"/>
      <c r="E246" s="734"/>
      <c r="F246" s="734"/>
      <c r="G246" s="734"/>
      <c r="H246" s="734"/>
      <c r="I246" s="734"/>
      <c r="J246" s="735"/>
      <c r="K246" s="733"/>
      <c r="L246" s="734"/>
      <c r="M246" s="734"/>
      <c r="N246" s="735"/>
      <c r="O246" s="733"/>
      <c r="P246" s="734"/>
      <c r="Q246" s="734"/>
      <c r="R246" s="734"/>
      <c r="S246" s="734"/>
      <c r="T246" s="735"/>
      <c r="U246" s="733"/>
      <c r="V246" s="734"/>
      <c r="W246" s="734"/>
      <c r="X246" s="734"/>
      <c r="Y246" s="734"/>
      <c r="Z246" s="735"/>
      <c r="AA246" s="733"/>
      <c r="AB246" s="734"/>
      <c r="AC246" s="734"/>
      <c r="AD246" s="734"/>
      <c r="AE246" s="735"/>
      <c r="AF246" s="675" t="s">
        <v>69</v>
      </c>
      <c r="AG246" s="676"/>
      <c r="AH246" s="676"/>
      <c r="AI246" s="676"/>
      <c r="AJ246" s="676"/>
      <c r="AK246" s="677"/>
      <c r="AL246" s="685" t="s">
        <v>96</v>
      </c>
      <c r="AM246" s="686"/>
      <c r="AN246" s="686"/>
      <c r="AO246" s="686"/>
      <c r="AP246" s="686"/>
      <c r="AQ246" s="686"/>
      <c r="AR246" s="686"/>
      <c r="AS246" s="686"/>
      <c r="AT246" s="686"/>
      <c r="AU246" s="686"/>
      <c r="AV246" s="686"/>
      <c r="AW246" s="686"/>
      <c r="AX246" s="686"/>
      <c r="AY246" s="686"/>
      <c r="AZ246" s="687"/>
      <c r="BA246" s="682"/>
      <c r="BB246" s="683"/>
      <c r="BC246" s="683"/>
      <c r="BD246" s="683"/>
      <c r="BE246" s="684"/>
      <c r="BF246" s="24"/>
    </row>
    <row r="247" spans="1:58" ht="21.95" customHeight="1">
      <c r="A247" s="726"/>
      <c r="B247" s="733"/>
      <c r="C247" s="734"/>
      <c r="D247" s="734"/>
      <c r="E247" s="734"/>
      <c r="F247" s="734"/>
      <c r="G247" s="734"/>
      <c r="H247" s="734"/>
      <c r="I247" s="734"/>
      <c r="J247" s="735"/>
      <c r="K247" s="733"/>
      <c r="L247" s="734"/>
      <c r="M247" s="734"/>
      <c r="N247" s="735"/>
      <c r="O247" s="733"/>
      <c r="P247" s="734"/>
      <c r="Q247" s="734"/>
      <c r="R247" s="734"/>
      <c r="S247" s="734"/>
      <c r="T247" s="735"/>
      <c r="U247" s="733"/>
      <c r="V247" s="734"/>
      <c r="W247" s="734"/>
      <c r="X247" s="734"/>
      <c r="Y247" s="734"/>
      <c r="Z247" s="735"/>
      <c r="AA247" s="733"/>
      <c r="AB247" s="734"/>
      <c r="AC247" s="734"/>
      <c r="AD247" s="734"/>
      <c r="AE247" s="735"/>
      <c r="AF247" s="675" t="s">
        <v>59</v>
      </c>
      <c r="AG247" s="676"/>
      <c r="AH247" s="676"/>
      <c r="AI247" s="676"/>
      <c r="AJ247" s="676"/>
      <c r="AK247" s="677"/>
      <c r="AL247" s="685" t="s">
        <v>60</v>
      </c>
      <c r="AM247" s="686"/>
      <c r="AN247" s="686"/>
      <c r="AO247" s="686"/>
      <c r="AP247" s="686"/>
      <c r="AQ247" s="686"/>
      <c r="AR247" s="686"/>
      <c r="AS247" s="686"/>
      <c r="AT247" s="686"/>
      <c r="AU247" s="686"/>
      <c r="AV247" s="686"/>
      <c r="AW247" s="686"/>
      <c r="AX247" s="686"/>
      <c r="AY247" s="686"/>
      <c r="AZ247" s="687"/>
      <c r="BA247" s="682"/>
      <c r="BB247" s="683"/>
      <c r="BC247" s="683"/>
      <c r="BD247" s="683"/>
      <c r="BE247" s="684"/>
      <c r="BF247" s="24"/>
    </row>
    <row r="248" spans="1:58" ht="21.95" customHeight="1">
      <c r="A248" s="726"/>
      <c r="B248" s="733"/>
      <c r="C248" s="734"/>
      <c r="D248" s="734"/>
      <c r="E248" s="734"/>
      <c r="F248" s="734"/>
      <c r="G248" s="734"/>
      <c r="H248" s="734"/>
      <c r="I248" s="734"/>
      <c r="J248" s="735"/>
      <c r="K248" s="733"/>
      <c r="L248" s="734"/>
      <c r="M248" s="734"/>
      <c r="N248" s="735"/>
      <c r="O248" s="733"/>
      <c r="P248" s="734"/>
      <c r="Q248" s="734"/>
      <c r="R248" s="734"/>
      <c r="S248" s="734"/>
      <c r="T248" s="735"/>
      <c r="U248" s="733"/>
      <c r="V248" s="734"/>
      <c r="W248" s="734"/>
      <c r="X248" s="734"/>
      <c r="Y248" s="734"/>
      <c r="Z248" s="735"/>
      <c r="AA248" s="733"/>
      <c r="AB248" s="734"/>
      <c r="AC248" s="734"/>
      <c r="AD248" s="734"/>
      <c r="AE248" s="735"/>
      <c r="AF248" s="676" t="s">
        <v>75</v>
      </c>
      <c r="AG248" s="676"/>
      <c r="AH248" s="676"/>
      <c r="AI248" s="676"/>
      <c r="AJ248" s="676"/>
      <c r="AK248" s="677"/>
      <c r="AL248" s="691" t="s">
        <v>60</v>
      </c>
      <c r="AM248" s="692"/>
      <c r="AN248" s="692"/>
      <c r="AO248" s="692"/>
      <c r="AP248" s="692"/>
      <c r="AQ248" s="692"/>
      <c r="AR248" s="692"/>
      <c r="AS248" s="692"/>
      <c r="AT248" s="692"/>
      <c r="AU248" s="692"/>
      <c r="AV248" s="692"/>
      <c r="AW248" s="692"/>
      <c r="AX248" s="692"/>
      <c r="AY248" s="692"/>
      <c r="AZ248" s="693"/>
      <c r="BA248" s="675"/>
      <c r="BB248" s="676"/>
      <c r="BC248" s="676"/>
      <c r="BD248" s="676"/>
      <c r="BE248" s="681"/>
      <c r="BF248" s="24"/>
    </row>
    <row r="249" spans="1:58" ht="21.95" customHeight="1">
      <c r="A249" s="726"/>
      <c r="B249" s="733"/>
      <c r="C249" s="734"/>
      <c r="D249" s="734"/>
      <c r="E249" s="734"/>
      <c r="F249" s="734"/>
      <c r="G249" s="734"/>
      <c r="H249" s="734"/>
      <c r="I249" s="734"/>
      <c r="J249" s="735"/>
      <c r="K249" s="733"/>
      <c r="L249" s="734"/>
      <c r="M249" s="734"/>
      <c r="N249" s="735"/>
      <c r="O249" s="733"/>
      <c r="P249" s="734"/>
      <c r="Q249" s="734"/>
      <c r="R249" s="734"/>
      <c r="S249" s="734"/>
      <c r="T249" s="735"/>
      <c r="U249" s="733"/>
      <c r="V249" s="734"/>
      <c r="W249" s="734"/>
      <c r="X249" s="734"/>
      <c r="Y249" s="734"/>
      <c r="Z249" s="735"/>
      <c r="AA249" s="733"/>
      <c r="AB249" s="734"/>
      <c r="AC249" s="734"/>
      <c r="AD249" s="734"/>
      <c r="AE249" s="735"/>
      <c r="AF249" s="676" t="s">
        <v>61</v>
      </c>
      <c r="AG249" s="676"/>
      <c r="AH249" s="676"/>
      <c r="AI249" s="676"/>
      <c r="AJ249" s="676"/>
      <c r="AK249" s="677"/>
      <c r="AL249" s="691" t="s">
        <v>60</v>
      </c>
      <c r="AM249" s="692"/>
      <c r="AN249" s="692"/>
      <c r="AO249" s="692"/>
      <c r="AP249" s="692"/>
      <c r="AQ249" s="692"/>
      <c r="AR249" s="692"/>
      <c r="AS249" s="692"/>
      <c r="AT249" s="692"/>
      <c r="AU249" s="692"/>
      <c r="AV249" s="692"/>
      <c r="AW249" s="692"/>
      <c r="AX249" s="692"/>
      <c r="AY249" s="692"/>
      <c r="AZ249" s="693"/>
      <c r="BA249" s="675"/>
      <c r="BB249" s="676"/>
      <c r="BC249" s="676"/>
      <c r="BD249" s="676"/>
      <c r="BE249" s="681"/>
      <c r="BF249" s="24"/>
    </row>
    <row r="250" spans="1:58" ht="21.95" customHeight="1">
      <c r="A250" s="726"/>
      <c r="B250" s="733"/>
      <c r="C250" s="734"/>
      <c r="D250" s="734"/>
      <c r="E250" s="734"/>
      <c r="F250" s="734"/>
      <c r="G250" s="734"/>
      <c r="H250" s="734"/>
      <c r="I250" s="734"/>
      <c r="J250" s="735"/>
      <c r="K250" s="733"/>
      <c r="L250" s="734"/>
      <c r="M250" s="734"/>
      <c r="N250" s="735"/>
      <c r="O250" s="733"/>
      <c r="P250" s="734"/>
      <c r="Q250" s="734"/>
      <c r="R250" s="734"/>
      <c r="S250" s="734"/>
      <c r="T250" s="735"/>
      <c r="U250" s="733"/>
      <c r="V250" s="734"/>
      <c r="W250" s="734"/>
      <c r="X250" s="734"/>
      <c r="Y250" s="734"/>
      <c r="Z250" s="735"/>
      <c r="AA250" s="733"/>
      <c r="AB250" s="734"/>
      <c r="AC250" s="734"/>
      <c r="AD250" s="734"/>
      <c r="AE250" s="735"/>
      <c r="AF250" s="677" t="s">
        <v>97</v>
      </c>
      <c r="AG250" s="697"/>
      <c r="AH250" s="697"/>
      <c r="AI250" s="697"/>
      <c r="AJ250" s="697"/>
      <c r="AK250" s="697"/>
      <c r="AL250" s="685" t="s">
        <v>81</v>
      </c>
      <c r="AM250" s="686"/>
      <c r="AN250" s="686"/>
      <c r="AO250" s="686"/>
      <c r="AP250" s="686"/>
      <c r="AQ250" s="686"/>
      <c r="AR250" s="686"/>
      <c r="AS250" s="686"/>
      <c r="AT250" s="686"/>
      <c r="AU250" s="686"/>
      <c r="AV250" s="686"/>
      <c r="AW250" s="686"/>
      <c r="AX250" s="686"/>
      <c r="AY250" s="686"/>
      <c r="AZ250" s="687"/>
      <c r="BA250" s="675"/>
      <c r="BB250" s="676"/>
      <c r="BC250" s="676"/>
      <c r="BD250" s="676"/>
      <c r="BE250" s="681"/>
      <c r="BF250" s="24"/>
    </row>
    <row r="251" spans="1:58" ht="21.95" customHeight="1">
      <c r="A251" s="726"/>
      <c r="B251" s="733"/>
      <c r="C251" s="734"/>
      <c r="D251" s="734"/>
      <c r="E251" s="734"/>
      <c r="F251" s="734"/>
      <c r="G251" s="734"/>
      <c r="H251" s="734"/>
      <c r="I251" s="734"/>
      <c r="J251" s="735"/>
      <c r="K251" s="733"/>
      <c r="L251" s="734"/>
      <c r="M251" s="734"/>
      <c r="N251" s="735"/>
      <c r="O251" s="733"/>
      <c r="P251" s="734"/>
      <c r="Q251" s="734"/>
      <c r="R251" s="734"/>
      <c r="S251" s="734"/>
      <c r="T251" s="735"/>
      <c r="U251" s="733"/>
      <c r="V251" s="734"/>
      <c r="W251" s="734"/>
      <c r="X251" s="734"/>
      <c r="Y251" s="734"/>
      <c r="Z251" s="735"/>
      <c r="AA251" s="733"/>
      <c r="AB251" s="734"/>
      <c r="AC251" s="734"/>
      <c r="AD251" s="734"/>
      <c r="AE251" s="735"/>
      <c r="AF251" s="676" t="s">
        <v>101</v>
      </c>
      <c r="AG251" s="676"/>
      <c r="AH251" s="676"/>
      <c r="AI251" s="676"/>
      <c r="AJ251" s="676"/>
      <c r="AK251" s="677"/>
      <c r="AL251" s="685" t="s">
        <v>221</v>
      </c>
      <c r="AM251" s="686"/>
      <c r="AN251" s="686"/>
      <c r="AO251" s="686"/>
      <c r="AP251" s="686"/>
      <c r="AQ251" s="686"/>
      <c r="AR251" s="686"/>
      <c r="AS251" s="686"/>
      <c r="AT251" s="686"/>
      <c r="AU251" s="686"/>
      <c r="AV251" s="686"/>
      <c r="AW251" s="686"/>
      <c r="AX251" s="686"/>
      <c r="AY251" s="686"/>
      <c r="AZ251" s="687"/>
      <c r="BA251" s="675"/>
      <c r="BB251" s="676"/>
      <c r="BC251" s="676"/>
      <c r="BD251" s="676"/>
      <c r="BE251" s="681"/>
      <c r="BF251" s="24"/>
    </row>
    <row r="252" spans="1:58" ht="21.95" customHeight="1">
      <c r="A252" s="726"/>
      <c r="B252" s="733"/>
      <c r="C252" s="734"/>
      <c r="D252" s="734"/>
      <c r="E252" s="734"/>
      <c r="F252" s="734"/>
      <c r="G252" s="734"/>
      <c r="H252" s="734"/>
      <c r="I252" s="734"/>
      <c r="J252" s="735"/>
      <c r="K252" s="733"/>
      <c r="L252" s="734"/>
      <c r="M252" s="734"/>
      <c r="N252" s="735"/>
      <c r="O252" s="733"/>
      <c r="P252" s="734"/>
      <c r="Q252" s="734"/>
      <c r="R252" s="734"/>
      <c r="S252" s="734"/>
      <c r="T252" s="735"/>
      <c r="U252" s="733"/>
      <c r="V252" s="734"/>
      <c r="W252" s="734"/>
      <c r="X252" s="734"/>
      <c r="Y252" s="734"/>
      <c r="Z252" s="735"/>
      <c r="AA252" s="733"/>
      <c r="AB252" s="734"/>
      <c r="AC252" s="734"/>
      <c r="AD252" s="734"/>
      <c r="AE252" s="735"/>
      <c r="AF252" s="677" t="s">
        <v>177</v>
      </c>
      <c r="AG252" s="697"/>
      <c r="AH252" s="697"/>
      <c r="AI252" s="697"/>
      <c r="AJ252" s="697"/>
      <c r="AK252" s="697"/>
      <c r="AL252" s="691" t="s">
        <v>127</v>
      </c>
      <c r="AM252" s="692"/>
      <c r="AN252" s="692"/>
      <c r="AO252" s="692"/>
      <c r="AP252" s="692"/>
      <c r="AQ252" s="692"/>
      <c r="AR252" s="692"/>
      <c r="AS252" s="692"/>
      <c r="AT252" s="692"/>
      <c r="AU252" s="692"/>
      <c r="AV252" s="692"/>
      <c r="AW252" s="692"/>
      <c r="AX252" s="692"/>
      <c r="AY252" s="692"/>
      <c r="AZ252" s="693"/>
      <c r="BA252" s="675"/>
      <c r="BB252" s="676"/>
      <c r="BC252" s="676"/>
      <c r="BD252" s="676"/>
      <c r="BE252" s="681"/>
      <c r="BF252" s="24"/>
    </row>
    <row r="253" spans="1:58" ht="21.95" customHeight="1">
      <c r="A253" s="726"/>
      <c r="B253" s="733"/>
      <c r="C253" s="734"/>
      <c r="D253" s="734"/>
      <c r="E253" s="734"/>
      <c r="F253" s="734"/>
      <c r="G253" s="734"/>
      <c r="H253" s="734"/>
      <c r="I253" s="734"/>
      <c r="J253" s="735"/>
      <c r="K253" s="733"/>
      <c r="L253" s="734"/>
      <c r="M253" s="734"/>
      <c r="N253" s="735"/>
      <c r="O253" s="733"/>
      <c r="P253" s="734"/>
      <c r="Q253" s="734"/>
      <c r="R253" s="734"/>
      <c r="S253" s="734"/>
      <c r="T253" s="735"/>
      <c r="U253" s="733"/>
      <c r="V253" s="734"/>
      <c r="W253" s="734"/>
      <c r="X253" s="734"/>
      <c r="Y253" s="734"/>
      <c r="Z253" s="735"/>
      <c r="AA253" s="733"/>
      <c r="AB253" s="734"/>
      <c r="AC253" s="734"/>
      <c r="AD253" s="734"/>
      <c r="AE253" s="735"/>
      <c r="AF253" s="677" t="s">
        <v>110</v>
      </c>
      <c r="AG253" s="697"/>
      <c r="AH253" s="697"/>
      <c r="AI253" s="697"/>
      <c r="AJ253" s="697"/>
      <c r="AK253" s="697"/>
      <c r="AL253" s="691" t="s">
        <v>60</v>
      </c>
      <c r="AM253" s="692"/>
      <c r="AN253" s="692"/>
      <c r="AO253" s="692"/>
      <c r="AP253" s="692"/>
      <c r="AQ253" s="692"/>
      <c r="AR253" s="692"/>
      <c r="AS253" s="692"/>
      <c r="AT253" s="692"/>
      <c r="AU253" s="692"/>
      <c r="AV253" s="692"/>
      <c r="AW253" s="692"/>
      <c r="AX253" s="692"/>
      <c r="AY253" s="692"/>
      <c r="AZ253" s="693"/>
      <c r="BA253" s="675"/>
      <c r="BB253" s="676"/>
      <c r="BC253" s="676"/>
      <c r="BD253" s="676"/>
      <c r="BE253" s="681"/>
      <c r="BF253" s="24"/>
    </row>
    <row r="254" spans="1:58" ht="21.95" customHeight="1">
      <c r="A254" s="726"/>
      <c r="B254" s="733"/>
      <c r="C254" s="734"/>
      <c r="D254" s="734"/>
      <c r="E254" s="734"/>
      <c r="F254" s="734"/>
      <c r="G254" s="734"/>
      <c r="H254" s="734"/>
      <c r="I254" s="734"/>
      <c r="J254" s="735"/>
      <c r="K254" s="733"/>
      <c r="L254" s="734"/>
      <c r="M254" s="734"/>
      <c r="N254" s="735"/>
      <c r="O254" s="733"/>
      <c r="P254" s="734"/>
      <c r="Q254" s="734"/>
      <c r="R254" s="734"/>
      <c r="S254" s="734"/>
      <c r="T254" s="735"/>
      <c r="U254" s="733"/>
      <c r="V254" s="734"/>
      <c r="W254" s="734"/>
      <c r="X254" s="734"/>
      <c r="Y254" s="734"/>
      <c r="Z254" s="735"/>
      <c r="AA254" s="733"/>
      <c r="AB254" s="734"/>
      <c r="AC254" s="734"/>
      <c r="AD254" s="734"/>
      <c r="AE254" s="735"/>
      <c r="AF254" s="682" t="s">
        <v>111</v>
      </c>
      <c r="AG254" s="683"/>
      <c r="AH254" s="683"/>
      <c r="AI254" s="683"/>
      <c r="AJ254" s="683"/>
      <c r="AK254" s="763"/>
      <c r="AL254" s="685" t="s">
        <v>112</v>
      </c>
      <c r="AM254" s="686"/>
      <c r="AN254" s="686"/>
      <c r="AO254" s="686"/>
      <c r="AP254" s="686"/>
      <c r="AQ254" s="686"/>
      <c r="AR254" s="686"/>
      <c r="AS254" s="686"/>
      <c r="AT254" s="686"/>
      <c r="AU254" s="686"/>
      <c r="AV254" s="686"/>
      <c r="AW254" s="686"/>
      <c r="AX254" s="686"/>
      <c r="AY254" s="686"/>
      <c r="AZ254" s="687"/>
      <c r="BA254" s="682"/>
      <c r="BB254" s="683"/>
      <c r="BC254" s="683"/>
      <c r="BD254" s="683"/>
      <c r="BE254" s="684"/>
      <c r="BF254" s="47"/>
    </row>
    <row r="255" spans="1:58" ht="21.95" customHeight="1">
      <c r="A255" s="726"/>
      <c r="B255" s="733"/>
      <c r="C255" s="734"/>
      <c r="D255" s="734"/>
      <c r="E255" s="734"/>
      <c r="F255" s="734"/>
      <c r="G255" s="734"/>
      <c r="H255" s="734"/>
      <c r="I255" s="734"/>
      <c r="J255" s="735"/>
      <c r="K255" s="733"/>
      <c r="L255" s="734"/>
      <c r="M255" s="734"/>
      <c r="N255" s="735"/>
      <c r="O255" s="733"/>
      <c r="P255" s="734"/>
      <c r="Q255" s="734"/>
      <c r="R255" s="734"/>
      <c r="S255" s="734"/>
      <c r="T255" s="735"/>
      <c r="U255" s="733"/>
      <c r="V255" s="734"/>
      <c r="W255" s="734"/>
      <c r="X255" s="734"/>
      <c r="Y255" s="734"/>
      <c r="Z255" s="735"/>
      <c r="AA255" s="733"/>
      <c r="AB255" s="734"/>
      <c r="AC255" s="734"/>
      <c r="AD255" s="734"/>
      <c r="AE255" s="735"/>
      <c r="AF255" s="677" t="s">
        <v>184</v>
      </c>
      <c r="AG255" s="697"/>
      <c r="AH255" s="697"/>
      <c r="AI255" s="697"/>
      <c r="AJ255" s="697"/>
      <c r="AK255" s="697"/>
      <c r="AL255" s="691" t="s">
        <v>60</v>
      </c>
      <c r="AM255" s="692"/>
      <c r="AN255" s="692"/>
      <c r="AO255" s="692"/>
      <c r="AP255" s="692"/>
      <c r="AQ255" s="692"/>
      <c r="AR255" s="692"/>
      <c r="AS255" s="692"/>
      <c r="AT255" s="692"/>
      <c r="AU255" s="692"/>
      <c r="AV255" s="692"/>
      <c r="AW255" s="692"/>
      <c r="AX255" s="692"/>
      <c r="AY255" s="692"/>
      <c r="AZ255" s="693"/>
      <c r="BA255" s="675"/>
      <c r="BB255" s="676"/>
      <c r="BC255" s="676"/>
      <c r="BD255" s="676"/>
      <c r="BE255" s="681"/>
      <c r="BF255" s="24"/>
    </row>
    <row r="256" spans="1:58" ht="21.95" customHeight="1">
      <c r="A256" s="726"/>
      <c r="B256" s="733"/>
      <c r="C256" s="734"/>
      <c r="D256" s="734"/>
      <c r="E256" s="734"/>
      <c r="F256" s="734"/>
      <c r="G256" s="734"/>
      <c r="H256" s="734"/>
      <c r="I256" s="734"/>
      <c r="J256" s="735"/>
      <c r="K256" s="733"/>
      <c r="L256" s="734"/>
      <c r="M256" s="734"/>
      <c r="N256" s="735"/>
      <c r="O256" s="733"/>
      <c r="P256" s="734"/>
      <c r="Q256" s="734"/>
      <c r="R256" s="734"/>
      <c r="S256" s="734"/>
      <c r="T256" s="735"/>
      <c r="U256" s="733"/>
      <c r="V256" s="734"/>
      <c r="W256" s="734"/>
      <c r="X256" s="734"/>
      <c r="Y256" s="734"/>
      <c r="Z256" s="735"/>
      <c r="AA256" s="733"/>
      <c r="AB256" s="734"/>
      <c r="AC256" s="734"/>
      <c r="AD256" s="734"/>
      <c r="AE256" s="735"/>
      <c r="AF256" s="677" t="s">
        <v>185</v>
      </c>
      <c r="AG256" s="697"/>
      <c r="AH256" s="697"/>
      <c r="AI256" s="697"/>
      <c r="AJ256" s="697"/>
      <c r="AK256" s="697"/>
      <c r="AL256" s="691" t="s">
        <v>58</v>
      </c>
      <c r="AM256" s="692"/>
      <c r="AN256" s="692"/>
      <c r="AO256" s="692"/>
      <c r="AP256" s="692"/>
      <c r="AQ256" s="692"/>
      <c r="AR256" s="692"/>
      <c r="AS256" s="692"/>
      <c r="AT256" s="692"/>
      <c r="AU256" s="692"/>
      <c r="AV256" s="692"/>
      <c r="AW256" s="692"/>
      <c r="AX256" s="692"/>
      <c r="AY256" s="692"/>
      <c r="AZ256" s="693"/>
      <c r="BA256" s="675"/>
      <c r="BB256" s="676"/>
      <c r="BC256" s="676"/>
      <c r="BD256" s="676"/>
      <c r="BE256" s="681"/>
      <c r="BF256" s="24"/>
    </row>
    <row r="257" spans="1:58" ht="21.95" customHeight="1">
      <c r="A257" s="726"/>
      <c r="B257" s="733"/>
      <c r="C257" s="734"/>
      <c r="D257" s="734"/>
      <c r="E257" s="734"/>
      <c r="F257" s="734"/>
      <c r="G257" s="734"/>
      <c r="H257" s="734"/>
      <c r="I257" s="734"/>
      <c r="J257" s="735"/>
      <c r="K257" s="733"/>
      <c r="L257" s="734"/>
      <c r="M257" s="734"/>
      <c r="N257" s="735"/>
      <c r="O257" s="733"/>
      <c r="P257" s="734"/>
      <c r="Q257" s="734"/>
      <c r="R257" s="734"/>
      <c r="S257" s="734"/>
      <c r="T257" s="735"/>
      <c r="U257" s="733"/>
      <c r="V257" s="734"/>
      <c r="W257" s="734"/>
      <c r="X257" s="734"/>
      <c r="Y257" s="734"/>
      <c r="Z257" s="735"/>
      <c r="AA257" s="733"/>
      <c r="AB257" s="734"/>
      <c r="AC257" s="734"/>
      <c r="AD257" s="734"/>
      <c r="AE257" s="735"/>
      <c r="AF257" s="677" t="s">
        <v>107</v>
      </c>
      <c r="AG257" s="697"/>
      <c r="AH257" s="697"/>
      <c r="AI257" s="697"/>
      <c r="AJ257" s="697"/>
      <c r="AK257" s="697"/>
      <c r="AL257" s="685" t="s">
        <v>108</v>
      </c>
      <c r="AM257" s="686"/>
      <c r="AN257" s="686"/>
      <c r="AO257" s="686"/>
      <c r="AP257" s="686"/>
      <c r="AQ257" s="686"/>
      <c r="AR257" s="686"/>
      <c r="AS257" s="686"/>
      <c r="AT257" s="686"/>
      <c r="AU257" s="686"/>
      <c r="AV257" s="686"/>
      <c r="AW257" s="686"/>
      <c r="AX257" s="686"/>
      <c r="AY257" s="686"/>
      <c r="AZ257" s="687"/>
      <c r="BA257" s="675"/>
      <c r="BB257" s="676"/>
      <c r="BC257" s="676"/>
      <c r="BD257" s="676"/>
      <c r="BE257" s="681"/>
      <c r="BF257" s="24"/>
    </row>
    <row r="258" spans="1:58" ht="21.95" customHeight="1">
      <c r="A258" s="726"/>
      <c r="B258" s="733"/>
      <c r="C258" s="734"/>
      <c r="D258" s="734"/>
      <c r="E258" s="734"/>
      <c r="F258" s="734"/>
      <c r="G258" s="734"/>
      <c r="H258" s="734"/>
      <c r="I258" s="734"/>
      <c r="J258" s="735"/>
      <c r="K258" s="733"/>
      <c r="L258" s="734"/>
      <c r="M258" s="734"/>
      <c r="N258" s="735"/>
      <c r="O258" s="733"/>
      <c r="P258" s="734"/>
      <c r="Q258" s="734"/>
      <c r="R258" s="734"/>
      <c r="S258" s="734"/>
      <c r="T258" s="735"/>
      <c r="U258" s="733"/>
      <c r="V258" s="734"/>
      <c r="W258" s="734"/>
      <c r="X258" s="734"/>
      <c r="Y258" s="734"/>
      <c r="Z258" s="735"/>
      <c r="AA258" s="733"/>
      <c r="AB258" s="734"/>
      <c r="AC258" s="734"/>
      <c r="AD258" s="734"/>
      <c r="AE258" s="735"/>
      <c r="AF258" s="677" t="s">
        <v>105</v>
      </c>
      <c r="AG258" s="697"/>
      <c r="AH258" s="697"/>
      <c r="AI258" s="697"/>
      <c r="AJ258" s="697"/>
      <c r="AK258" s="697"/>
      <c r="AL258" s="691" t="s">
        <v>60</v>
      </c>
      <c r="AM258" s="692"/>
      <c r="AN258" s="692"/>
      <c r="AO258" s="692"/>
      <c r="AP258" s="692"/>
      <c r="AQ258" s="692"/>
      <c r="AR258" s="692"/>
      <c r="AS258" s="692"/>
      <c r="AT258" s="692"/>
      <c r="AU258" s="692"/>
      <c r="AV258" s="692"/>
      <c r="AW258" s="692"/>
      <c r="AX258" s="692"/>
      <c r="AY258" s="692"/>
      <c r="AZ258" s="693"/>
      <c r="BA258" s="675"/>
      <c r="BB258" s="676"/>
      <c r="BC258" s="676"/>
      <c r="BD258" s="676"/>
      <c r="BE258" s="681"/>
      <c r="BF258" s="24"/>
    </row>
    <row r="259" spans="1:58" ht="21.95" customHeight="1">
      <c r="A259" s="726"/>
      <c r="B259" s="733"/>
      <c r="C259" s="734"/>
      <c r="D259" s="734"/>
      <c r="E259" s="734"/>
      <c r="F259" s="734"/>
      <c r="G259" s="734"/>
      <c r="H259" s="734"/>
      <c r="I259" s="734"/>
      <c r="J259" s="735"/>
      <c r="K259" s="701"/>
      <c r="L259" s="702"/>
      <c r="M259" s="702"/>
      <c r="N259" s="703"/>
      <c r="O259" s="701"/>
      <c r="P259" s="702"/>
      <c r="Q259" s="702"/>
      <c r="R259" s="702"/>
      <c r="S259" s="702"/>
      <c r="T259" s="703"/>
      <c r="U259" s="701"/>
      <c r="V259" s="702"/>
      <c r="W259" s="702"/>
      <c r="X259" s="702"/>
      <c r="Y259" s="702"/>
      <c r="Z259" s="703"/>
      <c r="AA259" s="701"/>
      <c r="AB259" s="702"/>
      <c r="AC259" s="702"/>
      <c r="AD259" s="702"/>
      <c r="AE259" s="703"/>
      <c r="AF259" s="798" t="s">
        <v>167</v>
      </c>
      <c r="AG259" s="676"/>
      <c r="AH259" s="676"/>
      <c r="AI259" s="676"/>
      <c r="AJ259" s="676"/>
      <c r="AK259" s="677"/>
      <c r="AL259" s="691" t="s">
        <v>60</v>
      </c>
      <c r="AM259" s="692"/>
      <c r="AN259" s="692"/>
      <c r="AO259" s="692"/>
      <c r="AP259" s="692"/>
      <c r="AQ259" s="692"/>
      <c r="AR259" s="692"/>
      <c r="AS259" s="692"/>
      <c r="AT259" s="692"/>
      <c r="AU259" s="692"/>
      <c r="AV259" s="692"/>
      <c r="AW259" s="692"/>
      <c r="AX259" s="692"/>
      <c r="AY259" s="692"/>
      <c r="AZ259" s="693"/>
      <c r="BA259" s="675"/>
      <c r="BB259" s="676"/>
      <c r="BC259" s="676"/>
      <c r="BD259" s="676"/>
      <c r="BE259" s="681"/>
      <c r="BF259" s="47"/>
    </row>
    <row r="260" spans="1:58" ht="35.1" customHeight="1">
      <c r="A260" s="726"/>
      <c r="B260" s="733"/>
      <c r="C260" s="734"/>
      <c r="D260" s="734"/>
      <c r="E260" s="734"/>
      <c r="F260" s="734"/>
      <c r="G260" s="734"/>
      <c r="H260" s="734"/>
      <c r="I260" s="734"/>
      <c r="J260" s="735"/>
      <c r="K260" s="701"/>
      <c r="L260" s="702"/>
      <c r="M260" s="702"/>
      <c r="N260" s="703"/>
      <c r="O260" s="701"/>
      <c r="P260" s="702"/>
      <c r="Q260" s="702"/>
      <c r="R260" s="702"/>
      <c r="S260" s="702"/>
      <c r="T260" s="703"/>
      <c r="U260" s="701"/>
      <c r="V260" s="702"/>
      <c r="W260" s="702"/>
      <c r="X260" s="702"/>
      <c r="Y260" s="702"/>
      <c r="Z260" s="703"/>
      <c r="AA260" s="701"/>
      <c r="AB260" s="702"/>
      <c r="AC260" s="702"/>
      <c r="AD260" s="702"/>
      <c r="AE260" s="703"/>
      <c r="AF260" s="667" t="s">
        <v>650</v>
      </c>
      <c r="AG260" s="667"/>
      <c r="AH260" s="667"/>
      <c r="AI260" s="667"/>
      <c r="AJ260" s="667"/>
      <c r="AK260" s="668"/>
      <c r="AL260" s="764" t="s">
        <v>648</v>
      </c>
      <c r="AM260" s="765"/>
      <c r="AN260" s="765"/>
      <c r="AO260" s="765"/>
      <c r="AP260" s="765"/>
      <c r="AQ260" s="765"/>
      <c r="AR260" s="765"/>
      <c r="AS260" s="765"/>
      <c r="AT260" s="765"/>
      <c r="AU260" s="765"/>
      <c r="AV260" s="765"/>
      <c r="AW260" s="765"/>
      <c r="AX260" s="765"/>
      <c r="AY260" s="765"/>
      <c r="AZ260" s="766"/>
      <c r="BA260" s="675"/>
      <c r="BB260" s="676"/>
      <c r="BC260" s="676"/>
      <c r="BD260" s="676"/>
      <c r="BE260" s="681"/>
      <c r="BF260" s="24"/>
    </row>
    <row r="261" spans="1:58" ht="21.95" customHeight="1">
      <c r="A261" s="726"/>
      <c r="B261" s="733"/>
      <c r="C261" s="734"/>
      <c r="D261" s="734"/>
      <c r="E261" s="734"/>
      <c r="F261" s="734"/>
      <c r="G261" s="734"/>
      <c r="H261" s="734"/>
      <c r="I261" s="734"/>
      <c r="J261" s="735"/>
      <c r="K261" s="701"/>
      <c r="L261" s="702"/>
      <c r="M261" s="702"/>
      <c r="N261" s="703"/>
      <c r="O261" s="701"/>
      <c r="P261" s="702"/>
      <c r="Q261" s="702"/>
      <c r="R261" s="702"/>
      <c r="S261" s="702"/>
      <c r="T261" s="703"/>
      <c r="U261" s="701"/>
      <c r="V261" s="702"/>
      <c r="W261" s="702"/>
      <c r="X261" s="702"/>
      <c r="Y261" s="702"/>
      <c r="Z261" s="703"/>
      <c r="AA261" s="701"/>
      <c r="AB261" s="702"/>
      <c r="AC261" s="702"/>
      <c r="AD261" s="702"/>
      <c r="AE261" s="703"/>
      <c r="AF261" s="676" t="s">
        <v>83</v>
      </c>
      <c r="AG261" s="676"/>
      <c r="AH261" s="676"/>
      <c r="AI261" s="676"/>
      <c r="AJ261" s="676"/>
      <c r="AK261" s="677"/>
      <c r="AL261" s="691" t="s">
        <v>67</v>
      </c>
      <c r="AM261" s="692"/>
      <c r="AN261" s="692"/>
      <c r="AO261" s="692"/>
      <c r="AP261" s="692"/>
      <c r="AQ261" s="692"/>
      <c r="AR261" s="692"/>
      <c r="AS261" s="692"/>
      <c r="AT261" s="692"/>
      <c r="AU261" s="692"/>
      <c r="AV261" s="692"/>
      <c r="AW261" s="692"/>
      <c r="AX261" s="692"/>
      <c r="AY261" s="692"/>
      <c r="AZ261" s="693"/>
      <c r="BA261" s="675"/>
      <c r="BB261" s="676"/>
      <c r="BC261" s="676"/>
      <c r="BD261" s="676"/>
      <c r="BE261" s="681"/>
      <c r="BF261" s="24"/>
    </row>
    <row r="262" spans="1:58" ht="21.95" customHeight="1">
      <c r="A262" s="726"/>
      <c r="B262" s="733"/>
      <c r="C262" s="734"/>
      <c r="D262" s="734"/>
      <c r="E262" s="734"/>
      <c r="F262" s="734"/>
      <c r="G262" s="734"/>
      <c r="H262" s="734"/>
      <c r="I262" s="734"/>
      <c r="J262" s="735"/>
      <c r="K262" s="701"/>
      <c r="L262" s="702"/>
      <c r="M262" s="702"/>
      <c r="N262" s="703"/>
      <c r="O262" s="701"/>
      <c r="P262" s="702"/>
      <c r="Q262" s="702"/>
      <c r="R262" s="702"/>
      <c r="S262" s="702"/>
      <c r="T262" s="703"/>
      <c r="U262" s="701"/>
      <c r="V262" s="702"/>
      <c r="W262" s="702"/>
      <c r="X262" s="702"/>
      <c r="Y262" s="702"/>
      <c r="Z262" s="703"/>
      <c r="AA262" s="701"/>
      <c r="AB262" s="702"/>
      <c r="AC262" s="702"/>
      <c r="AD262" s="702"/>
      <c r="AE262" s="703"/>
      <c r="AF262" s="676" t="s">
        <v>168</v>
      </c>
      <c r="AG262" s="676"/>
      <c r="AH262" s="676"/>
      <c r="AI262" s="676"/>
      <c r="AJ262" s="676"/>
      <c r="AK262" s="677"/>
      <c r="AL262" s="678" t="s">
        <v>60</v>
      </c>
      <c r="AM262" s="679"/>
      <c r="AN262" s="679"/>
      <c r="AO262" s="679"/>
      <c r="AP262" s="679"/>
      <c r="AQ262" s="679"/>
      <c r="AR262" s="679"/>
      <c r="AS262" s="679"/>
      <c r="AT262" s="679"/>
      <c r="AU262" s="679"/>
      <c r="AV262" s="679"/>
      <c r="AW262" s="679"/>
      <c r="AX262" s="679"/>
      <c r="AY262" s="679"/>
      <c r="AZ262" s="680"/>
      <c r="BA262" s="675"/>
      <c r="BB262" s="676"/>
      <c r="BC262" s="676"/>
      <c r="BD262" s="676"/>
      <c r="BE262" s="681"/>
      <c r="BF262" s="48"/>
    </row>
    <row r="263" spans="1:58" ht="21.95" customHeight="1">
      <c r="A263" s="726"/>
      <c r="B263" s="733"/>
      <c r="C263" s="734"/>
      <c r="D263" s="734"/>
      <c r="E263" s="734"/>
      <c r="F263" s="734"/>
      <c r="G263" s="734"/>
      <c r="H263" s="734"/>
      <c r="I263" s="734"/>
      <c r="J263" s="735"/>
      <c r="K263" s="701"/>
      <c r="L263" s="702"/>
      <c r="M263" s="702"/>
      <c r="N263" s="703"/>
      <c r="O263" s="701"/>
      <c r="P263" s="702"/>
      <c r="Q263" s="702"/>
      <c r="R263" s="702"/>
      <c r="S263" s="702"/>
      <c r="T263" s="703"/>
      <c r="U263" s="701"/>
      <c r="V263" s="702"/>
      <c r="W263" s="702"/>
      <c r="X263" s="702"/>
      <c r="Y263" s="702"/>
      <c r="Z263" s="703"/>
      <c r="AA263" s="701"/>
      <c r="AB263" s="702"/>
      <c r="AC263" s="702"/>
      <c r="AD263" s="702"/>
      <c r="AE263" s="703"/>
      <c r="AF263" s="676" t="s">
        <v>68</v>
      </c>
      <c r="AG263" s="676"/>
      <c r="AH263" s="676"/>
      <c r="AI263" s="676"/>
      <c r="AJ263" s="676"/>
      <c r="AK263" s="677"/>
      <c r="AL263" s="691" t="s">
        <v>67</v>
      </c>
      <c r="AM263" s="692"/>
      <c r="AN263" s="692"/>
      <c r="AO263" s="692"/>
      <c r="AP263" s="692"/>
      <c r="AQ263" s="692"/>
      <c r="AR263" s="692"/>
      <c r="AS263" s="692"/>
      <c r="AT263" s="692"/>
      <c r="AU263" s="692"/>
      <c r="AV263" s="692"/>
      <c r="AW263" s="692"/>
      <c r="AX263" s="692"/>
      <c r="AY263" s="692"/>
      <c r="AZ263" s="693"/>
      <c r="BA263" s="675"/>
      <c r="BB263" s="676"/>
      <c r="BC263" s="676"/>
      <c r="BD263" s="676"/>
      <c r="BE263" s="681"/>
      <c r="BF263" s="48"/>
    </row>
    <row r="264" spans="1:58" ht="21.95" customHeight="1">
      <c r="A264" s="726"/>
      <c r="B264" s="736"/>
      <c r="C264" s="737"/>
      <c r="D264" s="737"/>
      <c r="E264" s="737"/>
      <c r="F264" s="737"/>
      <c r="G264" s="737"/>
      <c r="H264" s="737"/>
      <c r="I264" s="737"/>
      <c r="J264" s="738"/>
      <c r="K264" s="704"/>
      <c r="L264" s="705"/>
      <c r="M264" s="705"/>
      <c r="N264" s="706"/>
      <c r="O264" s="704"/>
      <c r="P264" s="705"/>
      <c r="Q264" s="705"/>
      <c r="R264" s="705"/>
      <c r="S264" s="705"/>
      <c r="T264" s="706"/>
      <c r="U264" s="704"/>
      <c r="V264" s="705"/>
      <c r="W264" s="705"/>
      <c r="X264" s="705"/>
      <c r="Y264" s="705"/>
      <c r="Z264" s="706"/>
      <c r="AA264" s="704"/>
      <c r="AB264" s="705"/>
      <c r="AC264" s="705"/>
      <c r="AD264" s="705"/>
      <c r="AE264" s="706"/>
      <c r="AF264" s="675" t="s">
        <v>116</v>
      </c>
      <c r="AG264" s="676"/>
      <c r="AH264" s="676"/>
      <c r="AI264" s="676"/>
      <c r="AJ264" s="676"/>
      <c r="AK264" s="677"/>
      <c r="AL264" s="685" t="s">
        <v>58</v>
      </c>
      <c r="AM264" s="686"/>
      <c r="AN264" s="686"/>
      <c r="AO264" s="686"/>
      <c r="AP264" s="686"/>
      <c r="AQ264" s="686"/>
      <c r="AR264" s="686"/>
      <c r="AS264" s="686"/>
      <c r="AT264" s="686"/>
      <c r="AU264" s="686"/>
      <c r="AV264" s="686"/>
      <c r="AW264" s="686"/>
      <c r="AX264" s="686"/>
      <c r="AY264" s="686"/>
      <c r="AZ264" s="687"/>
      <c r="BA264" s="675"/>
      <c r="BB264" s="676"/>
      <c r="BC264" s="676"/>
      <c r="BD264" s="676"/>
      <c r="BE264" s="681"/>
      <c r="BF264" s="48"/>
    </row>
    <row r="265" spans="1:58" ht="21.95" customHeight="1">
      <c r="A265" s="726"/>
      <c r="B265" s="730" t="s">
        <v>41</v>
      </c>
      <c r="C265" s="731"/>
      <c r="D265" s="731"/>
      <c r="E265" s="731"/>
      <c r="F265" s="731"/>
      <c r="G265" s="731"/>
      <c r="H265" s="731"/>
      <c r="I265" s="731"/>
      <c r="J265" s="732"/>
      <c r="K265" s="769"/>
      <c r="L265" s="770"/>
      <c r="M265" s="770"/>
      <c r="N265" s="771"/>
      <c r="O265" s="769"/>
      <c r="P265" s="770"/>
      <c r="Q265" s="770"/>
      <c r="R265" s="770"/>
      <c r="S265" s="770"/>
      <c r="T265" s="771"/>
      <c r="U265" s="769"/>
      <c r="V265" s="778"/>
      <c r="W265" s="778"/>
      <c r="X265" s="778"/>
      <c r="Y265" s="778"/>
      <c r="Z265" s="779"/>
      <c r="AA265" s="803"/>
      <c r="AB265" s="770"/>
      <c r="AC265" s="770"/>
      <c r="AD265" s="770"/>
      <c r="AE265" s="771"/>
      <c r="AF265" s="768" t="s">
        <v>186</v>
      </c>
      <c r="AG265" s="798"/>
      <c r="AH265" s="798"/>
      <c r="AI265" s="798"/>
      <c r="AJ265" s="798"/>
      <c r="AK265" s="799"/>
      <c r="AL265" s="685" t="s">
        <v>187</v>
      </c>
      <c r="AM265" s="686"/>
      <c r="AN265" s="686"/>
      <c r="AO265" s="686"/>
      <c r="AP265" s="686"/>
      <c r="AQ265" s="686"/>
      <c r="AR265" s="686"/>
      <c r="AS265" s="686"/>
      <c r="AT265" s="686"/>
      <c r="AU265" s="686"/>
      <c r="AV265" s="686"/>
      <c r="AW265" s="686"/>
      <c r="AX265" s="686"/>
      <c r="AY265" s="686"/>
      <c r="AZ265" s="687"/>
      <c r="BA265" s="675"/>
      <c r="BB265" s="676"/>
      <c r="BC265" s="676"/>
      <c r="BD265" s="676"/>
      <c r="BE265" s="681"/>
      <c r="BF265" s="48"/>
    </row>
    <row r="266" spans="1:58" ht="99" customHeight="1">
      <c r="A266" s="726"/>
      <c r="B266" s="733"/>
      <c r="C266" s="734"/>
      <c r="D266" s="734"/>
      <c r="E266" s="734"/>
      <c r="F266" s="734"/>
      <c r="G266" s="734"/>
      <c r="H266" s="734"/>
      <c r="I266" s="734"/>
      <c r="J266" s="735"/>
      <c r="K266" s="772"/>
      <c r="L266" s="773"/>
      <c r="M266" s="773"/>
      <c r="N266" s="774"/>
      <c r="O266" s="772"/>
      <c r="P266" s="773"/>
      <c r="Q266" s="773"/>
      <c r="R266" s="773"/>
      <c r="S266" s="773"/>
      <c r="T266" s="774"/>
      <c r="U266" s="772"/>
      <c r="V266" s="780"/>
      <c r="W266" s="780"/>
      <c r="X266" s="780"/>
      <c r="Y266" s="780"/>
      <c r="Z266" s="781"/>
      <c r="AA266" s="804"/>
      <c r="AB266" s="773"/>
      <c r="AC266" s="773"/>
      <c r="AD266" s="773"/>
      <c r="AE266" s="774"/>
      <c r="AF266" s="768" t="s">
        <v>188</v>
      </c>
      <c r="AG266" s="798"/>
      <c r="AH266" s="798"/>
      <c r="AI266" s="798"/>
      <c r="AJ266" s="798"/>
      <c r="AK266" s="799"/>
      <c r="AL266" s="768" t="s">
        <v>189</v>
      </c>
      <c r="AM266" s="798"/>
      <c r="AN266" s="798"/>
      <c r="AO266" s="798"/>
      <c r="AP266" s="798"/>
      <c r="AQ266" s="798"/>
      <c r="AR266" s="798"/>
      <c r="AS266" s="798"/>
      <c r="AT266" s="798"/>
      <c r="AU266" s="798"/>
      <c r="AV266" s="798"/>
      <c r="AW266" s="798"/>
      <c r="AX266" s="798"/>
      <c r="AY266" s="798"/>
      <c r="AZ266" s="799"/>
      <c r="BA266" s="675"/>
      <c r="BB266" s="676"/>
      <c r="BC266" s="676"/>
      <c r="BD266" s="676"/>
      <c r="BE266" s="681"/>
      <c r="BF266" s="47"/>
    </row>
    <row r="267" spans="1:58" ht="21.95" customHeight="1">
      <c r="A267" s="726"/>
      <c r="B267" s="733"/>
      <c r="C267" s="734"/>
      <c r="D267" s="734"/>
      <c r="E267" s="734"/>
      <c r="F267" s="734"/>
      <c r="G267" s="734"/>
      <c r="H267" s="734"/>
      <c r="I267" s="734"/>
      <c r="J267" s="735"/>
      <c r="K267" s="772"/>
      <c r="L267" s="773"/>
      <c r="M267" s="773"/>
      <c r="N267" s="774"/>
      <c r="O267" s="772"/>
      <c r="P267" s="773"/>
      <c r="Q267" s="773"/>
      <c r="R267" s="773"/>
      <c r="S267" s="773"/>
      <c r="T267" s="774"/>
      <c r="U267" s="772"/>
      <c r="V267" s="780"/>
      <c r="W267" s="780"/>
      <c r="X267" s="780"/>
      <c r="Y267" s="780"/>
      <c r="Z267" s="781"/>
      <c r="AA267" s="804"/>
      <c r="AB267" s="773"/>
      <c r="AC267" s="773"/>
      <c r="AD267" s="773"/>
      <c r="AE267" s="774"/>
      <c r="AF267" s="677" t="s">
        <v>78</v>
      </c>
      <c r="AG267" s="697"/>
      <c r="AH267" s="697"/>
      <c r="AI267" s="697"/>
      <c r="AJ267" s="697"/>
      <c r="AK267" s="697"/>
      <c r="AL267" s="685" t="s">
        <v>60</v>
      </c>
      <c r="AM267" s="686"/>
      <c r="AN267" s="686"/>
      <c r="AO267" s="686"/>
      <c r="AP267" s="686"/>
      <c r="AQ267" s="686"/>
      <c r="AR267" s="686"/>
      <c r="AS267" s="686"/>
      <c r="AT267" s="686"/>
      <c r="AU267" s="686"/>
      <c r="AV267" s="686"/>
      <c r="AW267" s="686"/>
      <c r="AX267" s="686"/>
      <c r="AY267" s="686"/>
      <c r="AZ267" s="687"/>
      <c r="BA267" s="675"/>
      <c r="BB267" s="676"/>
      <c r="BC267" s="676"/>
      <c r="BD267" s="676"/>
      <c r="BE267" s="681"/>
      <c r="BF267" s="48"/>
    </row>
    <row r="268" spans="1:58" ht="21.95" customHeight="1">
      <c r="A268" s="726"/>
      <c r="B268" s="733"/>
      <c r="C268" s="734"/>
      <c r="D268" s="734"/>
      <c r="E268" s="734"/>
      <c r="F268" s="734"/>
      <c r="G268" s="734"/>
      <c r="H268" s="734"/>
      <c r="I268" s="734"/>
      <c r="J268" s="735"/>
      <c r="K268" s="772"/>
      <c r="L268" s="773"/>
      <c r="M268" s="773"/>
      <c r="N268" s="774"/>
      <c r="O268" s="772"/>
      <c r="P268" s="773"/>
      <c r="Q268" s="773"/>
      <c r="R268" s="773"/>
      <c r="S268" s="773"/>
      <c r="T268" s="774"/>
      <c r="U268" s="772"/>
      <c r="V268" s="780"/>
      <c r="W268" s="780"/>
      <c r="X268" s="780"/>
      <c r="Y268" s="780"/>
      <c r="Z268" s="781"/>
      <c r="AA268" s="804"/>
      <c r="AB268" s="773"/>
      <c r="AC268" s="773"/>
      <c r="AD268" s="773"/>
      <c r="AE268" s="774"/>
      <c r="AF268" s="677" t="s">
        <v>79</v>
      </c>
      <c r="AG268" s="697"/>
      <c r="AH268" s="697"/>
      <c r="AI268" s="697"/>
      <c r="AJ268" s="697"/>
      <c r="AK268" s="697"/>
      <c r="AL268" s="685" t="s">
        <v>60</v>
      </c>
      <c r="AM268" s="686"/>
      <c r="AN268" s="686"/>
      <c r="AO268" s="686"/>
      <c r="AP268" s="686"/>
      <c r="AQ268" s="686"/>
      <c r="AR268" s="686"/>
      <c r="AS268" s="686"/>
      <c r="AT268" s="686"/>
      <c r="AU268" s="686"/>
      <c r="AV268" s="686"/>
      <c r="AW268" s="686"/>
      <c r="AX268" s="686"/>
      <c r="AY268" s="686"/>
      <c r="AZ268" s="687"/>
      <c r="BA268" s="675"/>
      <c r="BB268" s="676"/>
      <c r="BC268" s="676"/>
      <c r="BD268" s="676"/>
      <c r="BE268" s="681"/>
      <c r="BF268" s="48"/>
    </row>
    <row r="269" spans="1:58" ht="21.95" customHeight="1">
      <c r="A269" s="726"/>
      <c r="B269" s="733"/>
      <c r="C269" s="734"/>
      <c r="D269" s="734"/>
      <c r="E269" s="734"/>
      <c r="F269" s="734"/>
      <c r="G269" s="734"/>
      <c r="H269" s="734"/>
      <c r="I269" s="734"/>
      <c r="J269" s="735"/>
      <c r="K269" s="772"/>
      <c r="L269" s="773"/>
      <c r="M269" s="773"/>
      <c r="N269" s="774"/>
      <c r="O269" s="772"/>
      <c r="P269" s="773"/>
      <c r="Q269" s="773"/>
      <c r="R269" s="773"/>
      <c r="S269" s="773"/>
      <c r="T269" s="774"/>
      <c r="U269" s="772"/>
      <c r="V269" s="780"/>
      <c r="W269" s="780"/>
      <c r="X269" s="780"/>
      <c r="Y269" s="780"/>
      <c r="Z269" s="781"/>
      <c r="AA269" s="804"/>
      <c r="AB269" s="773"/>
      <c r="AC269" s="773"/>
      <c r="AD269" s="773"/>
      <c r="AE269" s="774"/>
      <c r="AF269" s="677" t="s">
        <v>190</v>
      </c>
      <c r="AG269" s="697"/>
      <c r="AH269" s="697"/>
      <c r="AI269" s="697"/>
      <c r="AJ269" s="697"/>
      <c r="AK269" s="697"/>
      <c r="AL269" s="685" t="s">
        <v>60</v>
      </c>
      <c r="AM269" s="686"/>
      <c r="AN269" s="686"/>
      <c r="AO269" s="686"/>
      <c r="AP269" s="686"/>
      <c r="AQ269" s="686"/>
      <c r="AR269" s="686"/>
      <c r="AS269" s="686"/>
      <c r="AT269" s="686"/>
      <c r="AU269" s="686"/>
      <c r="AV269" s="686"/>
      <c r="AW269" s="686"/>
      <c r="AX269" s="686"/>
      <c r="AY269" s="686"/>
      <c r="AZ269" s="687"/>
      <c r="BA269" s="675"/>
      <c r="BB269" s="676"/>
      <c r="BC269" s="676"/>
      <c r="BD269" s="676"/>
      <c r="BE269" s="681"/>
      <c r="BF269" s="48"/>
    </row>
    <row r="270" spans="1:58" ht="21.95" customHeight="1">
      <c r="A270" s="726"/>
      <c r="B270" s="733"/>
      <c r="C270" s="734"/>
      <c r="D270" s="734"/>
      <c r="E270" s="734"/>
      <c r="F270" s="734"/>
      <c r="G270" s="734"/>
      <c r="H270" s="734"/>
      <c r="I270" s="734"/>
      <c r="J270" s="735"/>
      <c r="K270" s="772"/>
      <c r="L270" s="773"/>
      <c r="M270" s="773"/>
      <c r="N270" s="774"/>
      <c r="O270" s="772"/>
      <c r="P270" s="773"/>
      <c r="Q270" s="773"/>
      <c r="R270" s="773"/>
      <c r="S270" s="773"/>
      <c r="T270" s="774"/>
      <c r="U270" s="772"/>
      <c r="V270" s="780"/>
      <c r="W270" s="780"/>
      <c r="X270" s="780"/>
      <c r="Y270" s="780"/>
      <c r="Z270" s="781"/>
      <c r="AA270" s="804"/>
      <c r="AB270" s="773"/>
      <c r="AC270" s="773"/>
      <c r="AD270" s="773"/>
      <c r="AE270" s="774"/>
      <c r="AF270" s="675" t="s">
        <v>59</v>
      </c>
      <c r="AG270" s="676"/>
      <c r="AH270" s="676"/>
      <c r="AI270" s="676"/>
      <c r="AJ270" s="676"/>
      <c r="AK270" s="677"/>
      <c r="AL270" s="685" t="s">
        <v>60</v>
      </c>
      <c r="AM270" s="686"/>
      <c r="AN270" s="686"/>
      <c r="AO270" s="686"/>
      <c r="AP270" s="686"/>
      <c r="AQ270" s="686"/>
      <c r="AR270" s="686"/>
      <c r="AS270" s="686"/>
      <c r="AT270" s="686"/>
      <c r="AU270" s="686"/>
      <c r="AV270" s="686"/>
      <c r="AW270" s="686"/>
      <c r="AX270" s="686"/>
      <c r="AY270" s="686"/>
      <c r="AZ270" s="687"/>
      <c r="BA270" s="682"/>
      <c r="BB270" s="683"/>
      <c r="BC270" s="683"/>
      <c r="BD270" s="683"/>
      <c r="BE270" s="684"/>
      <c r="BF270" s="24"/>
    </row>
    <row r="271" spans="1:58" ht="21.95" customHeight="1">
      <c r="A271" s="726"/>
      <c r="B271" s="733"/>
      <c r="C271" s="734"/>
      <c r="D271" s="734"/>
      <c r="E271" s="734"/>
      <c r="F271" s="734"/>
      <c r="G271" s="734"/>
      <c r="H271" s="734"/>
      <c r="I271" s="734"/>
      <c r="J271" s="735"/>
      <c r="K271" s="772"/>
      <c r="L271" s="773"/>
      <c r="M271" s="773"/>
      <c r="N271" s="774"/>
      <c r="O271" s="772"/>
      <c r="P271" s="773"/>
      <c r="Q271" s="773"/>
      <c r="R271" s="773"/>
      <c r="S271" s="773"/>
      <c r="T271" s="774"/>
      <c r="U271" s="772"/>
      <c r="V271" s="780"/>
      <c r="W271" s="780"/>
      <c r="X271" s="780"/>
      <c r="Y271" s="780"/>
      <c r="Z271" s="781"/>
      <c r="AA271" s="804"/>
      <c r="AB271" s="773"/>
      <c r="AC271" s="773"/>
      <c r="AD271" s="773"/>
      <c r="AE271" s="774"/>
      <c r="AF271" s="689" t="s">
        <v>75</v>
      </c>
      <c r="AG271" s="689"/>
      <c r="AH271" s="689"/>
      <c r="AI271" s="689"/>
      <c r="AJ271" s="689"/>
      <c r="AK271" s="690"/>
      <c r="AL271" s="691" t="s">
        <v>60</v>
      </c>
      <c r="AM271" s="692"/>
      <c r="AN271" s="692"/>
      <c r="AO271" s="692"/>
      <c r="AP271" s="692"/>
      <c r="AQ271" s="692"/>
      <c r="AR271" s="692"/>
      <c r="AS271" s="692"/>
      <c r="AT271" s="692"/>
      <c r="AU271" s="692"/>
      <c r="AV271" s="692"/>
      <c r="AW271" s="692"/>
      <c r="AX271" s="692"/>
      <c r="AY271" s="692"/>
      <c r="AZ271" s="693"/>
      <c r="BA271" s="675"/>
      <c r="BB271" s="676"/>
      <c r="BC271" s="676"/>
      <c r="BD271" s="676"/>
      <c r="BE271" s="681"/>
      <c r="BF271" s="24"/>
    </row>
    <row r="272" spans="1:58" ht="21.95" customHeight="1">
      <c r="A272" s="726"/>
      <c r="B272" s="733"/>
      <c r="C272" s="734"/>
      <c r="D272" s="734"/>
      <c r="E272" s="734"/>
      <c r="F272" s="734"/>
      <c r="G272" s="734"/>
      <c r="H272" s="734"/>
      <c r="I272" s="734"/>
      <c r="J272" s="735"/>
      <c r="K272" s="772"/>
      <c r="L272" s="773"/>
      <c r="M272" s="773"/>
      <c r="N272" s="774"/>
      <c r="O272" s="772"/>
      <c r="P272" s="773"/>
      <c r="Q272" s="773"/>
      <c r="R272" s="773"/>
      <c r="S272" s="773"/>
      <c r="T272" s="774"/>
      <c r="U272" s="772"/>
      <c r="V272" s="780"/>
      <c r="W272" s="780"/>
      <c r="X272" s="780"/>
      <c r="Y272" s="780"/>
      <c r="Z272" s="781"/>
      <c r="AA272" s="804"/>
      <c r="AB272" s="773"/>
      <c r="AC272" s="773"/>
      <c r="AD272" s="773"/>
      <c r="AE272" s="774"/>
      <c r="AF272" s="676" t="s">
        <v>61</v>
      </c>
      <c r="AG272" s="676"/>
      <c r="AH272" s="676"/>
      <c r="AI272" s="676"/>
      <c r="AJ272" s="676"/>
      <c r="AK272" s="677"/>
      <c r="AL272" s="691" t="s">
        <v>60</v>
      </c>
      <c r="AM272" s="692"/>
      <c r="AN272" s="692"/>
      <c r="AO272" s="692"/>
      <c r="AP272" s="692"/>
      <c r="AQ272" s="692"/>
      <c r="AR272" s="692"/>
      <c r="AS272" s="692"/>
      <c r="AT272" s="692"/>
      <c r="AU272" s="692"/>
      <c r="AV272" s="692"/>
      <c r="AW272" s="692"/>
      <c r="AX272" s="692"/>
      <c r="AY272" s="692"/>
      <c r="AZ272" s="693"/>
      <c r="BA272" s="675"/>
      <c r="BB272" s="676"/>
      <c r="BC272" s="676"/>
      <c r="BD272" s="676"/>
      <c r="BE272" s="681"/>
      <c r="BF272" s="24"/>
    </row>
    <row r="273" spans="1:58" ht="21.95" customHeight="1">
      <c r="A273" s="726"/>
      <c r="B273" s="733"/>
      <c r="C273" s="734"/>
      <c r="D273" s="734"/>
      <c r="E273" s="734"/>
      <c r="F273" s="734"/>
      <c r="G273" s="734"/>
      <c r="H273" s="734"/>
      <c r="I273" s="734"/>
      <c r="J273" s="735"/>
      <c r="K273" s="772"/>
      <c r="L273" s="773"/>
      <c r="M273" s="773"/>
      <c r="N273" s="774"/>
      <c r="O273" s="772"/>
      <c r="P273" s="773"/>
      <c r="Q273" s="773"/>
      <c r="R273" s="773"/>
      <c r="S273" s="773"/>
      <c r="T273" s="774"/>
      <c r="U273" s="772"/>
      <c r="V273" s="780"/>
      <c r="W273" s="780"/>
      <c r="X273" s="780"/>
      <c r="Y273" s="780"/>
      <c r="Z273" s="781"/>
      <c r="AA273" s="804"/>
      <c r="AB273" s="773"/>
      <c r="AC273" s="773"/>
      <c r="AD273" s="773"/>
      <c r="AE273" s="774"/>
      <c r="AF273" s="799" t="s">
        <v>191</v>
      </c>
      <c r="AG273" s="697"/>
      <c r="AH273" s="697"/>
      <c r="AI273" s="697"/>
      <c r="AJ273" s="697"/>
      <c r="AK273" s="697"/>
      <c r="AL273" s="685" t="s">
        <v>60</v>
      </c>
      <c r="AM273" s="686"/>
      <c r="AN273" s="686"/>
      <c r="AO273" s="686"/>
      <c r="AP273" s="686"/>
      <c r="AQ273" s="686"/>
      <c r="AR273" s="686"/>
      <c r="AS273" s="686"/>
      <c r="AT273" s="686"/>
      <c r="AU273" s="686"/>
      <c r="AV273" s="686"/>
      <c r="AW273" s="686"/>
      <c r="AX273" s="686"/>
      <c r="AY273" s="686"/>
      <c r="AZ273" s="687"/>
      <c r="BA273" s="675"/>
      <c r="BB273" s="676"/>
      <c r="BC273" s="676"/>
      <c r="BD273" s="676"/>
      <c r="BE273" s="681"/>
      <c r="BF273" s="47"/>
    </row>
    <row r="274" spans="1:58" ht="21.95" customHeight="1">
      <c r="A274" s="726"/>
      <c r="B274" s="733"/>
      <c r="C274" s="734"/>
      <c r="D274" s="734"/>
      <c r="E274" s="734"/>
      <c r="F274" s="734"/>
      <c r="G274" s="734"/>
      <c r="H274" s="734"/>
      <c r="I274" s="734"/>
      <c r="J274" s="735"/>
      <c r="K274" s="772"/>
      <c r="L274" s="773"/>
      <c r="M274" s="773"/>
      <c r="N274" s="774"/>
      <c r="O274" s="772"/>
      <c r="P274" s="773"/>
      <c r="Q274" s="773"/>
      <c r="R274" s="773"/>
      <c r="S274" s="773"/>
      <c r="T274" s="774"/>
      <c r="U274" s="772"/>
      <c r="V274" s="780"/>
      <c r="W274" s="780"/>
      <c r="X274" s="780"/>
      <c r="Y274" s="780"/>
      <c r="Z274" s="781"/>
      <c r="AA274" s="804"/>
      <c r="AB274" s="773"/>
      <c r="AC274" s="773"/>
      <c r="AD274" s="773"/>
      <c r="AE274" s="774"/>
      <c r="AF274" s="675" t="s">
        <v>658</v>
      </c>
      <c r="AG274" s="676"/>
      <c r="AH274" s="676"/>
      <c r="AI274" s="676"/>
      <c r="AJ274" s="676"/>
      <c r="AK274" s="677"/>
      <c r="AL274" s="685" t="s">
        <v>60</v>
      </c>
      <c r="AM274" s="686"/>
      <c r="AN274" s="686"/>
      <c r="AO274" s="686"/>
      <c r="AP274" s="686"/>
      <c r="AQ274" s="686"/>
      <c r="AR274" s="686"/>
      <c r="AS274" s="686"/>
      <c r="AT274" s="686"/>
      <c r="AU274" s="686"/>
      <c r="AV274" s="686"/>
      <c r="AW274" s="686"/>
      <c r="AX274" s="686"/>
      <c r="AY274" s="686"/>
      <c r="AZ274" s="687"/>
      <c r="BA274" s="675"/>
      <c r="BB274" s="676"/>
      <c r="BC274" s="676"/>
      <c r="BD274" s="676"/>
      <c r="BE274" s="681"/>
      <c r="BF274" s="47"/>
    </row>
    <row r="275" spans="1:58" ht="35.1" customHeight="1">
      <c r="A275" s="726"/>
      <c r="B275" s="733"/>
      <c r="C275" s="734"/>
      <c r="D275" s="734"/>
      <c r="E275" s="734"/>
      <c r="F275" s="734"/>
      <c r="G275" s="734"/>
      <c r="H275" s="734"/>
      <c r="I275" s="734"/>
      <c r="J275" s="735"/>
      <c r="K275" s="772"/>
      <c r="L275" s="773"/>
      <c r="M275" s="773"/>
      <c r="N275" s="774"/>
      <c r="O275" s="772"/>
      <c r="P275" s="773"/>
      <c r="Q275" s="773"/>
      <c r="R275" s="773"/>
      <c r="S275" s="773"/>
      <c r="T275" s="774"/>
      <c r="U275" s="772"/>
      <c r="V275" s="780"/>
      <c r="W275" s="780"/>
      <c r="X275" s="780"/>
      <c r="Y275" s="780"/>
      <c r="Z275" s="781"/>
      <c r="AA275" s="804"/>
      <c r="AB275" s="773"/>
      <c r="AC275" s="773"/>
      <c r="AD275" s="773"/>
      <c r="AE275" s="774"/>
      <c r="AF275" s="667" t="s">
        <v>647</v>
      </c>
      <c r="AG275" s="667"/>
      <c r="AH275" s="667"/>
      <c r="AI275" s="667"/>
      <c r="AJ275" s="667"/>
      <c r="AK275" s="668"/>
      <c r="AL275" s="805" t="s">
        <v>651</v>
      </c>
      <c r="AM275" s="765"/>
      <c r="AN275" s="765"/>
      <c r="AO275" s="765"/>
      <c r="AP275" s="765"/>
      <c r="AQ275" s="765"/>
      <c r="AR275" s="765"/>
      <c r="AS275" s="765"/>
      <c r="AT275" s="765"/>
      <c r="AU275" s="765"/>
      <c r="AV275" s="765"/>
      <c r="AW275" s="765"/>
      <c r="AX275" s="765"/>
      <c r="AY275" s="765"/>
      <c r="AZ275" s="766"/>
      <c r="BA275" s="675"/>
      <c r="BB275" s="676"/>
      <c r="BC275" s="676"/>
      <c r="BD275" s="676"/>
      <c r="BE275" s="681"/>
      <c r="BF275" s="47"/>
    </row>
    <row r="276" spans="1:58" ht="21.95" customHeight="1">
      <c r="A276" s="726"/>
      <c r="B276" s="736"/>
      <c r="C276" s="737"/>
      <c r="D276" s="737"/>
      <c r="E276" s="737"/>
      <c r="F276" s="737"/>
      <c r="G276" s="737"/>
      <c r="H276" s="737"/>
      <c r="I276" s="737"/>
      <c r="J276" s="738"/>
      <c r="K276" s="800"/>
      <c r="L276" s="801"/>
      <c r="M276" s="801"/>
      <c r="N276" s="802"/>
      <c r="O276" s="800"/>
      <c r="P276" s="801"/>
      <c r="Q276" s="801"/>
      <c r="R276" s="801"/>
      <c r="S276" s="801"/>
      <c r="T276" s="802"/>
      <c r="U276" s="800"/>
      <c r="V276" s="801"/>
      <c r="W276" s="801"/>
      <c r="X276" s="801"/>
      <c r="Y276" s="801"/>
      <c r="Z276" s="802"/>
      <c r="AA276" s="800"/>
      <c r="AB276" s="801"/>
      <c r="AC276" s="801"/>
      <c r="AD276" s="801"/>
      <c r="AE276" s="802"/>
      <c r="AF276" s="675" t="s">
        <v>68</v>
      </c>
      <c r="AG276" s="676"/>
      <c r="AH276" s="676"/>
      <c r="AI276" s="676"/>
      <c r="AJ276" s="676"/>
      <c r="AK276" s="677"/>
      <c r="AL276" s="685" t="s">
        <v>67</v>
      </c>
      <c r="AM276" s="686"/>
      <c r="AN276" s="686"/>
      <c r="AO276" s="686"/>
      <c r="AP276" s="686"/>
      <c r="AQ276" s="686"/>
      <c r="AR276" s="686"/>
      <c r="AS276" s="686"/>
      <c r="AT276" s="686"/>
      <c r="AU276" s="686"/>
      <c r="AV276" s="686"/>
      <c r="AW276" s="686"/>
      <c r="AX276" s="686"/>
      <c r="AY276" s="686"/>
      <c r="AZ276" s="687"/>
      <c r="BA276" s="675"/>
      <c r="BB276" s="676"/>
      <c r="BC276" s="676"/>
      <c r="BD276" s="676"/>
      <c r="BE276" s="681"/>
      <c r="BF276" s="48"/>
    </row>
    <row r="277" spans="1:58" ht="21.95" customHeight="1">
      <c r="A277" s="726"/>
      <c r="B277" s="730" t="s">
        <v>42</v>
      </c>
      <c r="C277" s="731"/>
      <c r="D277" s="731"/>
      <c r="E277" s="731"/>
      <c r="F277" s="731"/>
      <c r="G277" s="731"/>
      <c r="H277" s="731"/>
      <c r="I277" s="731"/>
      <c r="J277" s="732"/>
      <c r="K277" s="769"/>
      <c r="L277" s="770"/>
      <c r="M277" s="770"/>
      <c r="N277" s="771"/>
      <c r="O277" s="769"/>
      <c r="P277" s="770"/>
      <c r="Q277" s="770"/>
      <c r="R277" s="770"/>
      <c r="S277" s="770"/>
      <c r="T277" s="771"/>
      <c r="U277" s="769"/>
      <c r="V277" s="778"/>
      <c r="W277" s="778"/>
      <c r="X277" s="778"/>
      <c r="Y277" s="778"/>
      <c r="Z277" s="779"/>
      <c r="AA277" s="745" t="s">
        <v>192</v>
      </c>
      <c r="AB277" s="731"/>
      <c r="AC277" s="731"/>
      <c r="AD277" s="731"/>
      <c r="AE277" s="732"/>
      <c r="AF277" s="697" t="s">
        <v>79</v>
      </c>
      <c r="AG277" s="697"/>
      <c r="AH277" s="697"/>
      <c r="AI277" s="697"/>
      <c r="AJ277" s="697"/>
      <c r="AK277" s="697"/>
      <c r="AL277" s="685" t="s">
        <v>60</v>
      </c>
      <c r="AM277" s="686"/>
      <c r="AN277" s="686"/>
      <c r="AO277" s="686"/>
      <c r="AP277" s="686"/>
      <c r="AQ277" s="686"/>
      <c r="AR277" s="686"/>
      <c r="AS277" s="686"/>
      <c r="AT277" s="686"/>
      <c r="AU277" s="686"/>
      <c r="AV277" s="686"/>
      <c r="AW277" s="686"/>
      <c r="AX277" s="686"/>
      <c r="AY277" s="686"/>
      <c r="AZ277" s="687"/>
      <c r="BA277" s="675"/>
      <c r="BB277" s="676"/>
      <c r="BC277" s="676"/>
      <c r="BD277" s="676"/>
      <c r="BE277" s="681"/>
      <c r="BF277" s="48"/>
    </row>
    <row r="278" spans="1:58" ht="21.95" customHeight="1">
      <c r="A278" s="726"/>
      <c r="B278" s="733"/>
      <c r="C278" s="734"/>
      <c r="D278" s="734"/>
      <c r="E278" s="734"/>
      <c r="F278" s="734"/>
      <c r="G278" s="734"/>
      <c r="H278" s="734"/>
      <c r="I278" s="734"/>
      <c r="J278" s="735"/>
      <c r="K278" s="772"/>
      <c r="L278" s="773"/>
      <c r="M278" s="773"/>
      <c r="N278" s="774"/>
      <c r="O278" s="772"/>
      <c r="P278" s="773"/>
      <c r="Q278" s="773"/>
      <c r="R278" s="773"/>
      <c r="S278" s="773"/>
      <c r="T278" s="774"/>
      <c r="U278" s="772"/>
      <c r="V278" s="780"/>
      <c r="W278" s="780"/>
      <c r="X278" s="780"/>
      <c r="Y278" s="780"/>
      <c r="Z278" s="781"/>
      <c r="AA278" s="748"/>
      <c r="AB278" s="734"/>
      <c r="AC278" s="734"/>
      <c r="AD278" s="734"/>
      <c r="AE278" s="735"/>
      <c r="AF278" s="675" t="s">
        <v>153</v>
      </c>
      <c r="AG278" s="676"/>
      <c r="AH278" s="676"/>
      <c r="AI278" s="676"/>
      <c r="AJ278" s="676"/>
      <c r="AK278" s="677"/>
      <c r="AL278" s="685" t="s">
        <v>60</v>
      </c>
      <c r="AM278" s="686"/>
      <c r="AN278" s="686"/>
      <c r="AO278" s="686"/>
      <c r="AP278" s="686"/>
      <c r="AQ278" s="686"/>
      <c r="AR278" s="686"/>
      <c r="AS278" s="686"/>
      <c r="AT278" s="686"/>
      <c r="AU278" s="686"/>
      <c r="AV278" s="686"/>
      <c r="AW278" s="686"/>
      <c r="AX278" s="686"/>
      <c r="AY278" s="686"/>
      <c r="AZ278" s="687"/>
      <c r="BA278" s="675"/>
      <c r="BB278" s="676"/>
      <c r="BC278" s="676"/>
      <c r="BD278" s="676"/>
      <c r="BE278" s="681"/>
      <c r="BF278" s="47"/>
    </row>
    <row r="279" spans="1:58" ht="21.95" customHeight="1">
      <c r="A279" s="726"/>
      <c r="B279" s="733"/>
      <c r="C279" s="734"/>
      <c r="D279" s="734"/>
      <c r="E279" s="734"/>
      <c r="F279" s="734"/>
      <c r="G279" s="734"/>
      <c r="H279" s="734"/>
      <c r="I279" s="734"/>
      <c r="J279" s="735"/>
      <c r="K279" s="772"/>
      <c r="L279" s="773"/>
      <c r="M279" s="773"/>
      <c r="N279" s="774"/>
      <c r="O279" s="772"/>
      <c r="P279" s="773"/>
      <c r="Q279" s="773"/>
      <c r="R279" s="773"/>
      <c r="S279" s="773"/>
      <c r="T279" s="774"/>
      <c r="U279" s="772"/>
      <c r="V279" s="780"/>
      <c r="W279" s="780"/>
      <c r="X279" s="780"/>
      <c r="Y279" s="780"/>
      <c r="Z279" s="781"/>
      <c r="AA279" s="748"/>
      <c r="AB279" s="734"/>
      <c r="AC279" s="734"/>
      <c r="AD279" s="734"/>
      <c r="AE279" s="735"/>
      <c r="AF279" s="675" t="s">
        <v>59</v>
      </c>
      <c r="AG279" s="676"/>
      <c r="AH279" s="676"/>
      <c r="AI279" s="676"/>
      <c r="AJ279" s="676"/>
      <c r="AK279" s="677"/>
      <c r="AL279" s="685" t="s">
        <v>60</v>
      </c>
      <c r="AM279" s="686"/>
      <c r="AN279" s="686"/>
      <c r="AO279" s="686"/>
      <c r="AP279" s="686"/>
      <c r="AQ279" s="686"/>
      <c r="AR279" s="686"/>
      <c r="AS279" s="686"/>
      <c r="AT279" s="686"/>
      <c r="AU279" s="686"/>
      <c r="AV279" s="686"/>
      <c r="AW279" s="686"/>
      <c r="AX279" s="686"/>
      <c r="AY279" s="686"/>
      <c r="AZ279" s="687"/>
      <c r="BA279" s="682"/>
      <c r="BB279" s="683"/>
      <c r="BC279" s="683"/>
      <c r="BD279" s="683"/>
      <c r="BE279" s="684"/>
      <c r="BF279" s="24"/>
    </row>
    <row r="280" spans="1:58" ht="21.95" customHeight="1">
      <c r="A280" s="726"/>
      <c r="B280" s="733"/>
      <c r="C280" s="734"/>
      <c r="D280" s="734"/>
      <c r="E280" s="734"/>
      <c r="F280" s="734"/>
      <c r="G280" s="734"/>
      <c r="H280" s="734"/>
      <c r="I280" s="734"/>
      <c r="J280" s="735"/>
      <c r="K280" s="772"/>
      <c r="L280" s="773"/>
      <c r="M280" s="773"/>
      <c r="N280" s="774"/>
      <c r="O280" s="772"/>
      <c r="P280" s="773"/>
      <c r="Q280" s="773"/>
      <c r="R280" s="773"/>
      <c r="S280" s="773"/>
      <c r="T280" s="774"/>
      <c r="U280" s="772"/>
      <c r="V280" s="780"/>
      <c r="W280" s="780"/>
      <c r="X280" s="780"/>
      <c r="Y280" s="780"/>
      <c r="Z280" s="781"/>
      <c r="AA280" s="748"/>
      <c r="AB280" s="734"/>
      <c r="AC280" s="734"/>
      <c r="AD280" s="734"/>
      <c r="AE280" s="735"/>
      <c r="AF280" s="689" t="s">
        <v>75</v>
      </c>
      <c r="AG280" s="689"/>
      <c r="AH280" s="689"/>
      <c r="AI280" s="689"/>
      <c r="AJ280" s="689"/>
      <c r="AK280" s="690"/>
      <c r="AL280" s="691" t="s">
        <v>60</v>
      </c>
      <c r="AM280" s="692"/>
      <c r="AN280" s="692"/>
      <c r="AO280" s="692"/>
      <c r="AP280" s="692"/>
      <c r="AQ280" s="692"/>
      <c r="AR280" s="692"/>
      <c r="AS280" s="692"/>
      <c r="AT280" s="692"/>
      <c r="AU280" s="692"/>
      <c r="AV280" s="692"/>
      <c r="AW280" s="692"/>
      <c r="AX280" s="692"/>
      <c r="AY280" s="692"/>
      <c r="AZ280" s="693"/>
      <c r="BA280" s="675"/>
      <c r="BB280" s="676"/>
      <c r="BC280" s="676"/>
      <c r="BD280" s="676"/>
      <c r="BE280" s="681"/>
      <c r="BF280" s="24"/>
    </row>
    <row r="281" spans="1:58" ht="21.95" customHeight="1">
      <c r="A281" s="726"/>
      <c r="B281" s="733"/>
      <c r="C281" s="734"/>
      <c r="D281" s="734"/>
      <c r="E281" s="734"/>
      <c r="F281" s="734"/>
      <c r="G281" s="734"/>
      <c r="H281" s="734"/>
      <c r="I281" s="734"/>
      <c r="J281" s="735"/>
      <c r="K281" s="772"/>
      <c r="L281" s="773"/>
      <c r="M281" s="773"/>
      <c r="N281" s="774"/>
      <c r="O281" s="772"/>
      <c r="P281" s="773"/>
      <c r="Q281" s="773"/>
      <c r="R281" s="773"/>
      <c r="S281" s="773"/>
      <c r="T281" s="774"/>
      <c r="U281" s="772"/>
      <c r="V281" s="780"/>
      <c r="W281" s="780"/>
      <c r="X281" s="780"/>
      <c r="Y281" s="780"/>
      <c r="Z281" s="781"/>
      <c r="AA281" s="748"/>
      <c r="AB281" s="734"/>
      <c r="AC281" s="734"/>
      <c r="AD281" s="734"/>
      <c r="AE281" s="735"/>
      <c r="AF281" s="676" t="s">
        <v>61</v>
      </c>
      <c r="AG281" s="676"/>
      <c r="AH281" s="676"/>
      <c r="AI281" s="676"/>
      <c r="AJ281" s="676"/>
      <c r="AK281" s="677"/>
      <c r="AL281" s="691" t="s">
        <v>60</v>
      </c>
      <c r="AM281" s="692"/>
      <c r="AN281" s="692"/>
      <c r="AO281" s="692"/>
      <c r="AP281" s="692"/>
      <c r="AQ281" s="692"/>
      <c r="AR281" s="692"/>
      <c r="AS281" s="692"/>
      <c r="AT281" s="692"/>
      <c r="AU281" s="692"/>
      <c r="AV281" s="692"/>
      <c r="AW281" s="692"/>
      <c r="AX281" s="692"/>
      <c r="AY281" s="692"/>
      <c r="AZ281" s="693"/>
      <c r="BA281" s="675"/>
      <c r="BB281" s="676"/>
      <c r="BC281" s="676"/>
      <c r="BD281" s="676"/>
      <c r="BE281" s="681"/>
      <c r="BF281" s="24"/>
    </row>
    <row r="282" spans="1:58" ht="21.95" customHeight="1">
      <c r="A282" s="726"/>
      <c r="B282" s="733"/>
      <c r="C282" s="734"/>
      <c r="D282" s="734"/>
      <c r="E282" s="734"/>
      <c r="F282" s="734"/>
      <c r="G282" s="734"/>
      <c r="H282" s="734"/>
      <c r="I282" s="734"/>
      <c r="J282" s="735"/>
      <c r="K282" s="772"/>
      <c r="L282" s="773"/>
      <c r="M282" s="773"/>
      <c r="N282" s="774"/>
      <c r="O282" s="772"/>
      <c r="P282" s="773"/>
      <c r="Q282" s="773"/>
      <c r="R282" s="773"/>
      <c r="S282" s="773"/>
      <c r="T282" s="774"/>
      <c r="U282" s="772"/>
      <c r="V282" s="780"/>
      <c r="W282" s="780"/>
      <c r="X282" s="780"/>
      <c r="Y282" s="780"/>
      <c r="Z282" s="781"/>
      <c r="AA282" s="748"/>
      <c r="AB282" s="734"/>
      <c r="AC282" s="734"/>
      <c r="AD282" s="734"/>
      <c r="AE282" s="735"/>
      <c r="AF282" s="677" t="s">
        <v>97</v>
      </c>
      <c r="AG282" s="697"/>
      <c r="AH282" s="697"/>
      <c r="AI282" s="697"/>
      <c r="AJ282" s="697"/>
      <c r="AK282" s="697"/>
      <c r="AL282" s="685" t="s">
        <v>81</v>
      </c>
      <c r="AM282" s="686"/>
      <c r="AN282" s="686"/>
      <c r="AO282" s="686"/>
      <c r="AP282" s="686"/>
      <c r="AQ282" s="686"/>
      <c r="AR282" s="686"/>
      <c r="AS282" s="686"/>
      <c r="AT282" s="686"/>
      <c r="AU282" s="686"/>
      <c r="AV282" s="686"/>
      <c r="AW282" s="686"/>
      <c r="AX282" s="686"/>
      <c r="AY282" s="686"/>
      <c r="AZ282" s="687"/>
      <c r="BA282" s="675"/>
      <c r="BB282" s="676"/>
      <c r="BC282" s="676"/>
      <c r="BD282" s="676"/>
      <c r="BE282" s="681"/>
      <c r="BF282" s="47"/>
    </row>
    <row r="283" spans="1:58" ht="21.95" customHeight="1">
      <c r="A283" s="726"/>
      <c r="B283" s="733"/>
      <c r="C283" s="734"/>
      <c r="D283" s="734"/>
      <c r="E283" s="734"/>
      <c r="F283" s="734"/>
      <c r="G283" s="734"/>
      <c r="H283" s="734"/>
      <c r="I283" s="734"/>
      <c r="J283" s="735"/>
      <c r="K283" s="772"/>
      <c r="L283" s="773"/>
      <c r="M283" s="773"/>
      <c r="N283" s="774"/>
      <c r="O283" s="772"/>
      <c r="P283" s="773"/>
      <c r="Q283" s="773"/>
      <c r="R283" s="773"/>
      <c r="S283" s="773"/>
      <c r="T283" s="774"/>
      <c r="U283" s="772"/>
      <c r="V283" s="780"/>
      <c r="W283" s="780"/>
      <c r="X283" s="780"/>
      <c r="Y283" s="780"/>
      <c r="Z283" s="781"/>
      <c r="AA283" s="748"/>
      <c r="AB283" s="734"/>
      <c r="AC283" s="734"/>
      <c r="AD283" s="734"/>
      <c r="AE283" s="735"/>
      <c r="AF283" s="676" t="s">
        <v>193</v>
      </c>
      <c r="AG283" s="676"/>
      <c r="AH283" s="676"/>
      <c r="AI283" s="676"/>
      <c r="AJ283" s="676"/>
      <c r="AK283" s="677"/>
      <c r="AL283" s="691" t="s">
        <v>67</v>
      </c>
      <c r="AM283" s="692"/>
      <c r="AN283" s="692"/>
      <c r="AO283" s="692"/>
      <c r="AP283" s="692"/>
      <c r="AQ283" s="692"/>
      <c r="AR283" s="692"/>
      <c r="AS283" s="692"/>
      <c r="AT283" s="692"/>
      <c r="AU283" s="692"/>
      <c r="AV283" s="692"/>
      <c r="AW283" s="692"/>
      <c r="AX283" s="692"/>
      <c r="AY283" s="692"/>
      <c r="AZ283" s="693"/>
      <c r="BA283" s="675"/>
      <c r="BB283" s="676"/>
      <c r="BC283" s="676"/>
      <c r="BD283" s="676"/>
      <c r="BE283" s="681"/>
      <c r="BF283" s="48"/>
    </row>
    <row r="284" spans="1:58" ht="35.1" customHeight="1">
      <c r="A284" s="726"/>
      <c r="B284" s="733"/>
      <c r="C284" s="734"/>
      <c r="D284" s="734"/>
      <c r="E284" s="734"/>
      <c r="F284" s="734"/>
      <c r="G284" s="734"/>
      <c r="H284" s="734"/>
      <c r="I284" s="734"/>
      <c r="J284" s="735"/>
      <c r="K284" s="772"/>
      <c r="L284" s="773"/>
      <c r="M284" s="773"/>
      <c r="N284" s="774"/>
      <c r="O284" s="772"/>
      <c r="P284" s="773"/>
      <c r="Q284" s="773"/>
      <c r="R284" s="773"/>
      <c r="S284" s="773"/>
      <c r="T284" s="774"/>
      <c r="U284" s="772"/>
      <c r="V284" s="780"/>
      <c r="W284" s="780"/>
      <c r="X284" s="780"/>
      <c r="Y284" s="780"/>
      <c r="Z284" s="781"/>
      <c r="AA284" s="748"/>
      <c r="AB284" s="734"/>
      <c r="AC284" s="734"/>
      <c r="AD284" s="734"/>
      <c r="AE284" s="735"/>
      <c r="AF284" s="667" t="s">
        <v>647</v>
      </c>
      <c r="AG284" s="667"/>
      <c r="AH284" s="667"/>
      <c r="AI284" s="667"/>
      <c r="AJ284" s="667"/>
      <c r="AK284" s="668"/>
      <c r="AL284" s="764" t="s">
        <v>648</v>
      </c>
      <c r="AM284" s="765"/>
      <c r="AN284" s="765"/>
      <c r="AO284" s="765"/>
      <c r="AP284" s="765"/>
      <c r="AQ284" s="765"/>
      <c r="AR284" s="765"/>
      <c r="AS284" s="765"/>
      <c r="AT284" s="765"/>
      <c r="AU284" s="765"/>
      <c r="AV284" s="765"/>
      <c r="AW284" s="765"/>
      <c r="AX284" s="765"/>
      <c r="AY284" s="765"/>
      <c r="AZ284" s="766"/>
      <c r="BA284" s="675"/>
      <c r="BB284" s="676"/>
      <c r="BC284" s="676"/>
      <c r="BD284" s="676"/>
      <c r="BE284" s="681"/>
      <c r="BF284" s="24"/>
    </row>
    <row r="285" spans="1:58" ht="21.95" customHeight="1">
      <c r="A285" s="726"/>
      <c r="B285" s="733"/>
      <c r="C285" s="734"/>
      <c r="D285" s="734"/>
      <c r="E285" s="734"/>
      <c r="F285" s="734"/>
      <c r="G285" s="734"/>
      <c r="H285" s="734"/>
      <c r="I285" s="734"/>
      <c r="J285" s="735"/>
      <c r="K285" s="772"/>
      <c r="L285" s="773"/>
      <c r="M285" s="773"/>
      <c r="N285" s="774"/>
      <c r="O285" s="772"/>
      <c r="P285" s="773"/>
      <c r="Q285" s="773"/>
      <c r="R285" s="773"/>
      <c r="S285" s="773"/>
      <c r="T285" s="774"/>
      <c r="U285" s="772"/>
      <c r="V285" s="780"/>
      <c r="W285" s="780"/>
      <c r="X285" s="780"/>
      <c r="Y285" s="780"/>
      <c r="Z285" s="781"/>
      <c r="AA285" s="748"/>
      <c r="AB285" s="734"/>
      <c r="AC285" s="734"/>
      <c r="AD285" s="734"/>
      <c r="AE285" s="735"/>
      <c r="AF285" s="676" t="s">
        <v>194</v>
      </c>
      <c r="AG285" s="676"/>
      <c r="AH285" s="676"/>
      <c r="AI285" s="676"/>
      <c r="AJ285" s="676"/>
      <c r="AK285" s="677"/>
      <c r="AL285" s="678" t="s">
        <v>60</v>
      </c>
      <c r="AM285" s="679"/>
      <c r="AN285" s="679"/>
      <c r="AO285" s="679"/>
      <c r="AP285" s="679"/>
      <c r="AQ285" s="679"/>
      <c r="AR285" s="679"/>
      <c r="AS285" s="679"/>
      <c r="AT285" s="679"/>
      <c r="AU285" s="679"/>
      <c r="AV285" s="679"/>
      <c r="AW285" s="679"/>
      <c r="AX285" s="679"/>
      <c r="AY285" s="679"/>
      <c r="AZ285" s="680"/>
      <c r="BA285" s="675"/>
      <c r="BB285" s="676"/>
      <c r="BC285" s="676"/>
      <c r="BD285" s="676"/>
      <c r="BE285" s="681"/>
      <c r="BF285" s="48"/>
    </row>
    <row r="286" spans="1:58" ht="21.95" customHeight="1">
      <c r="A286" s="726"/>
      <c r="B286" s="733"/>
      <c r="C286" s="734"/>
      <c r="D286" s="734"/>
      <c r="E286" s="734"/>
      <c r="F286" s="734"/>
      <c r="G286" s="734"/>
      <c r="H286" s="734"/>
      <c r="I286" s="734"/>
      <c r="J286" s="735"/>
      <c r="K286" s="772"/>
      <c r="L286" s="773"/>
      <c r="M286" s="773"/>
      <c r="N286" s="774"/>
      <c r="O286" s="772"/>
      <c r="P286" s="773"/>
      <c r="Q286" s="773"/>
      <c r="R286" s="773"/>
      <c r="S286" s="773"/>
      <c r="T286" s="774"/>
      <c r="U286" s="772"/>
      <c r="V286" s="780"/>
      <c r="W286" s="780"/>
      <c r="X286" s="780"/>
      <c r="Y286" s="780"/>
      <c r="Z286" s="781"/>
      <c r="AA286" s="748"/>
      <c r="AB286" s="734"/>
      <c r="AC286" s="734"/>
      <c r="AD286" s="734"/>
      <c r="AE286" s="735"/>
      <c r="AF286" s="676" t="s">
        <v>68</v>
      </c>
      <c r="AG286" s="676"/>
      <c r="AH286" s="676"/>
      <c r="AI286" s="676"/>
      <c r="AJ286" s="676"/>
      <c r="AK286" s="677"/>
      <c r="AL286" s="691" t="s">
        <v>67</v>
      </c>
      <c r="AM286" s="692"/>
      <c r="AN286" s="692"/>
      <c r="AO286" s="692"/>
      <c r="AP286" s="692"/>
      <c r="AQ286" s="692"/>
      <c r="AR286" s="692"/>
      <c r="AS286" s="692"/>
      <c r="AT286" s="692"/>
      <c r="AU286" s="692"/>
      <c r="AV286" s="692"/>
      <c r="AW286" s="692"/>
      <c r="AX286" s="692"/>
      <c r="AY286" s="692"/>
      <c r="AZ286" s="693"/>
      <c r="BA286" s="675"/>
      <c r="BB286" s="676"/>
      <c r="BC286" s="676"/>
      <c r="BD286" s="676"/>
      <c r="BE286" s="681"/>
      <c r="BF286" s="48"/>
    </row>
    <row r="287" spans="1:58" ht="21.95" customHeight="1">
      <c r="A287" s="726"/>
      <c r="B287" s="736"/>
      <c r="C287" s="737"/>
      <c r="D287" s="737"/>
      <c r="E287" s="737"/>
      <c r="F287" s="737"/>
      <c r="G287" s="737"/>
      <c r="H287" s="737"/>
      <c r="I287" s="737"/>
      <c r="J287" s="738"/>
      <c r="K287" s="775"/>
      <c r="L287" s="776"/>
      <c r="M287" s="776"/>
      <c r="N287" s="777"/>
      <c r="O287" s="775"/>
      <c r="P287" s="776"/>
      <c r="Q287" s="776"/>
      <c r="R287" s="776"/>
      <c r="S287" s="776"/>
      <c r="T287" s="777"/>
      <c r="U287" s="775"/>
      <c r="V287" s="782"/>
      <c r="W287" s="782"/>
      <c r="X287" s="782"/>
      <c r="Y287" s="782"/>
      <c r="Z287" s="783"/>
      <c r="AA287" s="751"/>
      <c r="AB287" s="737"/>
      <c r="AC287" s="737"/>
      <c r="AD287" s="737"/>
      <c r="AE287" s="738"/>
      <c r="AF287" s="675" t="s">
        <v>195</v>
      </c>
      <c r="AG287" s="676"/>
      <c r="AH287" s="676"/>
      <c r="AI287" s="676"/>
      <c r="AJ287" s="676"/>
      <c r="AK287" s="677"/>
      <c r="AL287" s="678" t="s">
        <v>60</v>
      </c>
      <c r="AM287" s="679"/>
      <c r="AN287" s="679"/>
      <c r="AO287" s="679"/>
      <c r="AP287" s="679"/>
      <c r="AQ287" s="679"/>
      <c r="AR287" s="679"/>
      <c r="AS287" s="679"/>
      <c r="AT287" s="679"/>
      <c r="AU287" s="679"/>
      <c r="AV287" s="679"/>
      <c r="AW287" s="679"/>
      <c r="AX287" s="679"/>
      <c r="AY287" s="679"/>
      <c r="AZ287" s="680"/>
      <c r="BA287" s="675"/>
      <c r="BB287" s="676"/>
      <c r="BC287" s="676"/>
      <c r="BD287" s="676"/>
      <c r="BE287" s="681"/>
      <c r="BF287" s="48"/>
    </row>
    <row r="288" spans="1:58" ht="21.95" customHeight="1">
      <c r="A288" s="726"/>
      <c r="B288" s="730" t="s">
        <v>43</v>
      </c>
      <c r="C288" s="731"/>
      <c r="D288" s="731"/>
      <c r="E288" s="731"/>
      <c r="F288" s="731"/>
      <c r="G288" s="731"/>
      <c r="H288" s="731"/>
      <c r="I288" s="731"/>
      <c r="J288" s="732"/>
      <c r="K288" s="730"/>
      <c r="L288" s="731"/>
      <c r="M288" s="731"/>
      <c r="N288" s="732"/>
      <c r="O288" s="769"/>
      <c r="P288" s="770"/>
      <c r="Q288" s="770"/>
      <c r="R288" s="770"/>
      <c r="S288" s="770"/>
      <c r="T288" s="771"/>
      <c r="U288" s="769"/>
      <c r="V288" s="778"/>
      <c r="W288" s="778"/>
      <c r="X288" s="778"/>
      <c r="Y288" s="778"/>
      <c r="Z288" s="779"/>
      <c r="AA288" s="786" t="s">
        <v>659</v>
      </c>
      <c r="AB288" s="787"/>
      <c r="AC288" s="787"/>
      <c r="AD288" s="787"/>
      <c r="AE288" s="788"/>
      <c r="AF288" s="676" t="s">
        <v>88</v>
      </c>
      <c r="AG288" s="676"/>
      <c r="AH288" s="676"/>
      <c r="AI288" s="676"/>
      <c r="AJ288" s="676"/>
      <c r="AK288" s="677"/>
      <c r="AL288" s="685" t="s">
        <v>197</v>
      </c>
      <c r="AM288" s="686"/>
      <c r="AN288" s="686"/>
      <c r="AO288" s="686"/>
      <c r="AP288" s="686"/>
      <c r="AQ288" s="686"/>
      <c r="AR288" s="686"/>
      <c r="AS288" s="686"/>
      <c r="AT288" s="686"/>
      <c r="AU288" s="686"/>
      <c r="AV288" s="686"/>
      <c r="AW288" s="686"/>
      <c r="AX288" s="686"/>
      <c r="AY288" s="686"/>
      <c r="AZ288" s="687"/>
      <c r="BA288" s="675"/>
      <c r="BB288" s="676"/>
      <c r="BC288" s="676"/>
      <c r="BD288" s="676"/>
      <c r="BE288" s="681"/>
      <c r="BF288" s="47"/>
    </row>
    <row r="289" spans="1:58" ht="44.1" customHeight="1">
      <c r="A289" s="726"/>
      <c r="B289" s="733"/>
      <c r="C289" s="734"/>
      <c r="D289" s="734"/>
      <c r="E289" s="734"/>
      <c r="F289" s="734"/>
      <c r="G289" s="734"/>
      <c r="H289" s="734"/>
      <c r="I289" s="734"/>
      <c r="J289" s="735"/>
      <c r="K289" s="733"/>
      <c r="L289" s="734"/>
      <c r="M289" s="734"/>
      <c r="N289" s="735"/>
      <c r="O289" s="772"/>
      <c r="P289" s="773"/>
      <c r="Q289" s="773"/>
      <c r="R289" s="773"/>
      <c r="S289" s="773"/>
      <c r="T289" s="774"/>
      <c r="U289" s="772"/>
      <c r="V289" s="780"/>
      <c r="W289" s="780"/>
      <c r="X289" s="780"/>
      <c r="Y289" s="780"/>
      <c r="Z289" s="781"/>
      <c r="AA289" s="789"/>
      <c r="AB289" s="790"/>
      <c r="AC289" s="790"/>
      <c r="AD289" s="790"/>
      <c r="AE289" s="791"/>
      <c r="AF289" s="682" t="s">
        <v>266</v>
      </c>
      <c r="AG289" s="683"/>
      <c r="AH289" s="683"/>
      <c r="AI289" s="683"/>
      <c r="AJ289" s="683"/>
      <c r="AK289" s="763"/>
      <c r="AL289" s="678" t="s">
        <v>198</v>
      </c>
      <c r="AM289" s="686"/>
      <c r="AN289" s="686"/>
      <c r="AO289" s="686"/>
      <c r="AP289" s="686"/>
      <c r="AQ289" s="686"/>
      <c r="AR289" s="686"/>
      <c r="AS289" s="686"/>
      <c r="AT289" s="686"/>
      <c r="AU289" s="686"/>
      <c r="AV289" s="686"/>
      <c r="AW289" s="686"/>
      <c r="AX289" s="686"/>
      <c r="AY289" s="686"/>
      <c r="AZ289" s="687"/>
      <c r="BA289" s="675"/>
      <c r="BB289" s="676"/>
      <c r="BC289" s="676"/>
      <c r="BD289" s="676"/>
      <c r="BE289" s="681"/>
      <c r="BF289" s="24"/>
    </row>
    <row r="290" spans="1:58" ht="21.95" customHeight="1">
      <c r="A290" s="726"/>
      <c r="B290" s="733"/>
      <c r="C290" s="734"/>
      <c r="D290" s="734"/>
      <c r="E290" s="734"/>
      <c r="F290" s="734"/>
      <c r="G290" s="734"/>
      <c r="H290" s="734"/>
      <c r="I290" s="734"/>
      <c r="J290" s="735"/>
      <c r="K290" s="733"/>
      <c r="L290" s="734"/>
      <c r="M290" s="734"/>
      <c r="N290" s="735"/>
      <c r="O290" s="772"/>
      <c r="P290" s="773"/>
      <c r="Q290" s="773"/>
      <c r="R290" s="773"/>
      <c r="S290" s="773"/>
      <c r="T290" s="774"/>
      <c r="U290" s="772"/>
      <c r="V290" s="780"/>
      <c r="W290" s="780"/>
      <c r="X290" s="780"/>
      <c r="Y290" s="780"/>
      <c r="Z290" s="781"/>
      <c r="AA290" s="789"/>
      <c r="AB290" s="790"/>
      <c r="AC290" s="790"/>
      <c r="AD290" s="790"/>
      <c r="AE290" s="791"/>
      <c r="AF290" s="676" t="s">
        <v>78</v>
      </c>
      <c r="AG290" s="676"/>
      <c r="AH290" s="676"/>
      <c r="AI290" s="676"/>
      <c r="AJ290" s="676"/>
      <c r="AK290" s="677"/>
      <c r="AL290" s="691" t="s">
        <v>60</v>
      </c>
      <c r="AM290" s="692"/>
      <c r="AN290" s="692"/>
      <c r="AO290" s="692"/>
      <c r="AP290" s="692"/>
      <c r="AQ290" s="692"/>
      <c r="AR290" s="692"/>
      <c r="AS290" s="692"/>
      <c r="AT290" s="692"/>
      <c r="AU290" s="692"/>
      <c r="AV290" s="692"/>
      <c r="AW290" s="692"/>
      <c r="AX290" s="692"/>
      <c r="AY290" s="692"/>
      <c r="AZ290" s="693"/>
      <c r="BA290" s="675"/>
      <c r="BB290" s="676"/>
      <c r="BC290" s="676"/>
      <c r="BD290" s="676"/>
      <c r="BE290" s="681"/>
      <c r="BF290" s="24"/>
    </row>
    <row r="291" spans="1:58" ht="21.95" customHeight="1">
      <c r="A291" s="726"/>
      <c r="B291" s="733"/>
      <c r="C291" s="734"/>
      <c r="D291" s="734"/>
      <c r="E291" s="734"/>
      <c r="F291" s="734"/>
      <c r="G291" s="734"/>
      <c r="H291" s="734"/>
      <c r="I291" s="734"/>
      <c r="J291" s="735"/>
      <c r="K291" s="733"/>
      <c r="L291" s="734"/>
      <c r="M291" s="734"/>
      <c r="N291" s="735"/>
      <c r="O291" s="772"/>
      <c r="P291" s="773"/>
      <c r="Q291" s="773"/>
      <c r="R291" s="773"/>
      <c r="S291" s="773"/>
      <c r="T291" s="774"/>
      <c r="U291" s="772"/>
      <c r="V291" s="780"/>
      <c r="W291" s="780"/>
      <c r="X291" s="780"/>
      <c r="Y291" s="780"/>
      <c r="Z291" s="781"/>
      <c r="AA291" s="789"/>
      <c r="AB291" s="790"/>
      <c r="AC291" s="790"/>
      <c r="AD291" s="790"/>
      <c r="AE291" s="791"/>
      <c r="AF291" s="677" t="s">
        <v>79</v>
      </c>
      <c r="AG291" s="697"/>
      <c r="AH291" s="697"/>
      <c r="AI291" s="697"/>
      <c r="AJ291" s="697"/>
      <c r="AK291" s="697"/>
      <c r="AL291" s="685" t="s">
        <v>60</v>
      </c>
      <c r="AM291" s="686"/>
      <c r="AN291" s="686"/>
      <c r="AO291" s="686"/>
      <c r="AP291" s="686"/>
      <c r="AQ291" s="686"/>
      <c r="AR291" s="686"/>
      <c r="AS291" s="686"/>
      <c r="AT291" s="686"/>
      <c r="AU291" s="686"/>
      <c r="AV291" s="686"/>
      <c r="AW291" s="686"/>
      <c r="AX291" s="686"/>
      <c r="AY291" s="686"/>
      <c r="AZ291" s="687"/>
      <c r="BA291" s="675"/>
      <c r="BB291" s="676"/>
      <c r="BC291" s="676"/>
      <c r="BD291" s="676"/>
      <c r="BE291" s="681"/>
      <c r="BF291" s="48"/>
    </row>
    <row r="292" spans="1:58" ht="21.95" customHeight="1">
      <c r="A292" s="726"/>
      <c r="B292" s="733"/>
      <c r="C292" s="734"/>
      <c r="D292" s="734"/>
      <c r="E292" s="734"/>
      <c r="F292" s="734"/>
      <c r="G292" s="734"/>
      <c r="H292" s="734"/>
      <c r="I292" s="734"/>
      <c r="J292" s="735"/>
      <c r="K292" s="733"/>
      <c r="L292" s="734"/>
      <c r="M292" s="734"/>
      <c r="N292" s="735"/>
      <c r="O292" s="772"/>
      <c r="P292" s="773"/>
      <c r="Q292" s="773"/>
      <c r="R292" s="773"/>
      <c r="S292" s="773"/>
      <c r="T292" s="774"/>
      <c r="U292" s="772"/>
      <c r="V292" s="780"/>
      <c r="W292" s="780"/>
      <c r="X292" s="780"/>
      <c r="Y292" s="780"/>
      <c r="Z292" s="781"/>
      <c r="AA292" s="789"/>
      <c r="AB292" s="790"/>
      <c r="AC292" s="790"/>
      <c r="AD292" s="790"/>
      <c r="AE292" s="791"/>
      <c r="AF292" s="675" t="s">
        <v>69</v>
      </c>
      <c r="AG292" s="676"/>
      <c r="AH292" s="676"/>
      <c r="AI292" s="676"/>
      <c r="AJ292" s="676"/>
      <c r="AK292" s="677"/>
      <c r="AL292" s="685" t="s">
        <v>58</v>
      </c>
      <c r="AM292" s="686"/>
      <c r="AN292" s="686"/>
      <c r="AO292" s="686"/>
      <c r="AP292" s="686"/>
      <c r="AQ292" s="686"/>
      <c r="AR292" s="686"/>
      <c r="AS292" s="686"/>
      <c r="AT292" s="686"/>
      <c r="AU292" s="686"/>
      <c r="AV292" s="686"/>
      <c r="AW292" s="686"/>
      <c r="AX292" s="686"/>
      <c r="AY292" s="686"/>
      <c r="AZ292" s="687"/>
      <c r="BA292" s="682"/>
      <c r="BB292" s="683"/>
      <c r="BC292" s="683"/>
      <c r="BD292" s="683"/>
      <c r="BE292" s="684"/>
      <c r="BF292" s="24"/>
    </row>
    <row r="293" spans="1:58" ht="21.95" customHeight="1">
      <c r="A293" s="726"/>
      <c r="B293" s="733"/>
      <c r="C293" s="734"/>
      <c r="D293" s="734"/>
      <c r="E293" s="734"/>
      <c r="F293" s="734"/>
      <c r="G293" s="734"/>
      <c r="H293" s="734"/>
      <c r="I293" s="734"/>
      <c r="J293" s="735"/>
      <c r="K293" s="733"/>
      <c r="L293" s="734"/>
      <c r="M293" s="734"/>
      <c r="N293" s="735"/>
      <c r="O293" s="772"/>
      <c r="P293" s="773"/>
      <c r="Q293" s="773"/>
      <c r="R293" s="773"/>
      <c r="S293" s="773"/>
      <c r="T293" s="774"/>
      <c r="U293" s="772"/>
      <c r="V293" s="780"/>
      <c r="W293" s="780"/>
      <c r="X293" s="780"/>
      <c r="Y293" s="780"/>
      <c r="Z293" s="781"/>
      <c r="AA293" s="789"/>
      <c r="AB293" s="790"/>
      <c r="AC293" s="790"/>
      <c r="AD293" s="790"/>
      <c r="AE293" s="791"/>
      <c r="AF293" s="675" t="s">
        <v>59</v>
      </c>
      <c r="AG293" s="676"/>
      <c r="AH293" s="676"/>
      <c r="AI293" s="676"/>
      <c r="AJ293" s="676"/>
      <c r="AK293" s="677"/>
      <c r="AL293" s="685" t="s">
        <v>60</v>
      </c>
      <c r="AM293" s="686"/>
      <c r="AN293" s="686"/>
      <c r="AO293" s="686"/>
      <c r="AP293" s="686"/>
      <c r="AQ293" s="686"/>
      <c r="AR293" s="686"/>
      <c r="AS293" s="686"/>
      <c r="AT293" s="686"/>
      <c r="AU293" s="686"/>
      <c r="AV293" s="686"/>
      <c r="AW293" s="686"/>
      <c r="AX293" s="686"/>
      <c r="AY293" s="686"/>
      <c r="AZ293" s="687"/>
      <c r="BA293" s="682"/>
      <c r="BB293" s="683"/>
      <c r="BC293" s="683"/>
      <c r="BD293" s="683"/>
      <c r="BE293" s="684"/>
      <c r="BF293" s="24"/>
    </row>
    <row r="294" spans="1:58" ht="21.95" customHeight="1">
      <c r="A294" s="726"/>
      <c r="B294" s="733"/>
      <c r="C294" s="734"/>
      <c r="D294" s="734"/>
      <c r="E294" s="734"/>
      <c r="F294" s="734"/>
      <c r="G294" s="734"/>
      <c r="H294" s="734"/>
      <c r="I294" s="734"/>
      <c r="J294" s="735"/>
      <c r="K294" s="733"/>
      <c r="L294" s="734"/>
      <c r="M294" s="734"/>
      <c r="N294" s="735"/>
      <c r="O294" s="772"/>
      <c r="P294" s="773"/>
      <c r="Q294" s="773"/>
      <c r="R294" s="773"/>
      <c r="S294" s="773"/>
      <c r="T294" s="774"/>
      <c r="U294" s="772"/>
      <c r="V294" s="780"/>
      <c r="W294" s="780"/>
      <c r="X294" s="780"/>
      <c r="Y294" s="780"/>
      <c r="Z294" s="781"/>
      <c r="AA294" s="789"/>
      <c r="AB294" s="790"/>
      <c r="AC294" s="790"/>
      <c r="AD294" s="790"/>
      <c r="AE294" s="791"/>
      <c r="AF294" s="676" t="s">
        <v>75</v>
      </c>
      <c r="AG294" s="676"/>
      <c r="AH294" s="676"/>
      <c r="AI294" s="676"/>
      <c r="AJ294" s="676"/>
      <c r="AK294" s="677"/>
      <c r="AL294" s="691" t="s">
        <v>60</v>
      </c>
      <c r="AM294" s="692"/>
      <c r="AN294" s="692"/>
      <c r="AO294" s="692"/>
      <c r="AP294" s="692"/>
      <c r="AQ294" s="692"/>
      <c r="AR294" s="692"/>
      <c r="AS294" s="692"/>
      <c r="AT294" s="692"/>
      <c r="AU294" s="692"/>
      <c r="AV294" s="692"/>
      <c r="AW294" s="692"/>
      <c r="AX294" s="692"/>
      <c r="AY294" s="692"/>
      <c r="AZ294" s="693"/>
      <c r="BA294" s="675"/>
      <c r="BB294" s="676"/>
      <c r="BC294" s="676"/>
      <c r="BD294" s="676"/>
      <c r="BE294" s="681"/>
      <c r="BF294" s="24"/>
    </row>
    <row r="295" spans="1:58" ht="21.95" customHeight="1">
      <c r="A295" s="726"/>
      <c r="B295" s="733"/>
      <c r="C295" s="734"/>
      <c r="D295" s="734"/>
      <c r="E295" s="734"/>
      <c r="F295" s="734"/>
      <c r="G295" s="734"/>
      <c r="H295" s="734"/>
      <c r="I295" s="734"/>
      <c r="J295" s="735"/>
      <c r="K295" s="733"/>
      <c r="L295" s="734"/>
      <c r="M295" s="734"/>
      <c r="N295" s="735"/>
      <c r="O295" s="772"/>
      <c r="P295" s="773"/>
      <c r="Q295" s="773"/>
      <c r="R295" s="773"/>
      <c r="S295" s="773"/>
      <c r="T295" s="774"/>
      <c r="U295" s="772"/>
      <c r="V295" s="780"/>
      <c r="W295" s="780"/>
      <c r="X295" s="780"/>
      <c r="Y295" s="780"/>
      <c r="Z295" s="781"/>
      <c r="AA295" s="789"/>
      <c r="AB295" s="790"/>
      <c r="AC295" s="790"/>
      <c r="AD295" s="790"/>
      <c r="AE295" s="791"/>
      <c r="AF295" s="676" t="s">
        <v>61</v>
      </c>
      <c r="AG295" s="676"/>
      <c r="AH295" s="676"/>
      <c r="AI295" s="676"/>
      <c r="AJ295" s="676"/>
      <c r="AK295" s="677"/>
      <c r="AL295" s="691" t="s">
        <v>60</v>
      </c>
      <c r="AM295" s="692"/>
      <c r="AN295" s="692"/>
      <c r="AO295" s="692"/>
      <c r="AP295" s="692"/>
      <c r="AQ295" s="692"/>
      <c r="AR295" s="692"/>
      <c r="AS295" s="692"/>
      <c r="AT295" s="692"/>
      <c r="AU295" s="692"/>
      <c r="AV295" s="692"/>
      <c r="AW295" s="692"/>
      <c r="AX295" s="692"/>
      <c r="AY295" s="692"/>
      <c r="AZ295" s="693"/>
      <c r="BA295" s="675"/>
      <c r="BB295" s="676"/>
      <c r="BC295" s="676"/>
      <c r="BD295" s="676"/>
      <c r="BE295" s="681"/>
      <c r="BF295" s="24"/>
    </row>
    <row r="296" spans="1:58" ht="21.95" customHeight="1">
      <c r="A296" s="726"/>
      <c r="B296" s="733"/>
      <c r="C296" s="734"/>
      <c r="D296" s="734"/>
      <c r="E296" s="734"/>
      <c r="F296" s="734"/>
      <c r="G296" s="734"/>
      <c r="H296" s="734"/>
      <c r="I296" s="734"/>
      <c r="J296" s="735"/>
      <c r="K296" s="733"/>
      <c r="L296" s="734"/>
      <c r="M296" s="734"/>
      <c r="N296" s="735"/>
      <c r="O296" s="772"/>
      <c r="P296" s="773"/>
      <c r="Q296" s="773"/>
      <c r="R296" s="773"/>
      <c r="S296" s="773"/>
      <c r="T296" s="774"/>
      <c r="U296" s="772"/>
      <c r="V296" s="780"/>
      <c r="W296" s="780"/>
      <c r="X296" s="780"/>
      <c r="Y296" s="780"/>
      <c r="Z296" s="781"/>
      <c r="AA296" s="789"/>
      <c r="AB296" s="790"/>
      <c r="AC296" s="790"/>
      <c r="AD296" s="790"/>
      <c r="AE296" s="791"/>
      <c r="AF296" s="677" t="s">
        <v>97</v>
      </c>
      <c r="AG296" s="697"/>
      <c r="AH296" s="697"/>
      <c r="AI296" s="697"/>
      <c r="AJ296" s="697"/>
      <c r="AK296" s="697"/>
      <c r="AL296" s="685" t="s">
        <v>81</v>
      </c>
      <c r="AM296" s="686"/>
      <c r="AN296" s="686"/>
      <c r="AO296" s="686"/>
      <c r="AP296" s="686"/>
      <c r="AQ296" s="686"/>
      <c r="AR296" s="686"/>
      <c r="AS296" s="686"/>
      <c r="AT296" s="686"/>
      <c r="AU296" s="686"/>
      <c r="AV296" s="686"/>
      <c r="AW296" s="686"/>
      <c r="AX296" s="686"/>
      <c r="AY296" s="686"/>
      <c r="AZ296" s="687"/>
      <c r="BA296" s="675"/>
      <c r="BB296" s="676"/>
      <c r="BC296" s="676"/>
      <c r="BD296" s="676"/>
      <c r="BE296" s="681"/>
      <c r="BF296" s="24"/>
    </row>
    <row r="297" spans="1:58" ht="21.95" customHeight="1">
      <c r="A297" s="726"/>
      <c r="B297" s="733"/>
      <c r="C297" s="734"/>
      <c r="D297" s="734"/>
      <c r="E297" s="734"/>
      <c r="F297" s="734"/>
      <c r="G297" s="734"/>
      <c r="H297" s="734"/>
      <c r="I297" s="734"/>
      <c r="J297" s="735"/>
      <c r="K297" s="733"/>
      <c r="L297" s="734"/>
      <c r="M297" s="734"/>
      <c r="N297" s="735"/>
      <c r="O297" s="772"/>
      <c r="P297" s="773"/>
      <c r="Q297" s="773"/>
      <c r="R297" s="773"/>
      <c r="S297" s="773"/>
      <c r="T297" s="774"/>
      <c r="U297" s="772"/>
      <c r="V297" s="780"/>
      <c r="W297" s="780"/>
      <c r="X297" s="780"/>
      <c r="Y297" s="780"/>
      <c r="Z297" s="781"/>
      <c r="AA297" s="789"/>
      <c r="AB297" s="790"/>
      <c r="AC297" s="790"/>
      <c r="AD297" s="790"/>
      <c r="AE297" s="791"/>
      <c r="AF297" s="677" t="s">
        <v>101</v>
      </c>
      <c r="AG297" s="697"/>
      <c r="AH297" s="697"/>
      <c r="AI297" s="697"/>
      <c r="AJ297" s="697"/>
      <c r="AK297" s="697"/>
      <c r="AL297" s="685" t="s">
        <v>221</v>
      </c>
      <c r="AM297" s="686"/>
      <c r="AN297" s="686"/>
      <c r="AO297" s="686"/>
      <c r="AP297" s="686"/>
      <c r="AQ297" s="686"/>
      <c r="AR297" s="686"/>
      <c r="AS297" s="686"/>
      <c r="AT297" s="686"/>
      <c r="AU297" s="686"/>
      <c r="AV297" s="686"/>
      <c r="AW297" s="686"/>
      <c r="AX297" s="686"/>
      <c r="AY297" s="686"/>
      <c r="AZ297" s="687"/>
      <c r="BA297" s="675"/>
      <c r="BB297" s="676"/>
      <c r="BC297" s="676"/>
      <c r="BD297" s="676"/>
      <c r="BE297" s="681"/>
      <c r="BF297" s="24"/>
    </row>
    <row r="298" spans="1:58" ht="21.95" customHeight="1">
      <c r="A298" s="726"/>
      <c r="B298" s="733"/>
      <c r="C298" s="734"/>
      <c r="D298" s="734"/>
      <c r="E298" s="734"/>
      <c r="F298" s="734"/>
      <c r="G298" s="734"/>
      <c r="H298" s="734"/>
      <c r="I298" s="734"/>
      <c r="J298" s="735"/>
      <c r="K298" s="733"/>
      <c r="L298" s="734"/>
      <c r="M298" s="734"/>
      <c r="N298" s="735"/>
      <c r="O298" s="772"/>
      <c r="P298" s="773"/>
      <c r="Q298" s="773"/>
      <c r="R298" s="773"/>
      <c r="S298" s="773"/>
      <c r="T298" s="774"/>
      <c r="U298" s="772"/>
      <c r="V298" s="780"/>
      <c r="W298" s="780"/>
      <c r="X298" s="780"/>
      <c r="Y298" s="780"/>
      <c r="Z298" s="781"/>
      <c r="AA298" s="789"/>
      <c r="AB298" s="790"/>
      <c r="AC298" s="790"/>
      <c r="AD298" s="790"/>
      <c r="AE298" s="791"/>
      <c r="AF298" s="675" t="s">
        <v>199</v>
      </c>
      <c r="AG298" s="676"/>
      <c r="AH298" s="676"/>
      <c r="AI298" s="676"/>
      <c r="AJ298" s="676"/>
      <c r="AK298" s="677"/>
      <c r="AL298" s="678" t="s">
        <v>60</v>
      </c>
      <c r="AM298" s="679"/>
      <c r="AN298" s="679"/>
      <c r="AO298" s="679"/>
      <c r="AP298" s="679"/>
      <c r="AQ298" s="679"/>
      <c r="AR298" s="679"/>
      <c r="AS298" s="679"/>
      <c r="AT298" s="679"/>
      <c r="AU298" s="679"/>
      <c r="AV298" s="679"/>
      <c r="AW298" s="679"/>
      <c r="AX298" s="679"/>
      <c r="AY298" s="679"/>
      <c r="AZ298" s="680"/>
      <c r="BA298" s="675"/>
      <c r="BB298" s="676"/>
      <c r="BC298" s="676"/>
      <c r="BD298" s="676"/>
      <c r="BE298" s="681"/>
      <c r="BF298" s="47"/>
    </row>
    <row r="299" spans="1:58" ht="44.1" customHeight="1">
      <c r="A299" s="726"/>
      <c r="B299" s="733"/>
      <c r="C299" s="734"/>
      <c r="D299" s="734"/>
      <c r="E299" s="734"/>
      <c r="F299" s="734"/>
      <c r="G299" s="734"/>
      <c r="H299" s="734"/>
      <c r="I299" s="734"/>
      <c r="J299" s="735"/>
      <c r="K299" s="733"/>
      <c r="L299" s="734"/>
      <c r="M299" s="734"/>
      <c r="N299" s="735"/>
      <c r="O299" s="772"/>
      <c r="P299" s="773"/>
      <c r="Q299" s="773"/>
      <c r="R299" s="773"/>
      <c r="S299" s="773"/>
      <c r="T299" s="774"/>
      <c r="U299" s="772"/>
      <c r="V299" s="780"/>
      <c r="W299" s="780"/>
      <c r="X299" s="780"/>
      <c r="Y299" s="780"/>
      <c r="Z299" s="781"/>
      <c r="AA299" s="789"/>
      <c r="AB299" s="790"/>
      <c r="AC299" s="790"/>
      <c r="AD299" s="790"/>
      <c r="AE299" s="791"/>
      <c r="AF299" s="676" t="s">
        <v>165</v>
      </c>
      <c r="AG299" s="676"/>
      <c r="AH299" s="676"/>
      <c r="AI299" s="676"/>
      <c r="AJ299" s="676"/>
      <c r="AK299" s="677"/>
      <c r="AL299" s="768" t="s">
        <v>166</v>
      </c>
      <c r="AM299" s="676"/>
      <c r="AN299" s="676"/>
      <c r="AO299" s="676"/>
      <c r="AP299" s="676"/>
      <c r="AQ299" s="676"/>
      <c r="AR299" s="676"/>
      <c r="AS299" s="676"/>
      <c r="AT299" s="676"/>
      <c r="AU299" s="676"/>
      <c r="AV299" s="676"/>
      <c r="AW299" s="676"/>
      <c r="AX299" s="676"/>
      <c r="AY299" s="676"/>
      <c r="AZ299" s="677"/>
      <c r="BA299" s="675"/>
      <c r="BB299" s="676"/>
      <c r="BC299" s="676"/>
      <c r="BD299" s="676"/>
      <c r="BE299" s="681"/>
      <c r="BF299" s="24"/>
    </row>
    <row r="300" spans="1:58" ht="44.1" customHeight="1">
      <c r="A300" s="726"/>
      <c r="B300" s="733"/>
      <c r="C300" s="734"/>
      <c r="D300" s="734"/>
      <c r="E300" s="734"/>
      <c r="F300" s="734"/>
      <c r="G300" s="734"/>
      <c r="H300" s="734"/>
      <c r="I300" s="734"/>
      <c r="J300" s="735"/>
      <c r="K300" s="733"/>
      <c r="L300" s="734"/>
      <c r="M300" s="734"/>
      <c r="N300" s="735"/>
      <c r="O300" s="772"/>
      <c r="P300" s="773"/>
      <c r="Q300" s="773"/>
      <c r="R300" s="773"/>
      <c r="S300" s="773"/>
      <c r="T300" s="774"/>
      <c r="U300" s="772"/>
      <c r="V300" s="780"/>
      <c r="W300" s="780"/>
      <c r="X300" s="780"/>
      <c r="Y300" s="780"/>
      <c r="Z300" s="781"/>
      <c r="AA300" s="789"/>
      <c r="AB300" s="790"/>
      <c r="AC300" s="790"/>
      <c r="AD300" s="790"/>
      <c r="AE300" s="791"/>
      <c r="AF300" s="675" t="s">
        <v>200</v>
      </c>
      <c r="AG300" s="676"/>
      <c r="AH300" s="676"/>
      <c r="AI300" s="676"/>
      <c r="AJ300" s="676"/>
      <c r="AK300" s="677"/>
      <c r="AL300" s="678" t="s">
        <v>201</v>
      </c>
      <c r="AM300" s="679"/>
      <c r="AN300" s="679"/>
      <c r="AO300" s="679"/>
      <c r="AP300" s="679"/>
      <c r="AQ300" s="679"/>
      <c r="AR300" s="679"/>
      <c r="AS300" s="679"/>
      <c r="AT300" s="679"/>
      <c r="AU300" s="679"/>
      <c r="AV300" s="679"/>
      <c r="AW300" s="679"/>
      <c r="AX300" s="679"/>
      <c r="AY300" s="679"/>
      <c r="AZ300" s="680"/>
      <c r="BA300" s="675"/>
      <c r="BB300" s="676"/>
      <c r="BC300" s="676"/>
      <c r="BD300" s="676"/>
      <c r="BE300" s="681"/>
      <c r="BF300" s="48"/>
    </row>
    <row r="301" spans="1:58" ht="21.95" customHeight="1">
      <c r="A301" s="726"/>
      <c r="B301" s="733"/>
      <c r="C301" s="734"/>
      <c r="D301" s="734"/>
      <c r="E301" s="734"/>
      <c r="F301" s="734"/>
      <c r="G301" s="734"/>
      <c r="H301" s="734"/>
      <c r="I301" s="734"/>
      <c r="J301" s="735"/>
      <c r="K301" s="733"/>
      <c r="L301" s="734"/>
      <c r="M301" s="734"/>
      <c r="N301" s="735"/>
      <c r="O301" s="772"/>
      <c r="P301" s="773"/>
      <c r="Q301" s="773"/>
      <c r="R301" s="773"/>
      <c r="S301" s="773"/>
      <c r="T301" s="774"/>
      <c r="U301" s="772"/>
      <c r="V301" s="780"/>
      <c r="W301" s="780"/>
      <c r="X301" s="780"/>
      <c r="Y301" s="780"/>
      <c r="Z301" s="781"/>
      <c r="AA301" s="789"/>
      <c r="AB301" s="790"/>
      <c r="AC301" s="790"/>
      <c r="AD301" s="790"/>
      <c r="AE301" s="791"/>
      <c r="AF301" s="730" t="s">
        <v>202</v>
      </c>
      <c r="AG301" s="731"/>
      <c r="AH301" s="731"/>
      <c r="AI301" s="731"/>
      <c r="AJ301" s="731"/>
      <c r="AK301" s="732"/>
      <c r="AL301" s="678" t="s">
        <v>60</v>
      </c>
      <c r="AM301" s="679"/>
      <c r="AN301" s="679"/>
      <c r="AO301" s="679"/>
      <c r="AP301" s="679"/>
      <c r="AQ301" s="679"/>
      <c r="AR301" s="679"/>
      <c r="AS301" s="679"/>
      <c r="AT301" s="679"/>
      <c r="AU301" s="679"/>
      <c r="AV301" s="679"/>
      <c r="AW301" s="679"/>
      <c r="AX301" s="679"/>
      <c r="AY301" s="679"/>
      <c r="AZ301" s="680"/>
      <c r="BA301" s="685"/>
      <c r="BB301" s="686"/>
      <c r="BC301" s="686"/>
      <c r="BD301" s="686"/>
      <c r="BE301" s="688"/>
      <c r="BF301" s="47"/>
    </row>
    <row r="302" spans="1:58" ht="21.95" customHeight="1">
      <c r="A302" s="726"/>
      <c r="B302" s="733"/>
      <c r="C302" s="734"/>
      <c r="D302" s="734"/>
      <c r="E302" s="734"/>
      <c r="F302" s="734"/>
      <c r="G302" s="734"/>
      <c r="H302" s="734"/>
      <c r="I302" s="734"/>
      <c r="J302" s="735"/>
      <c r="K302" s="733"/>
      <c r="L302" s="734"/>
      <c r="M302" s="734"/>
      <c r="N302" s="735"/>
      <c r="O302" s="772"/>
      <c r="P302" s="773"/>
      <c r="Q302" s="773"/>
      <c r="R302" s="773"/>
      <c r="S302" s="773"/>
      <c r="T302" s="774"/>
      <c r="U302" s="784"/>
      <c r="V302" s="780"/>
      <c r="W302" s="780"/>
      <c r="X302" s="780"/>
      <c r="Y302" s="780"/>
      <c r="Z302" s="781"/>
      <c r="AA302" s="789"/>
      <c r="AB302" s="790"/>
      <c r="AC302" s="790"/>
      <c r="AD302" s="790"/>
      <c r="AE302" s="790"/>
      <c r="AF302" s="675" t="s">
        <v>267</v>
      </c>
      <c r="AG302" s="676"/>
      <c r="AH302" s="676"/>
      <c r="AI302" s="676"/>
      <c r="AJ302" s="676"/>
      <c r="AK302" s="677"/>
      <c r="AL302" s="686" t="s">
        <v>151</v>
      </c>
      <c r="AM302" s="686"/>
      <c r="AN302" s="686"/>
      <c r="AO302" s="686"/>
      <c r="AP302" s="686"/>
      <c r="AQ302" s="686"/>
      <c r="AR302" s="686"/>
      <c r="AS302" s="686"/>
      <c r="AT302" s="686"/>
      <c r="AU302" s="686"/>
      <c r="AV302" s="686"/>
      <c r="AW302" s="686"/>
      <c r="AX302" s="686"/>
      <c r="AY302" s="686"/>
      <c r="AZ302" s="687"/>
      <c r="BA302" s="675"/>
      <c r="BB302" s="676"/>
      <c r="BC302" s="676"/>
      <c r="BD302" s="676"/>
      <c r="BE302" s="681"/>
      <c r="BF302" s="24"/>
    </row>
    <row r="303" spans="1:58" ht="21.95" customHeight="1">
      <c r="A303" s="726"/>
      <c r="B303" s="733"/>
      <c r="C303" s="734"/>
      <c r="D303" s="734"/>
      <c r="E303" s="734"/>
      <c r="F303" s="734"/>
      <c r="G303" s="734"/>
      <c r="H303" s="734"/>
      <c r="I303" s="734"/>
      <c r="J303" s="735"/>
      <c r="K303" s="733"/>
      <c r="L303" s="734"/>
      <c r="M303" s="734"/>
      <c r="N303" s="735"/>
      <c r="O303" s="772"/>
      <c r="P303" s="773"/>
      <c r="Q303" s="773"/>
      <c r="R303" s="773"/>
      <c r="S303" s="773"/>
      <c r="T303" s="774"/>
      <c r="U303" s="784"/>
      <c r="V303" s="780"/>
      <c r="W303" s="780"/>
      <c r="X303" s="780"/>
      <c r="Y303" s="780"/>
      <c r="Z303" s="781"/>
      <c r="AA303" s="789"/>
      <c r="AB303" s="790"/>
      <c r="AC303" s="790"/>
      <c r="AD303" s="790"/>
      <c r="AE303" s="791"/>
      <c r="AF303" s="738" t="s">
        <v>140</v>
      </c>
      <c r="AG303" s="767"/>
      <c r="AH303" s="767"/>
      <c r="AI303" s="767"/>
      <c r="AJ303" s="767"/>
      <c r="AK303" s="767"/>
      <c r="AL303" s="685" t="s">
        <v>151</v>
      </c>
      <c r="AM303" s="686"/>
      <c r="AN303" s="686"/>
      <c r="AO303" s="686"/>
      <c r="AP303" s="686"/>
      <c r="AQ303" s="686"/>
      <c r="AR303" s="686"/>
      <c r="AS303" s="686"/>
      <c r="AT303" s="686"/>
      <c r="AU303" s="686"/>
      <c r="AV303" s="686"/>
      <c r="AW303" s="686"/>
      <c r="AX303" s="686"/>
      <c r="AY303" s="686"/>
      <c r="AZ303" s="687"/>
      <c r="BA303" s="675"/>
      <c r="BB303" s="676"/>
      <c r="BC303" s="676"/>
      <c r="BD303" s="676"/>
      <c r="BE303" s="681"/>
      <c r="BF303" s="24"/>
    </row>
    <row r="304" spans="1:58" ht="21.95" customHeight="1">
      <c r="A304" s="726"/>
      <c r="B304" s="733"/>
      <c r="C304" s="734"/>
      <c r="D304" s="734"/>
      <c r="E304" s="734"/>
      <c r="F304" s="734"/>
      <c r="G304" s="734"/>
      <c r="H304" s="734"/>
      <c r="I304" s="734"/>
      <c r="J304" s="735"/>
      <c r="K304" s="733"/>
      <c r="L304" s="734"/>
      <c r="M304" s="734"/>
      <c r="N304" s="735"/>
      <c r="O304" s="772"/>
      <c r="P304" s="773"/>
      <c r="Q304" s="773"/>
      <c r="R304" s="773"/>
      <c r="S304" s="773"/>
      <c r="T304" s="774"/>
      <c r="U304" s="784"/>
      <c r="V304" s="780"/>
      <c r="W304" s="780"/>
      <c r="X304" s="780"/>
      <c r="Y304" s="780"/>
      <c r="Z304" s="781"/>
      <c r="AA304" s="789"/>
      <c r="AB304" s="790"/>
      <c r="AC304" s="790"/>
      <c r="AD304" s="790"/>
      <c r="AE304" s="791"/>
      <c r="AF304" s="675" t="s">
        <v>162</v>
      </c>
      <c r="AG304" s="676"/>
      <c r="AH304" s="676"/>
      <c r="AI304" s="676"/>
      <c r="AJ304" s="676"/>
      <c r="AK304" s="677"/>
      <c r="AL304" s="678" t="s">
        <v>58</v>
      </c>
      <c r="AM304" s="679"/>
      <c r="AN304" s="679"/>
      <c r="AO304" s="679"/>
      <c r="AP304" s="679"/>
      <c r="AQ304" s="679"/>
      <c r="AR304" s="679"/>
      <c r="AS304" s="679"/>
      <c r="AT304" s="679"/>
      <c r="AU304" s="679"/>
      <c r="AV304" s="679"/>
      <c r="AW304" s="679"/>
      <c r="AX304" s="679"/>
      <c r="AY304" s="679"/>
      <c r="AZ304" s="680"/>
      <c r="BA304" s="685"/>
      <c r="BB304" s="686"/>
      <c r="BC304" s="686"/>
      <c r="BD304" s="686"/>
      <c r="BE304" s="688"/>
      <c r="BF304" s="47"/>
    </row>
    <row r="305" spans="1:58" ht="21.95" customHeight="1">
      <c r="A305" s="726"/>
      <c r="B305" s="733"/>
      <c r="C305" s="734"/>
      <c r="D305" s="734"/>
      <c r="E305" s="734"/>
      <c r="F305" s="734"/>
      <c r="G305" s="734"/>
      <c r="H305" s="734"/>
      <c r="I305" s="734"/>
      <c r="J305" s="735"/>
      <c r="K305" s="733"/>
      <c r="L305" s="734"/>
      <c r="M305" s="734"/>
      <c r="N305" s="735"/>
      <c r="O305" s="772"/>
      <c r="P305" s="773"/>
      <c r="Q305" s="773"/>
      <c r="R305" s="773"/>
      <c r="S305" s="773"/>
      <c r="T305" s="774"/>
      <c r="U305" s="784"/>
      <c r="V305" s="780"/>
      <c r="W305" s="780"/>
      <c r="X305" s="780"/>
      <c r="Y305" s="780"/>
      <c r="Z305" s="781"/>
      <c r="AA305" s="789"/>
      <c r="AB305" s="790"/>
      <c r="AC305" s="790"/>
      <c r="AD305" s="790"/>
      <c r="AE305" s="791"/>
      <c r="AF305" s="675" t="s">
        <v>163</v>
      </c>
      <c r="AG305" s="676"/>
      <c r="AH305" s="676"/>
      <c r="AI305" s="676"/>
      <c r="AJ305" s="676"/>
      <c r="AK305" s="677"/>
      <c r="AL305" s="678" t="s">
        <v>151</v>
      </c>
      <c r="AM305" s="679"/>
      <c r="AN305" s="679"/>
      <c r="AO305" s="679"/>
      <c r="AP305" s="679"/>
      <c r="AQ305" s="679"/>
      <c r="AR305" s="679"/>
      <c r="AS305" s="679"/>
      <c r="AT305" s="679"/>
      <c r="AU305" s="679"/>
      <c r="AV305" s="679"/>
      <c r="AW305" s="679"/>
      <c r="AX305" s="679"/>
      <c r="AY305" s="679"/>
      <c r="AZ305" s="680"/>
      <c r="BA305" s="685"/>
      <c r="BB305" s="686"/>
      <c r="BC305" s="686"/>
      <c r="BD305" s="686"/>
      <c r="BE305" s="688"/>
      <c r="BF305" s="47"/>
    </row>
    <row r="306" spans="1:58" ht="21.95" customHeight="1">
      <c r="A306" s="726"/>
      <c r="B306" s="733"/>
      <c r="C306" s="734"/>
      <c r="D306" s="734"/>
      <c r="E306" s="734"/>
      <c r="F306" s="734"/>
      <c r="G306" s="734"/>
      <c r="H306" s="734"/>
      <c r="I306" s="734"/>
      <c r="J306" s="735"/>
      <c r="K306" s="733"/>
      <c r="L306" s="734"/>
      <c r="M306" s="734"/>
      <c r="N306" s="735"/>
      <c r="O306" s="772"/>
      <c r="P306" s="773"/>
      <c r="Q306" s="773"/>
      <c r="R306" s="773"/>
      <c r="S306" s="773"/>
      <c r="T306" s="774"/>
      <c r="U306" s="784"/>
      <c r="V306" s="780"/>
      <c r="W306" s="780"/>
      <c r="X306" s="780"/>
      <c r="Y306" s="780"/>
      <c r="Z306" s="781"/>
      <c r="AA306" s="789"/>
      <c r="AB306" s="790"/>
      <c r="AC306" s="790"/>
      <c r="AD306" s="790"/>
      <c r="AE306" s="791"/>
      <c r="AF306" s="675" t="s">
        <v>203</v>
      </c>
      <c r="AG306" s="676"/>
      <c r="AH306" s="676"/>
      <c r="AI306" s="676"/>
      <c r="AJ306" s="676"/>
      <c r="AK306" s="677"/>
      <c r="AL306" s="678" t="s">
        <v>58</v>
      </c>
      <c r="AM306" s="679"/>
      <c r="AN306" s="679"/>
      <c r="AO306" s="679"/>
      <c r="AP306" s="679"/>
      <c r="AQ306" s="679"/>
      <c r="AR306" s="679"/>
      <c r="AS306" s="679"/>
      <c r="AT306" s="679"/>
      <c r="AU306" s="679"/>
      <c r="AV306" s="679"/>
      <c r="AW306" s="679"/>
      <c r="AX306" s="679"/>
      <c r="AY306" s="679"/>
      <c r="AZ306" s="680"/>
      <c r="BA306" s="685"/>
      <c r="BB306" s="686"/>
      <c r="BC306" s="686"/>
      <c r="BD306" s="686"/>
      <c r="BE306" s="688"/>
      <c r="BF306" s="47"/>
    </row>
    <row r="307" spans="1:58" ht="21.95" customHeight="1">
      <c r="A307" s="726"/>
      <c r="B307" s="733"/>
      <c r="C307" s="734"/>
      <c r="D307" s="734"/>
      <c r="E307" s="734"/>
      <c r="F307" s="734"/>
      <c r="G307" s="734"/>
      <c r="H307" s="734"/>
      <c r="I307" s="734"/>
      <c r="J307" s="735"/>
      <c r="K307" s="733"/>
      <c r="L307" s="734"/>
      <c r="M307" s="734"/>
      <c r="N307" s="735"/>
      <c r="O307" s="772"/>
      <c r="P307" s="773"/>
      <c r="Q307" s="773"/>
      <c r="R307" s="773"/>
      <c r="S307" s="773"/>
      <c r="T307" s="774"/>
      <c r="U307" s="784"/>
      <c r="V307" s="780"/>
      <c r="W307" s="780"/>
      <c r="X307" s="780"/>
      <c r="Y307" s="780"/>
      <c r="Z307" s="781"/>
      <c r="AA307" s="789"/>
      <c r="AB307" s="790"/>
      <c r="AC307" s="790"/>
      <c r="AD307" s="790"/>
      <c r="AE307" s="791"/>
      <c r="AF307" s="675" t="s">
        <v>204</v>
      </c>
      <c r="AG307" s="676"/>
      <c r="AH307" s="676"/>
      <c r="AI307" s="676"/>
      <c r="AJ307" s="676"/>
      <c r="AK307" s="677"/>
      <c r="AL307" s="685" t="s">
        <v>58</v>
      </c>
      <c r="AM307" s="686"/>
      <c r="AN307" s="686"/>
      <c r="AO307" s="686"/>
      <c r="AP307" s="686"/>
      <c r="AQ307" s="686"/>
      <c r="AR307" s="686"/>
      <c r="AS307" s="686"/>
      <c r="AT307" s="686"/>
      <c r="AU307" s="686"/>
      <c r="AV307" s="686"/>
      <c r="AW307" s="686"/>
      <c r="AX307" s="686"/>
      <c r="AY307" s="686"/>
      <c r="AZ307" s="687"/>
      <c r="BA307" s="675"/>
      <c r="BB307" s="676"/>
      <c r="BC307" s="676"/>
      <c r="BD307" s="676"/>
      <c r="BE307" s="681"/>
      <c r="BF307" s="24"/>
    </row>
    <row r="308" spans="1:58" ht="21.95" customHeight="1">
      <c r="A308" s="726"/>
      <c r="B308" s="733"/>
      <c r="C308" s="734"/>
      <c r="D308" s="734"/>
      <c r="E308" s="734"/>
      <c r="F308" s="734"/>
      <c r="G308" s="734"/>
      <c r="H308" s="734"/>
      <c r="I308" s="734"/>
      <c r="J308" s="735"/>
      <c r="K308" s="733"/>
      <c r="L308" s="734"/>
      <c r="M308" s="734"/>
      <c r="N308" s="735"/>
      <c r="O308" s="772"/>
      <c r="P308" s="773"/>
      <c r="Q308" s="773"/>
      <c r="R308" s="773"/>
      <c r="S308" s="773"/>
      <c r="T308" s="774"/>
      <c r="U308" s="784"/>
      <c r="V308" s="780"/>
      <c r="W308" s="780"/>
      <c r="X308" s="780"/>
      <c r="Y308" s="780"/>
      <c r="Z308" s="781"/>
      <c r="AA308" s="789"/>
      <c r="AB308" s="790"/>
      <c r="AC308" s="790"/>
      <c r="AD308" s="790"/>
      <c r="AE308" s="791"/>
      <c r="AF308" s="677" t="s">
        <v>161</v>
      </c>
      <c r="AG308" s="697"/>
      <c r="AH308" s="697"/>
      <c r="AI308" s="697"/>
      <c r="AJ308" s="697"/>
      <c r="AK308" s="697"/>
      <c r="AL308" s="685" t="s">
        <v>151</v>
      </c>
      <c r="AM308" s="686"/>
      <c r="AN308" s="686"/>
      <c r="AO308" s="686"/>
      <c r="AP308" s="686"/>
      <c r="AQ308" s="686"/>
      <c r="AR308" s="686"/>
      <c r="AS308" s="686"/>
      <c r="AT308" s="686"/>
      <c r="AU308" s="686"/>
      <c r="AV308" s="686"/>
      <c r="AW308" s="686"/>
      <c r="AX308" s="686"/>
      <c r="AY308" s="686"/>
      <c r="AZ308" s="687"/>
      <c r="BA308" s="675"/>
      <c r="BB308" s="676"/>
      <c r="BC308" s="676"/>
      <c r="BD308" s="676"/>
      <c r="BE308" s="681"/>
      <c r="BF308" s="24"/>
    </row>
    <row r="309" spans="1:58" ht="21.95" customHeight="1">
      <c r="A309" s="726"/>
      <c r="B309" s="733"/>
      <c r="C309" s="734"/>
      <c r="D309" s="734"/>
      <c r="E309" s="734"/>
      <c r="F309" s="734"/>
      <c r="G309" s="734"/>
      <c r="H309" s="734"/>
      <c r="I309" s="734"/>
      <c r="J309" s="735"/>
      <c r="K309" s="733"/>
      <c r="L309" s="734"/>
      <c r="M309" s="734"/>
      <c r="N309" s="735"/>
      <c r="O309" s="772"/>
      <c r="P309" s="773"/>
      <c r="Q309" s="773"/>
      <c r="R309" s="773"/>
      <c r="S309" s="773"/>
      <c r="T309" s="774"/>
      <c r="U309" s="784"/>
      <c r="V309" s="780"/>
      <c r="W309" s="780"/>
      <c r="X309" s="780"/>
      <c r="Y309" s="780"/>
      <c r="Z309" s="781"/>
      <c r="AA309" s="789"/>
      <c r="AB309" s="790"/>
      <c r="AC309" s="790"/>
      <c r="AD309" s="790"/>
      <c r="AE309" s="791"/>
      <c r="AF309" s="675" t="s">
        <v>205</v>
      </c>
      <c r="AG309" s="676"/>
      <c r="AH309" s="676"/>
      <c r="AI309" s="676"/>
      <c r="AJ309" s="676"/>
      <c r="AK309" s="677"/>
      <c r="AL309" s="685" t="s">
        <v>58</v>
      </c>
      <c r="AM309" s="686"/>
      <c r="AN309" s="686"/>
      <c r="AO309" s="686"/>
      <c r="AP309" s="686"/>
      <c r="AQ309" s="686"/>
      <c r="AR309" s="686"/>
      <c r="AS309" s="686"/>
      <c r="AT309" s="686"/>
      <c r="AU309" s="686"/>
      <c r="AV309" s="686"/>
      <c r="AW309" s="686"/>
      <c r="AX309" s="686"/>
      <c r="AY309" s="686"/>
      <c r="AZ309" s="687"/>
      <c r="BA309" s="675"/>
      <c r="BB309" s="676"/>
      <c r="BC309" s="676"/>
      <c r="BD309" s="676"/>
      <c r="BE309" s="681"/>
      <c r="BF309" s="48"/>
    </row>
    <row r="310" spans="1:58" ht="21.95" customHeight="1">
      <c r="A310" s="726"/>
      <c r="B310" s="733"/>
      <c r="C310" s="734"/>
      <c r="D310" s="734"/>
      <c r="E310" s="734"/>
      <c r="F310" s="734"/>
      <c r="G310" s="734"/>
      <c r="H310" s="734"/>
      <c r="I310" s="734"/>
      <c r="J310" s="735"/>
      <c r="K310" s="733"/>
      <c r="L310" s="734"/>
      <c r="M310" s="734"/>
      <c r="N310" s="735"/>
      <c r="O310" s="772"/>
      <c r="P310" s="773"/>
      <c r="Q310" s="773"/>
      <c r="R310" s="773"/>
      <c r="S310" s="773"/>
      <c r="T310" s="774"/>
      <c r="U310" s="784"/>
      <c r="V310" s="780"/>
      <c r="W310" s="780"/>
      <c r="X310" s="780"/>
      <c r="Y310" s="780"/>
      <c r="Z310" s="781"/>
      <c r="AA310" s="789"/>
      <c r="AB310" s="790"/>
      <c r="AC310" s="790"/>
      <c r="AD310" s="790"/>
      <c r="AE310" s="791"/>
      <c r="AF310" s="676" t="s">
        <v>193</v>
      </c>
      <c r="AG310" s="676"/>
      <c r="AH310" s="676"/>
      <c r="AI310" s="676"/>
      <c r="AJ310" s="676"/>
      <c r="AK310" s="677"/>
      <c r="AL310" s="691" t="s">
        <v>67</v>
      </c>
      <c r="AM310" s="692"/>
      <c r="AN310" s="692"/>
      <c r="AO310" s="692"/>
      <c r="AP310" s="692"/>
      <c r="AQ310" s="692"/>
      <c r="AR310" s="692"/>
      <c r="AS310" s="692"/>
      <c r="AT310" s="692"/>
      <c r="AU310" s="692"/>
      <c r="AV310" s="692"/>
      <c r="AW310" s="692"/>
      <c r="AX310" s="692"/>
      <c r="AY310" s="692"/>
      <c r="AZ310" s="693"/>
      <c r="BA310" s="675"/>
      <c r="BB310" s="676"/>
      <c r="BC310" s="676"/>
      <c r="BD310" s="676"/>
      <c r="BE310" s="681"/>
      <c r="BF310" s="48"/>
    </row>
    <row r="311" spans="1:58" ht="21.95" customHeight="1">
      <c r="A311" s="726"/>
      <c r="B311" s="733"/>
      <c r="C311" s="734"/>
      <c r="D311" s="734"/>
      <c r="E311" s="734"/>
      <c r="F311" s="734"/>
      <c r="G311" s="734"/>
      <c r="H311" s="734"/>
      <c r="I311" s="734"/>
      <c r="J311" s="735"/>
      <c r="K311" s="733"/>
      <c r="L311" s="734"/>
      <c r="M311" s="734"/>
      <c r="N311" s="735"/>
      <c r="O311" s="772"/>
      <c r="P311" s="773"/>
      <c r="Q311" s="773"/>
      <c r="R311" s="773"/>
      <c r="S311" s="773"/>
      <c r="T311" s="774"/>
      <c r="U311" s="784"/>
      <c r="V311" s="780"/>
      <c r="W311" s="780"/>
      <c r="X311" s="780"/>
      <c r="Y311" s="780"/>
      <c r="Z311" s="781"/>
      <c r="AA311" s="789"/>
      <c r="AB311" s="790"/>
      <c r="AC311" s="790"/>
      <c r="AD311" s="790"/>
      <c r="AE311" s="791"/>
      <c r="AF311" s="676" t="s">
        <v>206</v>
      </c>
      <c r="AG311" s="676"/>
      <c r="AH311" s="676"/>
      <c r="AI311" s="676"/>
      <c r="AJ311" s="676"/>
      <c r="AK311" s="677"/>
      <c r="AL311" s="691" t="s">
        <v>60</v>
      </c>
      <c r="AM311" s="692"/>
      <c r="AN311" s="692"/>
      <c r="AO311" s="692"/>
      <c r="AP311" s="692"/>
      <c r="AQ311" s="692"/>
      <c r="AR311" s="692"/>
      <c r="AS311" s="692"/>
      <c r="AT311" s="692"/>
      <c r="AU311" s="692"/>
      <c r="AV311" s="692"/>
      <c r="AW311" s="692"/>
      <c r="AX311" s="692"/>
      <c r="AY311" s="692"/>
      <c r="AZ311" s="693"/>
      <c r="BA311" s="675"/>
      <c r="BB311" s="676"/>
      <c r="BC311" s="676"/>
      <c r="BD311" s="676"/>
      <c r="BE311" s="681"/>
      <c r="BF311" s="48"/>
    </row>
    <row r="312" spans="1:58" ht="21.95" customHeight="1">
      <c r="A312" s="726"/>
      <c r="B312" s="733"/>
      <c r="C312" s="734"/>
      <c r="D312" s="734"/>
      <c r="E312" s="734"/>
      <c r="F312" s="734"/>
      <c r="G312" s="734"/>
      <c r="H312" s="734"/>
      <c r="I312" s="734"/>
      <c r="J312" s="735"/>
      <c r="K312" s="733"/>
      <c r="L312" s="734"/>
      <c r="M312" s="734"/>
      <c r="N312" s="735"/>
      <c r="O312" s="772"/>
      <c r="P312" s="773"/>
      <c r="Q312" s="773"/>
      <c r="R312" s="773"/>
      <c r="S312" s="773"/>
      <c r="T312" s="774"/>
      <c r="U312" s="784"/>
      <c r="V312" s="780"/>
      <c r="W312" s="780"/>
      <c r="X312" s="780"/>
      <c r="Y312" s="780"/>
      <c r="Z312" s="781"/>
      <c r="AA312" s="789"/>
      <c r="AB312" s="790"/>
      <c r="AC312" s="790"/>
      <c r="AD312" s="790"/>
      <c r="AE312" s="791"/>
      <c r="AF312" s="677" t="s">
        <v>82</v>
      </c>
      <c r="AG312" s="697"/>
      <c r="AH312" s="697"/>
      <c r="AI312" s="697"/>
      <c r="AJ312" s="697"/>
      <c r="AK312" s="697"/>
      <c r="AL312" s="685" t="s">
        <v>207</v>
      </c>
      <c r="AM312" s="686"/>
      <c r="AN312" s="686"/>
      <c r="AO312" s="686"/>
      <c r="AP312" s="686"/>
      <c r="AQ312" s="686"/>
      <c r="AR312" s="686"/>
      <c r="AS312" s="686"/>
      <c r="AT312" s="686"/>
      <c r="AU312" s="686"/>
      <c r="AV312" s="686"/>
      <c r="AW312" s="686"/>
      <c r="AX312" s="686"/>
      <c r="AY312" s="686"/>
      <c r="AZ312" s="687"/>
      <c r="BA312" s="675"/>
      <c r="BB312" s="676"/>
      <c r="BC312" s="676"/>
      <c r="BD312" s="676"/>
      <c r="BE312" s="681"/>
      <c r="BF312" s="24"/>
    </row>
    <row r="313" spans="1:58" ht="35.1" customHeight="1">
      <c r="A313" s="726"/>
      <c r="B313" s="733"/>
      <c r="C313" s="734"/>
      <c r="D313" s="734"/>
      <c r="E313" s="734"/>
      <c r="F313" s="734"/>
      <c r="G313" s="734"/>
      <c r="H313" s="734"/>
      <c r="I313" s="734"/>
      <c r="J313" s="735"/>
      <c r="K313" s="733"/>
      <c r="L313" s="734"/>
      <c r="M313" s="734"/>
      <c r="N313" s="735"/>
      <c r="O313" s="772"/>
      <c r="P313" s="773"/>
      <c r="Q313" s="773"/>
      <c r="R313" s="773"/>
      <c r="S313" s="773"/>
      <c r="T313" s="774"/>
      <c r="U313" s="784"/>
      <c r="V313" s="780"/>
      <c r="W313" s="780"/>
      <c r="X313" s="780"/>
      <c r="Y313" s="780"/>
      <c r="Z313" s="781"/>
      <c r="AA313" s="789"/>
      <c r="AB313" s="790"/>
      <c r="AC313" s="790"/>
      <c r="AD313" s="790"/>
      <c r="AE313" s="791"/>
      <c r="AF313" s="667" t="s">
        <v>647</v>
      </c>
      <c r="AG313" s="667"/>
      <c r="AH313" s="667"/>
      <c r="AI313" s="667"/>
      <c r="AJ313" s="667"/>
      <c r="AK313" s="668"/>
      <c r="AL313" s="764" t="s">
        <v>660</v>
      </c>
      <c r="AM313" s="765"/>
      <c r="AN313" s="765"/>
      <c r="AO313" s="765"/>
      <c r="AP313" s="765"/>
      <c r="AQ313" s="765"/>
      <c r="AR313" s="765"/>
      <c r="AS313" s="765"/>
      <c r="AT313" s="765"/>
      <c r="AU313" s="765"/>
      <c r="AV313" s="765"/>
      <c r="AW313" s="765"/>
      <c r="AX313" s="765"/>
      <c r="AY313" s="765"/>
      <c r="AZ313" s="766"/>
      <c r="BA313" s="675"/>
      <c r="BB313" s="676"/>
      <c r="BC313" s="676"/>
      <c r="BD313" s="676"/>
      <c r="BE313" s="681"/>
      <c r="BF313" s="24"/>
    </row>
    <row r="314" spans="1:58" ht="21.95" customHeight="1">
      <c r="A314" s="726"/>
      <c r="B314" s="733"/>
      <c r="C314" s="734"/>
      <c r="D314" s="734"/>
      <c r="E314" s="734"/>
      <c r="F314" s="734"/>
      <c r="G314" s="734"/>
      <c r="H314" s="734"/>
      <c r="I314" s="734"/>
      <c r="J314" s="735"/>
      <c r="K314" s="701"/>
      <c r="L314" s="702"/>
      <c r="M314" s="702"/>
      <c r="N314" s="703"/>
      <c r="O314" s="784"/>
      <c r="P314" s="780"/>
      <c r="Q314" s="780"/>
      <c r="R314" s="780"/>
      <c r="S314" s="780"/>
      <c r="T314" s="781"/>
      <c r="U314" s="784"/>
      <c r="V314" s="780"/>
      <c r="W314" s="780"/>
      <c r="X314" s="780"/>
      <c r="Y314" s="780"/>
      <c r="Z314" s="781"/>
      <c r="AA314" s="792"/>
      <c r="AB314" s="793"/>
      <c r="AC314" s="793"/>
      <c r="AD314" s="793"/>
      <c r="AE314" s="794"/>
      <c r="AF314" s="676" t="s">
        <v>83</v>
      </c>
      <c r="AG314" s="676"/>
      <c r="AH314" s="676"/>
      <c r="AI314" s="676"/>
      <c r="AJ314" s="676"/>
      <c r="AK314" s="677"/>
      <c r="AL314" s="691" t="s">
        <v>67</v>
      </c>
      <c r="AM314" s="692"/>
      <c r="AN314" s="692"/>
      <c r="AO314" s="692"/>
      <c r="AP314" s="692"/>
      <c r="AQ314" s="692"/>
      <c r="AR314" s="692"/>
      <c r="AS314" s="692"/>
      <c r="AT314" s="692"/>
      <c r="AU314" s="692"/>
      <c r="AV314" s="692"/>
      <c r="AW314" s="692"/>
      <c r="AX314" s="692"/>
      <c r="AY314" s="692"/>
      <c r="AZ314" s="693"/>
      <c r="BA314" s="675"/>
      <c r="BB314" s="676"/>
      <c r="BC314" s="676"/>
      <c r="BD314" s="676"/>
      <c r="BE314" s="681"/>
      <c r="BF314" s="24"/>
    </row>
    <row r="315" spans="1:58" ht="21.95" customHeight="1">
      <c r="A315" s="726"/>
      <c r="B315" s="733"/>
      <c r="C315" s="734"/>
      <c r="D315" s="734"/>
      <c r="E315" s="734"/>
      <c r="F315" s="734"/>
      <c r="G315" s="734"/>
      <c r="H315" s="734"/>
      <c r="I315" s="734"/>
      <c r="J315" s="735"/>
      <c r="K315" s="701"/>
      <c r="L315" s="702"/>
      <c r="M315" s="702"/>
      <c r="N315" s="703"/>
      <c r="O315" s="784"/>
      <c r="P315" s="780"/>
      <c r="Q315" s="780"/>
      <c r="R315" s="780"/>
      <c r="S315" s="780"/>
      <c r="T315" s="781"/>
      <c r="U315" s="784"/>
      <c r="V315" s="780"/>
      <c r="W315" s="780"/>
      <c r="X315" s="780"/>
      <c r="Y315" s="780"/>
      <c r="Z315" s="781"/>
      <c r="AA315" s="792"/>
      <c r="AB315" s="793"/>
      <c r="AC315" s="793"/>
      <c r="AD315" s="793"/>
      <c r="AE315" s="794"/>
      <c r="AF315" s="676" t="s">
        <v>168</v>
      </c>
      <c r="AG315" s="676"/>
      <c r="AH315" s="676"/>
      <c r="AI315" s="676"/>
      <c r="AJ315" s="676"/>
      <c r="AK315" s="677"/>
      <c r="AL315" s="678" t="s">
        <v>60</v>
      </c>
      <c r="AM315" s="679"/>
      <c r="AN315" s="679"/>
      <c r="AO315" s="679"/>
      <c r="AP315" s="679"/>
      <c r="AQ315" s="679"/>
      <c r="AR315" s="679"/>
      <c r="AS315" s="679"/>
      <c r="AT315" s="679"/>
      <c r="AU315" s="679"/>
      <c r="AV315" s="679"/>
      <c r="AW315" s="679"/>
      <c r="AX315" s="679"/>
      <c r="AY315" s="679"/>
      <c r="AZ315" s="680"/>
      <c r="BA315" s="675"/>
      <c r="BB315" s="676"/>
      <c r="BC315" s="676"/>
      <c r="BD315" s="676"/>
      <c r="BE315" s="681"/>
      <c r="BF315" s="48"/>
    </row>
    <row r="316" spans="1:58" ht="21.95" customHeight="1">
      <c r="A316" s="726"/>
      <c r="B316" s="733"/>
      <c r="C316" s="734"/>
      <c r="D316" s="734"/>
      <c r="E316" s="734"/>
      <c r="F316" s="734"/>
      <c r="G316" s="734"/>
      <c r="H316" s="734"/>
      <c r="I316" s="734"/>
      <c r="J316" s="735"/>
      <c r="K316" s="701"/>
      <c r="L316" s="702"/>
      <c r="M316" s="702"/>
      <c r="N316" s="703"/>
      <c r="O316" s="784"/>
      <c r="P316" s="780"/>
      <c r="Q316" s="780"/>
      <c r="R316" s="780"/>
      <c r="S316" s="780"/>
      <c r="T316" s="781"/>
      <c r="U316" s="784"/>
      <c r="V316" s="780"/>
      <c r="W316" s="780"/>
      <c r="X316" s="780"/>
      <c r="Y316" s="780"/>
      <c r="Z316" s="781"/>
      <c r="AA316" s="792"/>
      <c r="AB316" s="793"/>
      <c r="AC316" s="793"/>
      <c r="AD316" s="793"/>
      <c r="AE316" s="794"/>
      <c r="AF316" s="675" t="s">
        <v>68</v>
      </c>
      <c r="AG316" s="676"/>
      <c r="AH316" s="676"/>
      <c r="AI316" s="676"/>
      <c r="AJ316" s="676"/>
      <c r="AK316" s="677"/>
      <c r="AL316" s="685" t="s">
        <v>67</v>
      </c>
      <c r="AM316" s="686"/>
      <c r="AN316" s="686"/>
      <c r="AO316" s="686"/>
      <c r="AP316" s="686"/>
      <c r="AQ316" s="686"/>
      <c r="AR316" s="686"/>
      <c r="AS316" s="686"/>
      <c r="AT316" s="686"/>
      <c r="AU316" s="686"/>
      <c r="AV316" s="686"/>
      <c r="AW316" s="686"/>
      <c r="AX316" s="686"/>
      <c r="AY316" s="686"/>
      <c r="AZ316" s="687"/>
      <c r="BA316" s="675"/>
      <c r="BB316" s="676"/>
      <c r="BC316" s="676"/>
      <c r="BD316" s="676"/>
      <c r="BE316" s="681"/>
      <c r="BF316" s="24"/>
    </row>
    <row r="317" spans="1:58" ht="21.95" customHeight="1">
      <c r="A317" s="726"/>
      <c r="B317" s="733"/>
      <c r="C317" s="734"/>
      <c r="D317" s="734"/>
      <c r="E317" s="734"/>
      <c r="F317" s="734"/>
      <c r="G317" s="734"/>
      <c r="H317" s="734"/>
      <c r="I317" s="734"/>
      <c r="J317" s="735"/>
      <c r="K317" s="701"/>
      <c r="L317" s="702"/>
      <c r="M317" s="702"/>
      <c r="N317" s="703"/>
      <c r="O317" s="784"/>
      <c r="P317" s="780"/>
      <c r="Q317" s="780"/>
      <c r="R317" s="780"/>
      <c r="S317" s="780"/>
      <c r="T317" s="781"/>
      <c r="U317" s="784"/>
      <c r="V317" s="780"/>
      <c r="W317" s="780"/>
      <c r="X317" s="780"/>
      <c r="Y317" s="780"/>
      <c r="Z317" s="781"/>
      <c r="AA317" s="792"/>
      <c r="AB317" s="793"/>
      <c r="AC317" s="793"/>
      <c r="AD317" s="793"/>
      <c r="AE317" s="794"/>
      <c r="AF317" s="682" t="s">
        <v>145</v>
      </c>
      <c r="AG317" s="683"/>
      <c r="AH317" s="683"/>
      <c r="AI317" s="683"/>
      <c r="AJ317" s="683"/>
      <c r="AK317" s="763"/>
      <c r="AL317" s="685" t="s">
        <v>146</v>
      </c>
      <c r="AM317" s="686"/>
      <c r="AN317" s="686"/>
      <c r="AO317" s="686"/>
      <c r="AP317" s="686"/>
      <c r="AQ317" s="686"/>
      <c r="AR317" s="686"/>
      <c r="AS317" s="686"/>
      <c r="AT317" s="686"/>
      <c r="AU317" s="686"/>
      <c r="AV317" s="686"/>
      <c r="AW317" s="686"/>
      <c r="AX317" s="686"/>
      <c r="AY317" s="686"/>
      <c r="AZ317" s="687"/>
      <c r="BA317" s="682"/>
      <c r="BB317" s="683"/>
      <c r="BC317" s="683"/>
      <c r="BD317" s="683"/>
      <c r="BE317" s="684"/>
      <c r="BF317" s="47"/>
    </row>
    <row r="318" spans="1:58" ht="21.95" customHeight="1">
      <c r="A318" s="726"/>
      <c r="B318" s="733"/>
      <c r="C318" s="734"/>
      <c r="D318" s="734"/>
      <c r="E318" s="734"/>
      <c r="F318" s="734"/>
      <c r="G318" s="734"/>
      <c r="H318" s="734"/>
      <c r="I318" s="734"/>
      <c r="J318" s="735"/>
      <c r="K318" s="701"/>
      <c r="L318" s="702"/>
      <c r="M318" s="702"/>
      <c r="N318" s="703"/>
      <c r="O318" s="784"/>
      <c r="P318" s="780"/>
      <c r="Q318" s="780"/>
      <c r="R318" s="780"/>
      <c r="S318" s="780"/>
      <c r="T318" s="781"/>
      <c r="U318" s="784"/>
      <c r="V318" s="780"/>
      <c r="W318" s="780"/>
      <c r="X318" s="780"/>
      <c r="Y318" s="780"/>
      <c r="Z318" s="781"/>
      <c r="AA318" s="792"/>
      <c r="AB318" s="793"/>
      <c r="AC318" s="793"/>
      <c r="AD318" s="793"/>
      <c r="AE318" s="794"/>
      <c r="AF318" s="675" t="s">
        <v>115</v>
      </c>
      <c r="AG318" s="676"/>
      <c r="AH318" s="676"/>
      <c r="AI318" s="676"/>
      <c r="AJ318" s="676"/>
      <c r="AK318" s="677"/>
      <c r="AL318" s="685" t="s">
        <v>58</v>
      </c>
      <c r="AM318" s="686"/>
      <c r="AN318" s="686"/>
      <c r="AO318" s="686"/>
      <c r="AP318" s="686"/>
      <c r="AQ318" s="686"/>
      <c r="AR318" s="686"/>
      <c r="AS318" s="686"/>
      <c r="AT318" s="686"/>
      <c r="AU318" s="686"/>
      <c r="AV318" s="686"/>
      <c r="AW318" s="686"/>
      <c r="AX318" s="686"/>
      <c r="AY318" s="686"/>
      <c r="AZ318" s="687"/>
      <c r="BA318" s="675"/>
      <c r="BB318" s="676"/>
      <c r="BC318" s="676"/>
      <c r="BD318" s="676"/>
      <c r="BE318" s="681"/>
      <c r="BF318" s="24"/>
    </row>
    <row r="319" spans="1:58" ht="21.95" customHeight="1">
      <c r="A319" s="729"/>
      <c r="B319" s="736"/>
      <c r="C319" s="737"/>
      <c r="D319" s="737"/>
      <c r="E319" s="737"/>
      <c r="F319" s="737"/>
      <c r="G319" s="737"/>
      <c r="H319" s="737"/>
      <c r="I319" s="737"/>
      <c r="J319" s="738"/>
      <c r="K319" s="704"/>
      <c r="L319" s="705"/>
      <c r="M319" s="705"/>
      <c r="N319" s="706"/>
      <c r="O319" s="785"/>
      <c r="P319" s="782"/>
      <c r="Q319" s="782"/>
      <c r="R319" s="782"/>
      <c r="S319" s="782"/>
      <c r="T319" s="783"/>
      <c r="U319" s="785"/>
      <c r="V319" s="782"/>
      <c r="W319" s="782"/>
      <c r="X319" s="782"/>
      <c r="Y319" s="782"/>
      <c r="Z319" s="783"/>
      <c r="AA319" s="795"/>
      <c r="AB319" s="796"/>
      <c r="AC319" s="796"/>
      <c r="AD319" s="796"/>
      <c r="AE319" s="797"/>
      <c r="AF319" s="675" t="s">
        <v>116</v>
      </c>
      <c r="AG319" s="676"/>
      <c r="AH319" s="676"/>
      <c r="AI319" s="676"/>
      <c r="AJ319" s="676"/>
      <c r="AK319" s="677"/>
      <c r="AL319" s="685" t="s">
        <v>58</v>
      </c>
      <c r="AM319" s="686"/>
      <c r="AN319" s="686"/>
      <c r="AO319" s="686"/>
      <c r="AP319" s="686"/>
      <c r="AQ319" s="686"/>
      <c r="AR319" s="686"/>
      <c r="AS319" s="686"/>
      <c r="AT319" s="686"/>
      <c r="AU319" s="686"/>
      <c r="AV319" s="686"/>
      <c r="AW319" s="686"/>
      <c r="AX319" s="686"/>
      <c r="AY319" s="686"/>
      <c r="AZ319" s="687"/>
      <c r="BA319" s="675"/>
      <c r="BB319" s="676"/>
      <c r="BC319" s="676"/>
      <c r="BD319" s="676"/>
      <c r="BE319" s="681"/>
      <c r="BF319" s="24"/>
    </row>
    <row r="320" spans="1:58" ht="21.95" customHeight="1">
      <c r="A320" s="726" t="s">
        <v>208</v>
      </c>
      <c r="B320" s="698" t="s">
        <v>209</v>
      </c>
      <c r="C320" s="699"/>
      <c r="D320" s="699"/>
      <c r="E320" s="699"/>
      <c r="F320" s="699"/>
      <c r="G320" s="699"/>
      <c r="H320" s="699"/>
      <c r="I320" s="699"/>
      <c r="J320" s="700"/>
      <c r="K320" s="707"/>
      <c r="L320" s="708"/>
      <c r="M320" s="708"/>
      <c r="N320" s="709"/>
      <c r="O320" s="707"/>
      <c r="P320" s="708"/>
      <c r="Q320" s="708"/>
      <c r="R320" s="708"/>
      <c r="S320" s="708"/>
      <c r="T320" s="709"/>
      <c r="U320" s="707"/>
      <c r="V320" s="708"/>
      <c r="W320" s="708"/>
      <c r="X320" s="708"/>
      <c r="Y320" s="708"/>
      <c r="Z320" s="709"/>
      <c r="AA320" s="716"/>
      <c r="AB320" s="717"/>
      <c r="AC320" s="717"/>
      <c r="AD320" s="717"/>
      <c r="AE320" s="718"/>
      <c r="AF320" s="675" t="s">
        <v>88</v>
      </c>
      <c r="AG320" s="676"/>
      <c r="AH320" s="676"/>
      <c r="AI320" s="676"/>
      <c r="AJ320" s="676"/>
      <c r="AK320" s="677"/>
      <c r="AL320" s="678" t="s">
        <v>210</v>
      </c>
      <c r="AM320" s="686"/>
      <c r="AN320" s="686"/>
      <c r="AO320" s="686"/>
      <c r="AP320" s="686"/>
      <c r="AQ320" s="686"/>
      <c r="AR320" s="686"/>
      <c r="AS320" s="686"/>
      <c r="AT320" s="686"/>
      <c r="AU320" s="686"/>
      <c r="AV320" s="686"/>
      <c r="AW320" s="686"/>
      <c r="AX320" s="686"/>
      <c r="AY320" s="686"/>
      <c r="AZ320" s="687"/>
      <c r="BA320" s="682"/>
      <c r="BB320" s="683"/>
      <c r="BC320" s="683"/>
      <c r="BD320" s="683"/>
      <c r="BE320" s="684"/>
      <c r="BF320" s="47"/>
    </row>
    <row r="321" spans="1:58" ht="21.95" customHeight="1">
      <c r="A321" s="726"/>
      <c r="B321" s="701"/>
      <c r="C321" s="702"/>
      <c r="D321" s="702"/>
      <c r="E321" s="702"/>
      <c r="F321" s="702"/>
      <c r="G321" s="702"/>
      <c r="H321" s="702"/>
      <c r="I321" s="702"/>
      <c r="J321" s="703"/>
      <c r="K321" s="710"/>
      <c r="L321" s="711"/>
      <c r="M321" s="711"/>
      <c r="N321" s="712"/>
      <c r="O321" s="710"/>
      <c r="P321" s="711"/>
      <c r="Q321" s="711"/>
      <c r="R321" s="711"/>
      <c r="S321" s="711"/>
      <c r="T321" s="712"/>
      <c r="U321" s="710"/>
      <c r="V321" s="711"/>
      <c r="W321" s="711"/>
      <c r="X321" s="711"/>
      <c r="Y321" s="711"/>
      <c r="Z321" s="712"/>
      <c r="AA321" s="719"/>
      <c r="AB321" s="720"/>
      <c r="AC321" s="720"/>
      <c r="AD321" s="720"/>
      <c r="AE321" s="721"/>
      <c r="AF321" s="675" t="s">
        <v>59</v>
      </c>
      <c r="AG321" s="676"/>
      <c r="AH321" s="676"/>
      <c r="AI321" s="676"/>
      <c r="AJ321" s="676"/>
      <c r="AK321" s="677"/>
      <c r="AL321" s="685" t="s">
        <v>60</v>
      </c>
      <c r="AM321" s="686"/>
      <c r="AN321" s="686"/>
      <c r="AO321" s="686"/>
      <c r="AP321" s="686"/>
      <c r="AQ321" s="686"/>
      <c r="AR321" s="686"/>
      <c r="AS321" s="686"/>
      <c r="AT321" s="686"/>
      <c r="AU321" s="686"/>
      <c r="AV321" s="686"/>
      <c r="AW321" s="686"/>
      <c r="AX321" s="686"/>
      <c r="AY321" s="686"/>
      <c r="AZ321" s="687"/>
      <c r="BA321" s="682"/>
      <c r="BB321" s="683"/>
      <c r="BC321" s="683"/>
      <c r="BD321" s="683"/>
      <c r="BE321" s="684"/>
      <c r="BF321" s="24"/>
    </row>
    <row r="322" spans="1:58" ht="21.95" customHeight="1">
      <c r="A322" s="726"/>
      <c r="B322" s="701"/>
      <c r="C322" s="702"/>
      <c r="D322" s="702"/>
      <c r="E322" s="702"/>
      <c r="F322" s="702"/>
      <c r="G322" s="702"/>
      <c r="H322" s="702"/>
      <c r="I322" s="702"/>
      <c r="J322" s="703"/>
      <c r="K322" s="710"/>
      <c r="L322" s="711"/>
      <c r="M322" s="711"/>
      <c r="N322" s="712"/>
      <c r="O322" s="710"/>
      <c r="P322" s="711"/>
      <c r="Q322" s="711"/>
      <c r="R322" s="711"/>
      <c r="S322" s="711"/>
      <c r="T322" s="712"/>
      <c r="U322" s="710"/>
      <c r="V322" s="711"/>
      <c r="W322" s="711"/>
      <c r="X322" s="711"/>
      <c r="Y322" s="711"/>
      <c r="Z322" s="712"/>
      <c r="AA322" s="719"/>
      <c r="AB322" s="720"/>
      <c r="AC322" s="720"/>
      <c r="AD322" s="720"/>
      <c r="AE322" s="721"/>
      <c r="AF322" s="667" t="s">
        <v>75</v>
      </c>
      <c r="AG322" s="667"/>
      <c r="AH322" s="667"/>
      <c r="AI322" s="667"/>
      <c r="AJ322" s="667"/>
      <c r="AK322" s="668"/>
      <c r="AL322" s="691" t="s">
        <v>60</v>
      </c>
      <c r="AM322" s="692"/>
      <c r="AN322" s="692"/>
      <c r="AO322" s="692"/>
      <c r="AP322" s="692"/>
      <c r="AQ322" s="692"/>
      <c r="AR322" s="692"/>
      <c r="AS322" s="692"/>
      <c r="AT322" s="692"/>
      <c r="AU322" s="692"/>
      <c r="AV322" s="692"/>
      <c r="AW322" s="692"/>
      <c r="AX322" s="692"/>
      <c r="AY322" s="692"/>
      <c r="AZ322" s="693"/>
      <c r="BA322" s="675"/>
      <c r="BB322" s="676"/>
      <c r="BC322" s="676"/>
      <c r="BD322" s="676"/>
      <c r="BE322" s="681"/>
      <c r="BF322" s="24"/>
    </row>
    <row r="323" spans="1:58" ht="21.95" customHeight="1">
      <c r="A323" s="726"/>
      <c r="B323" s="701"/>
      <c r="C323" s="702"/>
      <c r="D323" s="702"/>
      <c r="E323" s="702"/>
      <c r="F323" s="702"/>
      <c r="G323" s="702"/>
      <c r="H323" s="702"/>
      <c r="I323" s="702"/>
      <c r="J323" s="703"/>
      <c r="K323" s="710"/>
      <c r="L323" s="711"/>
      <c r="M323" s="711"/>
      <c r="N323" s="712"/>
      <c r="O323" s="710"/>
      <c r="P323" s="711"/>
      <c r="Q323" s="711"/>
      <c r="R323" s="711"/>
      <c r="S323" s="711"/>
      <c r="T323" s="712"/>
      <c r="U323" s="710"/>
      <c r="V323" s="711"/>
      <c r="W323" s="711"/>
      <c r="X323" s="711"/>
      <c r="Y323" s="711"/>
      <c r="Z323" s="712"/>
      <c r="AA323" s="719"/>
      <c r="AB323" s="720"/>
      <c r="AC323" s="720"/>
      <c r="AD323" s="720"/>
      <c r="AE323" s="721"/>
      <c r="AF323" s="676" t="s">
        <v>61</v>
      </c>
      <c r="AG323" s="676"/>
      <c r="AH323" s="676"/>
      <c r="AI323" s="676"/>
      <c r="AJ323" s="676"/>
      <c r="AK323" s="677"/>
      <c r="AL323" s="691" t="s">
        <v>60</v>
      </c>
      <c r="AM323" s="692"/>
      <c r="AN323" s="692"/>
      <c r="AO323" s="692"/>
      <c r="AP323" s="692"/>
      <c r="AQ323" s="692"/>
      <c r="AR323" s="692"/>
      <c r="AS323" s="692"/>
      <c r="AT323" s="692"/>
      <c r="AU323" s="692"/>
      <c r="AV323" s="692"/>
      <c r="AW323" s="692"/>
      <c r="AX323" s="692"/>
      <c r="AY323" s="692"/>
      <c r="AZ323" s="693"/>
      <c r="BA323" s="675"/>
      <c r="BB323" s="676"/>
      <c r="BC323" s="676"/>
      <c r="BD323" s="676"/>
      <c r="BE323" s="681"/>
      <c r="BF323" s="24"/>
    </row>
    <row r="324" spans="1:58" ht="21.95" customHeight="1">
      <c r="A324" s="726"/>
      <c r="B324" s="701"/>
      <c r="C324" s="702"/>
      <c r="D324" s="702"/>
      <c r="E324" s="702"/>
      <c r="F324" s="702"/>
      <c r="G324" s="702"/>
      <c r="H324" s="702"/>
      <c r="I324" s="702"/>
      <c r="J324" s="703"/>
      <c r="K324" s="710"/>
      <c r="L324" s="711"/>
      <c r="M324" s="711"/>
      <c r="N324" s="712"/>
      <c r="O324" s="710"/>
      <c r="P324" s="711"/>
      <c r="Q324" s="711"/>
      <c r="R324" s="711"/>
      <c r="S324" s="711"/>
      <c r="T324" s="712"/>
      <c r="U324" s="710"/>
      <c r="V324" s="711"/>
      <c r="W324" s="711"/>
      <c r="X324" s="711"/>
      <c r="Y324" s="711"/>
      <c r="Z324" s="712"/>
      <c r="AA324" s="719"/>
      <c r="AB324" s="720"/>
      <c r="AC324" s="720"/>
      <c r="AD324" s="720"/>
      <c r="AE324" s="721"/>
      <c r="AF324" s="676" t="s">
        <v>193</v>
      </c>
      <c r="AG324" s="676"/>
      <c r="AH324" s="676"/>
      <c r="AI324" s="676"/>
      <c r="AJ324" s="676"/>
      <c r="AK324" s="677"/>
      <c r="AL324" s="691" t="s">
        <v>67</v>
      </c>
      <c r="AM324" s="692"/>
      <c r="AN324" s="692"/>
      <c r="AO324" s="692"/>
      <c r="AP324" s="692"/>
      <c r="AQ324" s="692"/>
      <c r="AR324" s="692"/>
      <c r="AS324" s="692"/>
      <c r="AT324" s="692"/>
      <c r="AU324" s="692"/>
      <c r="AV324" s="692"/>
      <c r="AW324" s="692"/>
      <c r="AX324" s="692"/>
      <c r="AY324" s="692"/>
      <c r="AZ324" s="693"/>
      <c r="BA324" s="675"/>
      <c r="BB324" s="676"/>
      <c r="BC324" s="676"/>
      <c r="BD324" s="676"/>
      <c r="BE324" s="681"/>
      <c r="BF324" s="48"/>
    </row>
    <row r="325" spans="1:58" ht="21.95" customHeight="1">
      <c r="A325" s="726"/>
      <c r="B325" s="701"/>
      <c r="C325" s="702"/>
      <c r="D325" s="702"/>
      <c r="E325" s="702"/>
      <c r="F325" s="702"/>
      <c r="G325" s="702"/>
      <c r="H325" s="702"/>
      <c r="I325" s="702"/>
      <c r="J325" s="703"/>
      <c r="K325" s="710"/>
      <c r="L325" s="711"/>
      <c r="M325" s="711"/>
      <c r="N325" s="712"/>
      <c r="O325" s="710"/>
      <c r="P325" s="711"/>
      <c r="Q325" s="711"/>
      <c r="R325" s="711"/>
      <c r="S325" s="711"/>
      <c r="T325" s="712"/>
      <c r="U325" s="710"/>
      <c r="V325" s="711"/>
      <c r="W325" s="711"/>
      <c r="X325" s="711"/>
      <c r="Y325" s="711"/>
      <c r="Z325" s="712"/>
      <c r="AA325" s="719"/>
      <c r="AB325" s="720"/>
      <c r="AC325" s="720"/>
      <c r="AD325" s="720"/>
      <c r="AE325" s="721"/>
      <c r="AF325" s="676" t="s">
        <v>194</v>
      </c>
      <c r="AG325" s="676"/>
      <c r="AH325" s="676"/>
      <c r="AI325" s="676"/>
      <c r="AJ325" s="676"/>
      <c r="AK325" s="677"/>
      <c r="AL325" s="678" t="s">
        <v>60</v>
      </c>
      <c r="AM325" s="679"/>
      <c r="AN325" s="679"/>
      <c r="AO325" s="679"/>
      <c r="AP325" s="679"/>
      <c r="AQ325" s="679"/>
      <c r="AR325" s="679"/>
      <c r="AS325" s="679"/>
      <c r="AT325" s="679"/>
      <c r="AU325" s="679"/>
      <c r="AV325" s="679"/>
      <c r="AW325" s="679"/>
      <c r="AX325" s="679"/>
      <c r="AY325" s="679"/>
      <c r="AZ325" s="680"/>
      <c r="BA325" s="675"/>
      <c r="BB325" s="676"/>
      <c r="BC325" s="676"/>
      <c r="BD325" s="676"/>
      <c r="BE325" s="681"/>
      <c r="BF325" s="48"/>
    </row>
    <row r="326" spans="1:58" ht="21.95" customHeight="1">
      <c r="A326" s="726"/>
      <c r="B326" s="701"/>
      <c r="C326" s="702"/>
      <c r="D326" s="702"/>
      <c r="E326" s="702"/>
      <c r="F326" s="702"/>
      <c r="G326" s="702"/>
      <c r="H326" s="702"/>
      <c r="I326" s="702"/>
      <c r="J326" s="703"/>
      <c r="K326" s="710"/>
      <c r="L326" s="711"/>
      <c r="M326" s="711"/>
      <c r="N326" s="712"/>
      <c r="O326" s="710"/>
      <c r="P326" s="711"/>
      <c r="Q326" s="711"/>
      <c r="R326" s="711"/>
      <c r="S326" s="711"/>
      <c r="T326" s="712"/>
      <c r="U326" s="710"/>
      <c r="V326" s="711"/>
      <c r="W326" s="711"/>
      <c r="X326" s="711"/>
      <c r="Y326" s="711"/>
      <c r="Z326" s="712"/>
      <c r="AA326" s="719"/>
      <c r="AB326" s="720"/>
      <c r="AC326" s="720"/>
      <c r="AD326" s="720"/>
      <c r="AE326" s="721"/>
      <c r="AF326" s="676" t="s">
        <v>68</v>
      </c>
      <c r="AG326" s="676"/>
      <c r="AH326" s="676"/>
      <c r="AI326" s="676"/>
      <c r="AJ326" s="676"/>
      <c r="AK326" s="677"/>
      <c r="AL326" s="691" t="s">
        <v>67</v>
      </c>
      <c r="AM326" s="692"/>
      <c r="AN326" s="692"/>
      <c r="AO326" s="692"/>
      <c r="AP326" s="692"/>
      <c r="AQ326" s="692"/>
      <c r="AR326" s="692"/>
      <c r="AS326" s="692"/>
      <c r="AT326" s="692"/>
      <c r="AU326" s="692"/>
      <c r="AV326" s="692"/>
      <c r="AW326" s="692"/>
      <c r="AX326" s="692"/>
      <c r="AY326" s="692"/>
      <c r="AZ326" s="693"/>
      <c r="BA326" s="675"/>
      <c r="BB326" s="676"/>
      <c r="BC326" s="676"/>
      <c r="BD326" s="676"/>
      <c r="BE326" s="681"/>
      <c r="BF326" s="48"/>
    </row>
    <row r="327" spans="1:58" ht="21.95" customHeight="1">
      <c r="A327" s="726"/>
      <c r="B327" s="701"/>
      <c r="C327" s="702"/>
      <c r="D327" s="702"/>
      <c r="E327" s="702"/>
      <c r="F327" s="702"/>
      <c r="G327" s="702"/>
      <c r="H327" s="702"/>
      <c r="I327" s="702"/>
      <c r="J327" s="703"/>
      <c r="K327" s="710"/>
      <c r="L327" s="711"/>
      <c r="M327" s="711"/>
      <c r="N327" s="712"/>
      <c r="O327" s="710"/>
      <c r="P327" s="711"/>
      <c r="Q327" s="711"/>
      <c r="R327" s="711"/>
      <c r="S327" s="711"/>
      <c r="T327" s="712"/>
      <c r="U327" s="710"/>
      <c r="V327" s="711"/>
      <c r="W327" s="711"/>
      <c r="X327" s="711"/>
      <c r="Y327" s="711"/>
      <c r="Z327" s="712"/>
      <c r="AA327" s="719"/>
      <c r="AB327" s="720"/>
      <c r="AC327" s="720"/>
      <c r="AD327" s="720"/>
      <c r="AE327" s="721"/>
      <c r="AF327" s="675" t="s">
        <v>195</v>
      </c>
      <c r="AG327" s="676"/>
      <c r="AH327" s="676"/>
      <c r="AI327" s="676"/>
      <c r="AJ327" s="676"/>
      <c r="AK327" s="677"/>
      <c r="AL327" s="678" t="s">
        <v>60</v>
      </c>
      <c r="AM327" s="679"/>
      <c r="AN327" s="679"/>
      <c r="AO327" s="679"/>
      <c r="AP327" s="679"/>
      <c r="AQ327" s="679"/>
      <c r="AR327" s="679"/>
      <c r="AS327" s="679"/>
      <c r="AT327" s="679"/>
      <c r="AU327" s="679"/>
      <c r="AV327" s="679"/>
      <c r="AW327" s="679"/>
      <c r="AX327" s="679"/>
      <c r="AY327" s="679"/>
      <c r="AZ327" s="680"/>
      <c r="BA327" s="675"/>
      <c r="BB327" s="676"/>
      <c r="BC327" s="676"/>
      <c r="BD327" s="676"/>
      <c r="BE327" s="681"/>
      <c r="BF327" s="48"/>
    </row>
    <row r="328" spans="1:58" ht="21.95" customHeight="1">
      <c r="A328" s="726"/>
      <c r="B328" s="704"/>
      <c r="C328" s="705"/>
      <c r="D328" s="705"/>
      <c r="E328" s="705"/>
      <c r="F328" s="705"/>
      <c r="G328" s="705"/>
      <c r="H328" s="705"/>
      <c r="I328" s="705"/>
      <c r="J328" s="706"/>
      <c r="K328" s="713"/>
      <c r="L328" s="714"/>
      <c r="M328" s="714"/>
      <c r="N328" s="715"/>
      <c r="O328" s="713"/>
      <c r="P328" s="714"/>
      <c r="Q328" s="714"/>
      <c r="R328" s="714"/>
      <c r="S328" s="714"/>
      <c r="T328" s="715"/>
      <c r="U328" s="713"/>
      <c r="V328" s="714"/>
      <c r="W328" s="714"/>
      <c r="X328" s="714"/>
      <c r="Y328" s="714"/>
      <c r="Z328" s="715"/>
      <c r="AA328" s="722"/>
      <c r="AB328" s="723"/>
      <c r="AC328" s="723"/>
      <c r="AD328" s="723"/>
      <c r="AE328" s="724"/>
      <c r="AF328" s="694" t="s">
        <v>661</v>
      </c>
      <c r="AG328" s="667"/>
      <c r="AH328" s="667"/>
      <c r="AI328" s="667"/>
      <c r="AJ328" s="667"/>
      <c r="AK328" s="668"/>
      <c r="AL328" s="669" t="s">
        <v>60</v>
      </c>
      <c r="AM328" s="670"/>
      <c r="AN328" s="670"/>
      <c r="AO328" s="670"/>
      <c r="AP328" s="670"/>
      <c r="AQ328" s="670"/>
      <c r="AR328" s="670"/>
      <c r="AS328" s="670"/>
      <c r="AT328" s="670"/>
      <c r="AU328" s="670"/>
      <c r="AV328" s="670"/>
      <c r="AW328" s="670"/>
      <c r="AX328" s="670"/>
      <c r="AY328" s="670"/>
      <c r="AZ328" s="671"/>
      <c r="BA328" s="694"/>
      <c r="BB328" s="667"/>
      <c r="BC328" s="667"/>
      <c r="BD328" s="667"/>
      <c r="BE328" s="728"/>
      <c r="BF328" s="48"/>
    </row>
    <row r="329" spans="1:58" ht="21.95" customHeight="1">
      <c r="A329" s="726"/>
      <c r="B329" s="698" t="s">
        <v>211</v>
      </c>
      <c r="C329" s="699"/>
      <c r="D329" s="699"/>
      <c r="E329" s="699"/>
      <c r="F329" s="699"/>
      <c r="G329" s="699"/>
      <c r="H329" s="699"/>
      <c r="I329" s="699"/>
      <c r="J329" s="700"/>
      <c r="K329" s="707"/>
      <c r="L329" s="708"/>
      <c r="M329" s="708"/>
      <c r="N329" s="709"/>
      <c r="O329" s="707"/>
      <c r="P329" s="708"/>
      <c r="Q329" s="708"/>
      <c r="R329" s="708"/>
      <c r="S329" s="708"/>
      <c r="T329" s="709"/>
      <c r="U329" s="707"/>
      <c r="V329" s="708"/>
      <c r="W329" s="708"/>
      <c r="X329" s="708"/>
      <c r="Y329" s="708"/>
      <c r="Z329" s="709"/>
      <c r="AA329" s="716"/>
      <c r="AB329" s="717"/>
      <c r="AC329" s="717"/>
      <c r="AD329" s="717"/>
      <c r="AE329" s="718"/>
      <c r="AF329" s="675" t="s">
        <v>59</v>
      </c>
      <c r="AG329" s="676"/>
      <c r="AH329" s="676"/>
      <c r="AI329" s="676"/>
      <c r="AJ329" s="676"/>
      <c r="AK329" s="677"/>
      <c r="AL329" s="685" t="s">
        <v>60</v>
      </c>
      <c r="AM329" s="686"/>
      <c r="AN329" s="686"/>
      <c r="AO329" s="686"/>
      <c r="AP329" s="686"/>
      <c r="AQ329" s="686"/>
      <c r="AR329" s="686"/>
      <c r="AS329" s="686"/>
      <c r="AT329" s="686"/>
      <c r="AU329" s="686"/>
      <c r="AV329" s="686"/>
      <c r="AW329" s="686"/>
      <c r="AX329" s="686"/>
      <c r="AY329" s="686"/>
      <c r="AZ329" s="687"/>
      <c r="BA329" s="675"/>
      <c r="BB329" s="676"/>
      <c r="BC329" s="676"/>
      <c r="BD329" s="676"/>
      <c r="BE329" s="681"/>
      <c r="BF329" s="48"/>
    </row>
    <row r="330" spans="1:58" ht="21.95" customHeight="1">
      <c r="A330" s="726"/>
      <c r="B330" s="701"/>
      <c r="C330" s="702"/>
      <c r="D330" s="702"/>
      <c r="E330" s="702"/>
      <c r="F330" s="702"/>
      <c r="G330" s="702"/>
      <c r="H330" s="702"/>
      <c r="I330" s="702"/>
      <c r="J330" s="703"/>
      <c r="K330" s="710"/>
      <c r="L330" s="711"/>
      <c r="M330" s="711"/>
      <c r="N330" s="712"/>
      <c r="O330" s="710"/>
      <c r="P330" s="711"/>
      <c r="Q330" s="711"/>
      <c r="R330" s="711"/>
      <c r="S330" s="711"/>
      <c r="T330" s="712"/>
      <c r="U330" s="710"/>
      <c r="V330" s="711"/>
      <c r="W330" s="711"/>
      <c r="X330" s="711"/>
      <c r="Y330" s="711"/>
      <c r="Z330" s="712"/>
      <c r="AA330" s="719"/>
      <c r="AB330" s="720"/>
      <c r="AC330" s="720"/>
      <c r="AD330" s="720"/>
      <c r="AE330" s="721"/>
      <c r="AF330" s="689" t="s">
        <v>75</v>
      </c>
      <c r="AG330" s="689"/>
      <c r="AH330" s="689"/>
      <c r="AI330" s="689"/>
      <c r="AJ330" s="689"/>
      <c r="AK330" s="690"/>
      <c r="AL330" s="691" t="s">
        <v>60</v>
      </c>
      <c r="AM330" s="692"/>
      <c r="AN330" s="692"/>
      <c r="AO330" s="692"/>
      <c r="AP330" s="692"/>
      <c r="AQ330" s="692"/>
      <c r="AR330" s="692"/>
      <c r="AS330" s="692"/>
      <c r="AT330" s="692"/>
      <c r="AU330" s="692"/>
      <c r="AV330" s="692"/>
      <c r="AW330" s="692"/>
      <c r="AX330" s="692"/>
      <c r="AY330" s="692"/>
      <c r="AZ330" s="693"/>
      <c r="BA330" s="675"/>
      <c r="BB330" s="676"/>
      <c r="BC330" s="676"/>
      <c r="BD330" s="676"/>
      <c r="BE330" s="681"/>
      <c r="BF330" s="24"/>
    </row>
    <row r="331" spans="1:58" ht="21.95" customHeight="1">
      <c r="A331" s="726"/>
      <c r="B331" s="701"/>
      <c r="C331" s="702"/>
      <c r="D331" s="702"/>
      <c r="E331" s="702"/>
      <c r="F331" s="702"/>
      <c r="G331" s="702"/>
      <c r="H331" s="702"/>
      <c r="I331" s="702"/>
      <c r="J331" s="703"/>
      <c r="K331" s="710"/>
      <c r="L331" s="711"/>
      <c r="M331" s="711"/>
      <c r="N331" s="712"/>
      <c r="O331" s="710"/>
      <c r="P331" s="711"/>
      <c r="Q331" s="711"/>
      <c r="R331" s="711"/>
      <c r="S331" s="711"/>
      <c r="T331" s="712"/>
      <c r="U331" s="710"/>
      <c r="V331" s="711"/>
      <c r="W331" s="711"/>
      <c r="X331" s="711"/>
      <c r="Y331" s="711"/>
      <c r="Z331" s="712"/>
      <c r="AA331" s="719"/>
      <c r="AB331" s="720"/>
      <c r="AC331" s="720"/>
      <c r="AD331" s="720"/>
      <c r="AE331" s="721"/>
      <c r="AF331" s="676" t="s">
        <v>61</v>
      </c>
      <c r="AG331" s="676"/>
      <c r="AH331" s="676"/>
      <c r="AI331" s="676"/>
      <c r="AJ331" s="676"/>
      <c r="AK331" s="677"/>
      <c r="AL331" s="691" t="s">
        <v>60</v>
      </c>
      <c r="AM331" s="692"/>
      <c r="AN331" s="692"/>
      <c r="AO331" s="692"/>
      <c r="AP331" s="692"/>
      <c r="AQ331" s="692"/>
      <c r="AR331" s="692"/>
      <c r="AS331" s="692"/>
      <c r="AT331" s="692"/>
      <c r="AU331" s="692"/>
      <c r="AV331" s="692"/>
      <c r="AW331" s="692"/>
      <c r="AX331" s="692"/>
      <c r="AY331" s="692"/>
      <c r="AZ331" s="693"/>
      <c r="BA331" s="675"/>
      <c r="BB331" s="676"/>
      <c r="BC331" s="676"/>
      <c r="BD331" s="676"/>
      <c r="BE331" s="681"/>
      <c r="BF331" s="24"/>
    </row>
    <row r="332" spans="1:58" ht="21.95" customHeight="1">
      <c r="A332" s="726"/>
      <c r="B332" s="701"/>
      <c r="C332" s="702"/>
      <c r="D332" s="702"/>
      <c r="E332" s="702"/>
      <c r="F332" s="702"/>
      <c r="G332" s="702"/>
      <c r="H332" s="702"/>
      <c r="I332" s="702"/>
      <c r="J332" s="703"/>
      <c r="K332" s="710"/>
      <c r="L332" s="711"/>
      <c r="M332" s="711"/>
      <c r="N332" s="712"/>
      <c r="O332" s="710"/>
      <c r="P332" s="711"/>
      <c r="Q332" s="711"/>
      <c r="R332" s="711"/>
      <c r="S332" s="711"/>
      <c r="T332" s="712"/>
      <c r="U332" s="710"/>
      <c r="V332" s="711"/>
      <c r="W332" s="711"/>
      <c r="X332" s="711"/>
      <c r="Y332" s="711"/>
      <c r="Z332" s="712"/>
      <c r="AA332" s="719"/>
      <c r="AB332" s="720"/>
      <c r="AC332" s="720"/>
      <c r="AD332" s="720"/>
      <c r="AE332" s="721"/>
      <c r="AF332" s="676" t="s">
        <v>193</v>
      </c>
      <c r="AG332" s="676"/>
      <c r="AH332" s="676"/>
      <c r="AI332" s="676"/>
      <c r="AJ332" s="676"/>
      <c r="AK332" s="677"/>
      <c r="AL332" s="691" t="s">
        <v>67</v>
      </c>
      <c r="AM332" s="692"/>
      <c r="AN332" s="692"/>
      <c r="AO332" s="692"/>
      <c r="AP332" s="692"/>
      <c r="AQ332" s="692"/>
      <c r="AR332" s="692"/>
      <c r="AS332" s="692"/>
      <c r="AT332" s="692"/>
      <c r="AU332" s="692"/>
      <c r="AV332" s="692"/>
      <c r="AW332" s="692"/>
      <c r="AX332" s="692"/>
      <c r="AY332" s="692"/>
      <c r="AZ332" s="693"/>
      <c r="BA332" s="675"/>
      <c r="BB332" s="676"/>
      <c r="BC332" s="676"/>
      <c r="BD332" s="676"/>
      <c r="BE332" s="681"/>
      <c r="BF332" s="48"/>
    </row>
    <row r="333" spans="1:58" ht="21.95" customHeight="1">
      <c r="A333" s="726"/>
      <c r="B333" s="701"/>
      <c r="C333" s="702"/>
      <c r="D333" s="702"/>
      <c r="E333" s="702"/>
      <c r="F333" s="702"/>
      <c r="G333" s="702"/>
      <c r="H333" s="702"/>
      <c r="I333" s="702"/>
      <c r="J333" s="703"/>
      <c r="K333" s="710"/>
      <c r="L333" s="711"/>
      <c r="M333" s="711"/>
      <c r="N333" s="712"/>
      <c r="O333" s="710"/>
      <c r="P333" s="711"/>
      <c r="Q333" s="711"/>
      <c r="R333" s="711"/>
      <c r="S333" s="711"/>
      <c r="T333" s="712"/>
      <c r="U333" s="710"/>
      <c r="V333" s="711"/>
      <c r="W333" s="711"/>
      <c r="X333" s="711"/>
      <c r="Y333" s="711"/>
      <c r="Z333" s="712"/>
      <c r="AA333" s="719"/>
      <c r="AB333" s="720"/>
      <c r="AC333" s="720"/>
      <c r="AD333" s="720"/>
      <c r="AE333" s="721"/>
      <c r="AF333" s="676" t="s">
        <v>194</v>
      </c>
      <c r="AG333" s="676"/>
      <c r="AH333" s="676"/>
      <c r="AI333" s="676"/>
      <c r="AJ333" s="676"/>
      <c r="AK333" s="677"/>
      <c r="AL333" s="678" t="s">
        <v>60</v>
      </c>
      <c r="AM333" s="679"/>
      <c r="AN333" s="679"/>
      <c r="AO333" s="679"/>
      <c r="AP333" s="679"/>
      <c r="AQ333" s="679"/>
      <c r="AR333" s="679"/>
      <c r="AS333" s="679"/>
      <c r="AT333" s="679"/>
      <c r="AU333" s="679"/>
      <c r="AV333" s="679"/>
      <c r="AW333" s="679"/>
      <c r="AX333" s="679"/>
      <c r="AY333" s="679"/>
      <c r="AZ333" s="680"/>
      <c r="BA333" s="675"/>
      <c r="BB333" s="676"/>
      <c r="BC333" s="676"/>
      <c r="BD333" s="676"/>
      <c r="BE333" s="681"/>
      <c r="BF333" s="48"/>
    </row>
    <row r="334" spans="1:58" ht="21.95" customHeight="1">
      <c r="A334" s="726"/>
      <c r="B334" s="701"/>
      <c r="C334" s="702"/>
      <c r="D334" s="702"/>
      <c r="E334" s="702"/>
      <c r="F334" s="702"/>
      <c r="G334" s="702"/>
      <c r="H334" s="702"/>
      <c r="I334" s="702"/>
      <c r="J334" s="703"/>
      <c r="K334" s="710"/>
      <c r="L334" s="711"/>
      <c r="M334" s="711"/>
      <c r="N334" s="712"/>
      <c r="O334" s="710"/>
      <c r="P334" s="711"/>
      <c r="Q334" s="711"/>
      <c r="R334" s="711"/>
      <c r="S334" s="711"/>
      <c r="T334" s="712"/>
      <c r="U334" s="710"/>
      <c r="V334" s="711"/>
      <c r="W334" s="711"/>
      <c r="X334" s="711"/>
      <c r="Y334" s="711"/>
      <c r="Z334" s="712"/>
      <c r="AA334" s="719"/>
      <c r="AB334" s="720"/>
      <c r="AC334" s="720"/>
      <c r="AD334" s="720"/>
      <c r="AE334" s="721"/>
      <c r="AF334" s="676" t="s">
        <v>68</v>
      </c>
      <c r="AG334" s="676"/>
      <c r="AH334" s="676"/>
      <c r="AI334" s="676"/>
      <c r="AJ334" s="676"/>
      <c r="AK334" s="677"/>
      <c r="AL334" s="691" t="s">
        <v>67</v>
      </c>
      <c r="AM334" s="692"/>
      <c r="AN334" s="692"/>
      <c r="AO334" s="692"/>
      <c r="AP334" s="692"/>
      <c r="AQ334" s="692"/>
      <c r="AR334" s="692"/>
      <c r="AS334" s="692"/>
      <c r="AT334" s="692"/>
      <c r="AU334" s="692"/>
      <c r="AV334" s="692"/>
      <c r="AW334" s="692"/>
      <c r="AX334" s="692"/>
      <c r="AY334" s="692"/>
      <c r="AZ334" s="693"/>
      <c r="BA334" s="675"/>
      <c r="BB334" s="676"/>
      <c r="BC334" s="676"/>
      <c r="BD334" s="676"/>
      <c r="BE334" s="681"/>
      <c r="BF334" s="48"/>
    </row>
    <row r="335" spans="1:58" ht="21.95" customHeight="1">
      <c r="A335" s="726"/>
      <c r="B335" s="701"/>
      <c r="C335" s="702"/>
      <c r="D335" s="702"/>
      <c r="E335" s="702"/>
      <c r="F335" s="702"/>
      <c r="G335" s="702"/>
      <c r="H335" s="702"/>
      <c r="I335" s="702"/>
      <c r="J335" s="703"/>
      <c r="K335" s="710"/>
      <c r="L335" s="711"/>
      <c r="M335" s="711"/>
      <c r="N335" s="712"/>
      <c r="O335" s="710"/>
      <c r="P335" s="711"/>
      <c r="Q335" s="711"/>
      <c r="R335" s="711"/>
      <c r="S335" s="711"/>
      <c r="T335" s="712"/>
      <c r="U335" s="710"/>
      <c r="V335" s="711"/>
      <c r="W335" s="711"/>
      <c r="X335" s="711"/>
      <c r="Y335" s="711"/>
      <c r="Z335" s="712"/>
      <c r="AA335" s="719"/>
      <c r="AB335" s="720"/>
      <c r="AC335" s="720"/>
      <c r="AD335" s="720"/>
      <c r="AE335" s="721"/>
      <c r="AF335" s="675" t="s">
        <v>195</v>
      </c>
      <c r="AG335" s="676"/>
      <c r="AH335" s="676"/>
      <c r="AI335" s="676"/>
      <c r="AJ335" s="676"/>
      <c r="AK335" s="677"/>
      <c r="AL335" s="678" t="s">
        <v>60</v>
      </c>
      <c r="AM335" s="679"/>
      <c r="AN335" s="679"/>
      <c r="AO335" s="679"/>
      <c r="AP335" s="679"/>
      <c r="AQ335" s="679"/>
      <c r="AR335" s="679"/>
      <c r="AS335" s="679"/>
      <c r="AT335" s="679"/>
      <c r="AU335" s="679"/>
      <c r="AV335" s="679"/>
      <c r="AW335" s="679"/>
      <c r="AX335" s="679"/>
      <c r="AY335" s="679"/>
      <c r="AZ335" s="680"/>
      <c r="BA335" s="675"/>
      <c r="BB335" s="676"/>
      <c r="BC335" s="676"/>
      <c r="BD335" s="676"/>
      <c r="BE335" s="681"/>
      <c r="BF335" s="48"/>
    </row>
    <row r="336" spans="1:58" ht="21.95" customHeight="1">
      <c r="A336" s="729"/>
      <c r="B336" s="704"/>
      <c r="C336" s="705"/>
      <c r="D336" s="705"/>
      <c r="E336" s="705"/>
      <c r="F336" s="705"/>
      <c r="G336" s="705"/>
      <c r="H336" s="705"/>
      <c r="I336" s="705"/>
      <c r="J336" s="706"/>
      <c r="K336" s="713"/>
      <c r="L336" s="714"/>
      <c r="M336" s="714"/>
      <c r="N336" s="715"/>
      <c r="O336" s="713"/>
      <c r="P336" s="714"/>
      <c r="Q336" s="714"/>
      <c r="R336" s="714"/>
      <c r="S336" s="714"/>
      <c r="T336" s="715"/>
      <c r="U336" s="713"/>
      <c r="V336" s="714"/>
      <c r="W336" s="714"/>
      <c r="X336" s="714"/>
      <c r="Y336" s="714"/>
      <c r="Z336" s="715"/>
      <c r="AA336" s="722"/>
      <c r="AB336" s="723"/>
      <c r="AC336" s="723"/>
      <c r="AD336" s="723"/>
      <c r="AE336" s="724"/>
      <c r="AF336" s="694" t="s">
        <v>661</v>
      </c>
      <c r="AG336" s="667"/>
      <c r="AH336" s="667"/>
      <c r="AI336" s="667"/>
      <c r="AJ336" s="667"/>
      <c r="AK336" s="668"/>
      <c r="AL336" s="669" t="s">
        <v>60</v>
      </c>
      <c r="AM336" s="670"/>
      <c r="AN336" s="670"/>
      <c r="AO336" s="670"/>
      <c r="AP336" s="670"/>
      <c r="AQ336" s="670"/>
      <c r="AR336" s="670"/>
      <c r="AS336" s="670"/>
      <c r="AT336" s="670"/>
      <c r="AU336" s="670"/>
      <c r="AV336" s="670"/>
      <c r="AW336" s="670"/>
      <c r="AX336" s="670"/>
      <c r="AY336" s="670"/>
      <c r="AZ336" s="671"/>
      <c r="BA336" s="695"/>
      <c r="BB336" s="689"/>
      <c r="BC336" s="689"/>
      <c r="BD336" s="689"/>
      <c r="BE336" s="696"/>
      <c r="BF336" s="48"/>
    </row>
    <row r="337" spans="1:58" ht="21.95" customHeight="1">
      <c r="A337" s="725" t="s">
        <v>212</v>
      </c>
      <c r="B337" s="698" t="s">
        <v>213</v>
      </c>
      <c r="C337" s="699"/>
      <c r="D337" s="699"/>
      <c r="E337" s="699"/>
      <c r="F337" s="699"/>
      <c r="G337" s="699"/>
      <c r="H337" s="699"/>
      <c r="I337" s="699"/>
      <c r="J337" s="700"/>
      <c r="K337" s="707"/>
      <c r="L337" s="708"/>
      <c r="M337" s="708"/>
      <c r="N337" s="709"/>
      <c r="O337" s="707"/>
      <c r="P337" s="708"/>
      <c r="Q337" s="708"/>
      <c r="R337" s="708"/>
      <c r="S337" s="708"/>
      <c r="T337" s="709"/>
      <c r="U337" s="707"/>
      <c r="V337" s="708"/>
      <c r="W337" s="708"/>
      <c r="X337" s="708"/>
      <c r="Y337" s="708"/>
      <c r="Z337" s="709"/>
      <c r="AA337" s="716"/>
      <c r="AB337" s="717"/>
      <c r="AC337" s="717"/>
      <c r="AD337" s="717"/>
      <c r="AE337" s="718"/>
      <c r="AF337" s="727" t="s">
        <v>214</v>
      </c>
      <c r="AG337" s="697"/>
      <c r="AH337" s="697"/>
      <c r="AI337" s="697"/>
      <c r="AJ337" s="697"/>
      <c r="AK337" s="697"/>
      <c r="AL337" s="678" t="s">
        <v>215</v>
      </c>
      <c r="AM337" s="679"/>
      <c r="AN337" s="679"/>
      <c r="AO337" s="679"/>
      <c r="AP337" s="679"/>
      <c r="AQ337" s="679"/>
      <c r="AR337" s="679"/>
      <c r="AS337" s="679"/>
      <c r="AT337" s="679"/>
      <c r="AU337" s="679"/>
      <c r="AV337" s="679"/>
      <c r="AW337" s="679"/>
      <c r="AX337" s="679"/>
      <c r="AY337" s="679"/>
      <c r="AZ337" s="680"/>
      <c r="BA337" s="682"/>
      <c r="BB337" s="683"/>
      <c r="BC337" s="683"/>
      <c r="BD337" s="683"/>
      <c r="BE337" s="684"/>
      <c r="BF337" s="47"/>
    </row>
    <row r="338" spans="1:58" ht="21.95" customHeight="1">
      <c r="A338" s="726"/>
      <c r="B338" s="701"/>
      <c r="C338" s="702"/>
      <c r="D338" s="702"/>
      <c r="E338" s="702"/>
      <c r="F338" s="702"/>
      <c r="G338" s="702"/>
      <c r="H338" s="702"/>
      <c r="I338" s="702"/>
      <c r="J338" s="703"/>
      <c r="K338" s="710"/>
      <c r="L338" s="711"/>
      <c r="M338" s="711"/>
      <c r="N338" s="712"/>
      <c r="O338" s="710"/>
      <c r="P338" s="711"/>
      <c r="Q338" s="711"/>
      <c r="R338" s="711"/>
      <c r="S338" s="711"/>
      <c r="T338" s="712"/>
      <c r="U338" s="710"/>
      <c r="V338" s="711"/>
      <c r="W338" s="711"/>
      <c r="X338" s="711"/>
      <c r="Y338" s="711"/>
      <c r="Z338" s="712"/>
      <c r="AA338" s="719"/>
      <c r="AB338" s="720"/>
      <c r="AC338" s="720"/>
      <c r="AD338" s="720"/>
      <c r="AE338" s="721"/>
      <c r="AF338" s="675" t="s">
        <v>59</v>
      </c>
      <c r="AG338" s="676"/>
      <c r="AH338" s="676"/>
      <c r="AI338" s="676"/>
      <c r="AJ338" s="676"/>
      <c r="AK338" s="677"/>
      <c r="AL338" s="685" t="s">
        <v>60</v>
      </c>
      <c r="AM338" s="686"/>
      <c r="AN338" s="686"/>
      <c r="AO338" s="686"/>
      <c r="AP338" s="686"/>
      <c r="AQ338" s="686"/>
      <c r="AR338" s="686"/>
      <c r="AS338" s="686"/>
      <c r="AT338" s="686"/>
      <c r="AU338" s="686"/>
      <c r="AV338" s="686"/>
      <c r="AW338" s="686"/>
      <c r="AX338" s="686"/>
      <c r="AY338" s="686"/>
      <c r="AZ338" s="687"/>
      <c r="BA338" s="685"/>
      <c r="BB338" s="686"/>
      <c r="BC338" s="686"/>
      <c r="BD338" s="686"/>
      <c r="BE338" s="688"/>
      <c r="BF338" s="47"/>
    </row>
    <row r="339" spans="1:58" ht="21.95" customHeight="1">
      <c r="A339" s="726"/>
      <c r="B339" s="701"/>
      <c r="C339" s="702"/>
      <c r="D339" s="702"/>
      <c r="E339" s="702"/>
      <c r="F339" s="702"/>
      <c r="G339" s="702"/>
      <c r="H339" s="702"/>
      <c r="I339" s="702"/>
      <c r="J339" s="703"/>
      <c r="K339" s="710"/>
      <c r="L339" s="711"/>
      <c r="M339" s="711"/>
      <c r="N339" s="712"/>
      <c r="O339" s="710"/>
      <c r="P339" s="711"/>
      <c r="Q339" s="711"/>
      <c r="R339" s="711"/>
      <c r="S339" s="711"/>
      <c r="T339" s="712"/>
      <c r="U339" s="710"/>
      <c r="V339" s="711"/>
      <c r="W339" s="711"/>
      <c r="X339" s="711"/>
      <c r="Y339" s="711"/>
      <c r="Z339" s="712"/>
      <c r="AA339" s="719"/>
      <c r="AB339" s="720"/>
      <c r="AC339" s="720"/>
      <c r="AD339" s="720"/>
      <c r="AE339" s="721"/>
      <c r="AF339" s="689" t="s">
        <v>75</v>
      </c>
      <c r="AG339" s="689"/>
      <c r="AH339" s="689"/>
      <c r="AI339" s="689"/>
      <c r="AJ339" s="689"/>
      <c r="AK339" s="690"/>
      <c r="AL339" s="691" t="s">
        <v>60</v>
      </c>
      <c r="AM339" s="692"/>
      <c r="AN339" s="692"/>
      <c r="AO339" s="692"/>
      <c r="AP339" s="692"/>
      <c r="AQ339" s="692"/>
      <c r="AR339" s="692"/>
      <c r="AS339" s="692"/>
      <c r="AT339" s="692"/>
      <c r="AU339" s="692"/>
      <c r="AV339" s="692"/>
      <c r="AW339" s="692"/>
      <c r="AX339" s="692"/>
      <c r="AY339" s="692"/>
      <c r="AZ339" s="693"/>
      <c r="BA339" s="675"/>
      <c r="BB339" s="676"/>
      <c r="BC339" s="676"/>
      <c r="BD339" s="676"/>
      <c r="BE339" s="681"/>
      <c r="BF339" s="24"/>
    </row>
    <row r="340" spans="1:58" ht="21.95" customHeight="1">
      <c r="A340" s="726"/>
      <c r="B340" s="701"/>
      <c r="C340" s="702"/>
      <c r="D340" s="702"/>
      <c r="E340" s="702"/>
      <c r="F340" s="702"/>
      <c r="G340" s="702"/>
      <c r="H340" s="702"/>
      <c r="I340" s="702"/>
      <c r="J340" s="703"/>
      <c r="K340" s="710"/>
      <c r="L340" s="711"/>
      <c r="M340" s="711"/>
      <c r="N340" s="712"/>
      <c r="O340" s="710"/>
      <c r="P340" s="711"/>
      <c r="Q340" s="711"/>
      <c r="R340" s="711"/>
      <c r="S340" s="711"/>
      <c r="T340" s="712"/>
      <c r="U340" s="710"/>
      <c r="V340" s="711"/>
      <c r="W340" s="711"/>
      <c r="X340" s="711"/>
      <c r="Y340" s="711"/>
      <c r="Z340" s="712"/>
      <c r="AA340" s="719"/>
      <c r="AB340" s="720"/>
      <c r="AC340" s="720"/>
      <c r="AD340" s="720"/>
      <c r="AE340" s="721"/>
      <c r="AF340" s="676" t="s">
        <v>61</v>
      </c>
      <c r="AG340" s="676"/>
      <c r="AH340" s="676"/>
      <c r="AI340" s="676"/>
      <c r="AJ340" s="676"/>
      <c r="AK340" s="677"/>
      <c r="AL340" s="691" t="s">
        <v>60</v>
      </c>
      <c r="AM340" s="692"/>
      <c r="AN340" s="692"/>
      <c r="AO340" s="692"/>
      <c r="AP340" s="692"/>
      <c r="AQ340" s="692"/>
      <c r="AR340" s="692"/>
      <c r="AS340" s="692"/>
      <c r="AT340" s="692"/>
      <c r="AU340" s="692"/>
      <c r="AV340" s="692"/>
      <c r="AW340" s="692"/>
      <c r="AX340" s="692"/>
      <c r="AY340" s="692"/>
      <c r="AZ340" s="693"/>
      <c r="BA340" s="675"/>
      <c r="BB340" s="676"/>
      <c r="BC340" s="676"/>
      <c r="BD340" s="676"/>
      <c r="BE340" s="681"/>
      <c r="BF340" s="24"/>
    </row>
    <row r="341" spans="1:58" ht="21.95" customHeight="1">
      <c r="A341" s="726"/>
      <c r="B341" s="701"/>
      <c r="C341" s="702"/>
      <c r="D341" s="702"/>
      <c r="E341" s="702"/>
      <c r="F341" s="702"/>
      <c r="G341" s="702"/>
      <c r="H341" s="702"/>
      <c r="I341" s="702"/>
      <c r="J341" s="703"/>
      <c r="K341" s="710"/>
      <c r="L341" s="711"/>
      <c r="M341" s="711"/>
      <c r="N341" s="712"/>
      <c r="O341" s="710"/>
      <c r="P341" s="711"/>
      <c r="Q341" s="711"/>
      <c r="R341" s="711"/>
      <c r="S341" s="711"/>
      <c r="T341" s="712"/>
      <c r="U341" s="710"/>
      <c r="V341" s="711"/>
      <c r="W341" s="711"/>
      <c r="X341" s="711"/>
      <c r="Y341" s="711"/>
      <c r="Z341" s="712"/>
      <c r="AA341" s="719"/>
      <c r="AB341" s="720"/>
      <c r="AC341" s="720"/>
      <c r="AD341" s="720"/>
      <c r="AE341" s="721"/>
      <c r="AF341" s="675" t="s">
        <v>216</v>
      </c>
      <c r="AG341" s="676"/>
      <c r="AH341" s="676"/>
      <c r="AI341" s="676"/>
      <c r="AJ341" s="676"/>
      <c r="AK341" s="677"/>
      <c r="AL341" s="678" t="s">
        <v>221</v>
      </c>
      <c r="AM341" s="679"/>
      <c r="AN341" s="679"/>
      <c r="AO341" s="679"/>
      <c r="AP341" s="679"/>
      <c r="AQ341" s="679"/>
      <c r="AR341" s="679"/>
      <c r="AS341" s="679"/>
      <c r="AT341" s="679"/>
      <c r="AU341" s="679"/>
      <c r="AV341" s="679"/>
      <c r="AW341" s="679"/>
      <c r="AX341" s="679"/>
      <c r="AY341" s="679"/>
      <c r="AZ341" s="680"/>
      <c r="BA341" s="685"/>
      <c r="BB341" s="686"/>
      <c r="BC341" s="686"/>
      <c r="BD341" s="686"/>
      <c r="BE341" s="688"/>
      <c r="BF341" s="47"/>
    </row>
    <row r="342" spans="1:58" ht="21.95" customHeight="1">
      <c r="A342" s="726"/>
      <c r="B342" s="701"/>
      <c r="C342" s="702"/>
      <c r="D342" s="702"/>
      <c r="E342" s="702"/>
      <c r="F342" s="702"/>
      <c r="G342" s="702"/>
      <c r="H342" s="702"/>
      <c r="I342" s="702"/>
      <c r="J342" s="703"/>
      <c r="K342" s="710"/>
      <c r="L342" s="711"/>
      <c r="M342" s="711"/>
      <c r="N342" s="712"/>
      <c r="O342" s="710"/>
      <c r="P342" s="711"/>
      <c r="Q342" s="711"/>
      <c r="R342" s="711"/>
      <c r="S342" s="711"/>
      <c r="T342" s="712"/>
      <c r="U342" s="710"/>
      <c r="V342" s="711"/>
      <c r="W342" s="711"/>
      <c r="X342" s="711"/>
      <c r="Y342" s="711"/>
      <c r="Z342" s="712"/>
      <c r="AA342" s="719"/>
      <c r="AB342" s="720"/>
      <c r="AC342" s="720"/>
      <c r="AD342" s="720"/>
      <c r="AE342" s="721"/>
      <c r="AF342" s="675" t="s">
        <v>217</v>
      </c>
      <c r="AG342" s="676"/>
      <c r="AH342" s="676"/>
      <c r="AI342" s="676"/>
      <c r="AJ342" s="676"/>
      <c r="AK342" s="677"/>
      <c r="AL342" s="678" t="s">
        <v>221</v>
      </c>
      <c r="AM342" s="679"/>
      <c r="AN342" s="679"/>
      <c r="AO342" s="679"/>
      <c r="AP342" s="679"/>
      <c r="AQ342" s="679"/>
      <c r="AR342" s="679"/>
      <c r="AS342" s="679"/>
      <c r="AT342" s="679"/>
      <c r="AU342" s="679"/>
      <c r="AV342" s="679"/>
      <c r="AW342" s="679"/>
      <c r="AX342" s="679"/>
      <c r="AY342" s="679"/>
      <c r="AZ342" s="680"/>
      <c r="BA342" s="685"/>
      <c r="BB342" s="686"/>
      <c r="BC342" s="686"/>
      <c r="BD342" s="686"/>
      <c r="BE342" s="688"/>
      <c r="BF342" s="47"/>
    </row>
    <row r="343" spans="1:58" ht="21.95" customHeight="1">
      <c r="A343" s="726"/>
      <c r="B343" s="701"/>
      <c r="C343" s="702"/>
      <c r="D343" s="702"/>
      <c r="E343" s="702"/>
      <c r="F343" s="702"/>
      <c r="G343" s="702"/>
      <c r="H343" s="702"/>
      <c r="I343" s="702"/>
      <c r="J343" s="703"/>
      <c r="K343" s="710"/>
      <c r="L343" s="711"/>
      <c r="M343" s="711"/>
      <c r="N343" s="712"/>
      <c r="O343" s="710"/>
      <c r="P343" s="711"/>
      <c r="Q343" s="711"/>
      <c r="R343" s="711"/>
      <c r="S343" s="711"/>
      <c r="T343" s="712"/>
      <c r="U343" s="710"/>
      <c r="V343" s="711"/>
      <c r="W343" s="711"/>
      <c r="X343" s="711"/>
      <c r="Y343" s="711"/>
      <c r="Z343" s="712"/>
      <c r="AA343" s="719"/>
      <c r="AB343" s="720"/>
      <c r="AC343" s="720"/>
      <c r="AD343" s="720"/>
      <c r="AE343" s="721"/>
      <c r="AF343" s="697" t="s">
        <v>218</v>
      </c>
      <c r="AG343" s="697"/>
      <c r="AH343" s="697"/>
      <c r="AI343" s="697"/>
      <c r="AJ343" s="697"/>
      <c r="AK343" s="697"/>
      <c r="AL343" s="678" t="s">
        <v>221</v>
      </c>
      <c r="AM343" s="679"/>
      <c r="AN343" s="679"/>
      <c r="AO343" s="679"/>
      <c r="AP343" s="679"/>
      <c r="AQ343" s="679"/>
      <c r="AR343" s="679"/>
      <c r="AS343" s="679"/>
      <c r="AT343" s="679"/>
      <c r="AU343" s="679"/>
      <c r="AV343" s="679"/>
      <c r="AW343" s="679"/>
      <c r="AX343" s="679"/>
      <c r="AY343" s="679"/>
      <c r="AZ343" s="680"/>
      <c r="BA343" s="682"/>
      <c r="BB343" s="683"/>
      <c r="BC343" s="683"/>
      <c r="BD343" s="683"/>
      <c r="BE343" s="684"/>
      <c r="BF343" s="47"/>
    </row>
    <row r="344" spans="1:58" ht="21.95" customHeight="1">
      <c r="A344" s="726"/>
      <c r="B344" s="701"/>
      <c r="C344" s="702"/>
      <c r="D344" s="702"/>
      <c r="E344" s="702"/>
      <c r="F344" s="702"/>
      <c r="G344" s="702"/>
      <c r="H344" s="702"/>
      <c r="I344" s="702"/>
      <c r="J344" s="703"/>
      <c r="K344" s="710"/>
      <c r="L344" s="711"/>
      <c r="M344" s="711"/>
      <c r="N344" s="712"/>
      <c r="O344" s="710"/>
      <c r="P344" s="711"/>
      <c r="Q344" s="711"/>
      <c r="R344" s="711"/>
      <c r="S344" s="711"/>
      <c r="T344" s="712"/>
      <c r="U344" s="710"/>
      <c r="V344" s="711"/>
      <c r="W344" s="711"/>
      <c r="X344" s="711"/>
      <c r="Y344" s="711"/>
      <c r="Z344" s="712"/>
      <c r="AA344" s="719"/>
      <c r="AB344" s="720"/>
      <c r="AC344" s="720"/>
      <c r="AD344" s="720"/>
      <c r="AE344" s="721"/>
      <c r="AF344" s="675" t="s">
        <v>219</v>
      </c>
      <c r="AG344" s="676"/>
      <c r="AH344" s="676"/>
      <c r="AI344" s="676"/>
      <c r="AJ344" s="676"/>
      <c r="AK344" s="677"/>
      <c r="AL344" s="678" t="s">
        <v>221</v>
      </c>
      <c r="AM344" s="679"/>
      <c r="AN344" s="679"/>
      <c r="AO344" s="679"/>
      <c r="AP344" s="679"/>
      <c r="AQ344" s="679"/>
      <c r="AR344" s="679"/>
      <c r="AS344" s="679"/>
      <c r="AT344" s="679"/>
      <c r="AU344" s="679"/>
      <c r="AV344" s="679"/>
      <c r="AW344" s="679"/>
      <c r="AX344" s="679"/>
      <c r="AY344" s="679"/>
      <c r="AZ344" s="680"/>
      <c r="BA344" s="685"/>
      <c r="BB344" s="686"/>
      <c r="BC344" s="686"/>
      <c r="BD344" s="686"/>
      <c r="BE344" s="688"/>
      <c r="BF344" s="47"/>
    </row>
    <row r="345" spans="1:58" ht="21.95" customHeight="1">
      <c r="A345" s="726"/>
      <c r="B345" s="701"/>
      <c r="C345" s="702"/>
      <c r="D345" s="702"/>
      <c r="E345" s="702"/>
      <c r="F345" s="702"/>
      <c r="G345" s="702"/>
      <c r="H345" s="702"/>
      <c r="I345" s="702"/>
      <c r="J345" s="703"/>
      <c r="K345" s="710"/>
      <c r="L345" s="711"/>
      <c r="M345" s="711"/>
      <c r="N345" s="712"/>
      <c r="O345" s="710"/>
      <c r="P345" s="711"/>
      <c r="Q345" s="711"/>
      <c r="R345" s="711"/>
      <c r="S345" s="711"/>
      <c r="T345" s="712"/>
      <c r="U345" s="710"/>
      <c r="V345" s="711"/>
      <c r="W345" s="711"/>
      <c r="X345" s="711"/>
      <c r="Y345" s="711"/>
      <c r="Z345" s="712"/>
      <c r="AA345" s="719"/>
      <c r="AB345" s="720"/>
      <c r="AC345" s="720"/>
      <c r="AD345" s="720"/>
      <c r="AE345" s="721"/>
      <c r="AF345" s="676" t="s">
        <v>194</v>
      </c>
      <c r="AG345" s="676"/>
      <c r="AH345" s="676"/>
      <c r="AI345" s="676"/>
      <c r="AJ345" s="676"/>
      <c r="AK345" s="677"/>
      <c r="AL345" s="678" t="s">
        <v>60</v>
      </c>
      <c r="AM345" s="679"/>
      <c r="AN345" s="679"/>
      <c r="AO345" s="679"/>
      <c r="AP345" s="679"/>
      <c r="AQ345" s="679"/>
      <c r="AR345" s="679"/>
      <c r="AS345" s="679"/>
      <c r="AT345" s="679"/>
      <c r="AU345" s="679"/>
      <c r="AV345" s="679"/>
      <c r="AW345" s="679"/>
      <c r="AX345" s="679"/>
      <c r="AY345" s="679"/>
      <c r="AZ345" s="680"/>
      <c r="BA345" s="675"/>
      <c r="BB345" s="676"/>
      <c r="BC345" s="676"/>
      <c r="BD345" s="676"/>
      <c r="BE345" s="681"/>
      <c r="BF345" s="48"/>
    </row>
    <row r="346" spans="1:58" ht="21.95" customHeight="1">
      <c r="A346" s="726"/>
      <c r="B346" s="701"/>
      <c r="C346" s="702"/>
      <c r="D346" s="702"/>
      <c r="E346" s="702"/>
      <c r="F346" s="702"/>
      <c r="G346" s="702"/>
      <c r="H346" s="702"/>
      <c r="I346" s="702"/>
      <c r="J346" s="703"/>
      <c r="K346" s="710"/>
      <c r="L346" s="711"/>
      <c r="M346" s="711"/>
      <c r="N346" s="712"/>
      <c r="O346" s="710"/>
      <c r="P346" s="711"/>
      <c r="Q346" s="711"/>
      <c r="R346" s="711"/>
      <c r="S346" s="711"/>
      <c r="T346" s="712"/>
      <c r="U346" s="710"/>
      <c r="V346" s="711"/>
      <c r="W346" s="711"/>
      <c r="X346" s="711"/>
      <c r="Y346" s="711"/>
      <c r="Z346" s="712"/>
      <c r="AA346" s="719"/>
      <c r="AB346" s="720"/>
      <c r="AC346" s="720"/>
      <c r="AD346" s="720"/>
      <c r="AE346" s="721"/>
      <c r="AF346" s="676" t="s">
        <v>68</v>
      </c>
      <c r="AG346" s="676"/>
      <c r="AH346" s="676"/>
      <c r="AI346" s="676"/>
      <c r="AJ346" s="676"/>
      <c r="AK346" s="677"/>
      <c r="AL346" s="691" t="s">
        <v>67</v>
      </c>
      <c r="AM346" s="692"/>
      <c r="AN346" s="692"/>
      <c r="AO346" s="692"/>
      <c r="AP346" s="692"/>
      <c r="AQ346" s="692"/>
      <c r="AR346" s="692"/>
      <c r="AS346" s="692"/>
      <c r="AT346" s="692"/>
      <c r="AU346" s="692"/>
      <c r="AV346" s="692"/>
      <c r="AW346" s="692"/>
      <c r="AX346" s="692"/>
      <c r="AY346" s="692"/>
      <c r="AZ346" s="693"/>
      <c r="BA346" s="675"/>
      <c r="BB346" s="676"/>
      <c r="BC346" s="676"/>
      <c r="BD346" s="676"/>
      <c r="BE346" s="681"/>
      <c r="BF346" s="48"/>
    </row>
    <row r="347" spans="1:58" ht="21.95" customHeight="1">
      <c r="A347" s="726"/>
      <c r="B347" s="701"/>
      <c r="C347" s="702"/>
      <c r="D347" s="702"/>
      <c r="E347" s="702"/>
      <c r="F347" s="702"/>
      <c r="G347" s="702"/>
      <c r="H347" s="702"/>
      <c r="I347" s="702"/>
      <c r="J347" s="703"/>
      <c r="K347" s="710"/>
      <c r="L347" s="711"/>
      <c r="M347" s="711"/>
      <c r="N347" s="712"/>
      <c r="O347" s="710"/>
      <c r="P347" s="711"/>
      <c r="Q347" s="711"/>
      <c r="R347" s="711"/>
      <c r="S347" s="711"/>
      <c r="T347" s="712"/>
      <c r="U347" s="710"/>
      <c r="V347" s="711"/>
      <c r="W347" s="711"/>
      <c r="X347" s="711"/>
      <c r="Y347" s="711"/>
      <c r="Z347" s="712"/>
      <c r="AA347" s="719"/>
      <c r="AB347" s="720"/>
      <c r="AC347" s="720"/>
      <c r="AD347" s="720"/>
      <c r="AE347" s="721"/>
      <c r="AF347" s="676" t="s">
        <v>268</v>
      </c>
      <c r="AG347" s="676"/>
      <c r="AH347" s="676"/>
      <c r="AI347" s="676"/>
      <c r="AJ347" s="676"/>
      <c r="AK347" s="677"/>
      <c r="AL347" s="678" t="s">
        <v>60</v>
      </c>
      <c r="AM347" s="679"/>
      <c r="AN347" s="679"/>
      <c r="AO347" s="679"/>
      <c r="AP347" s="679"/>
      <c r="AQ347" s="679"/>
      <c r="AR347" s="679"/>
      <c r="AS347" s="679"/>
      <c r="AT347" s="679"/>
      <c r="AU347" s="679"/>
      <c r="AV347" s="679"/>
      <c r="AW347" s="679"/>
      <c r="AX347" s="679"/>
      <c r="AY347" s="679"/>
      <c r="AZ347" s="680"/>
      <c r="BA347" s="675"/>
      <c r="BB347" s="676"/>
      <c r="BC347" s="676"/>
      <c r="BD347" s="676"/>
      <c r="BE347" s="681"/>
      <c r="BF347" s="48"/>
    </row>
    <row r="348" spans="1:58" ht="21.95" customHeight="1">
      <c r="A348" s="726"/>
      <c r="B348" s="701"/>
      <c r="C348" s="702"/>
      <c r="D348" s="702"/>
      <c r="E348" s="702"/>
      <c r="F348" s="702"/>
      <c r="G348" s="702"/>
      <c r="H348" s="702"/>
      <c r="I348" s="702"/>
      <c r="J348" s="703"/>
      <c r="K348" s="710"/>
      <c r="L348" s="711"/>
      <c r="M348" s="711"/>
      <c r="N348" s="712"/>
      <c r="O348" s="710"/>
      <c r="P348" s="711"/>
      <c r="Q348" s="711"/>
      <c r="R348" s="711"/>
      <c r="S348" s="711"/>
      <c r="T348" s="712"/>
      <c r="U348" s="710"/>
      <c r="V348" s="711"/>
      <c r="W348" s="711"/>
      <c r="X348" s="711"/>
      <c r="Y348" s="711"/>
      <c r="Z348" s="712"/>
      <c r="AA348" s="719"/>
      <c r="AB348" s="720"/>
      <c r="AC348" s="720"/>
      <c r="AD348" s="720"/>
      <c r="AE348" s="721"/>
      <c r="AF348" s="675" t="s">
        <v>195</v>
      </c>
      <c r="AG348" s="676"/>
      <c r="AH348" s="676"/>
      <c r="AI348" s="676"/>
      <c r="AJ348" s="676"/>
      <c r="AK348" s="677"/>
      <c r="AL348" s="678" t="s">
        <v>60</v>
      </c>
      <c r="AM348" s="679"/>
      <c r="AN348" s="679"/>
      <c r="AO348" s="679"/>
      <c r="AP348" s="679"/>
      <c r="AQ348" s="679"/>
      <c r="AR348" s="679"/>
      <c r="AS348" s="679"/>
      <c r="AT348" s="679"/>
      <c r="AU348" s="679"/>
      <c r="AV348" s="679"/>
      <c r="AW348" s="679"/>
      <c r="AX348" s="679"/>
      <c r="AY348" s="679"/>
      <c r="AZ348" s="680"/>
      <c r="BA348" s="675"/>
      <c r="BB348" s="676"/>
      <c r="BC348" s="676"/>
      <c r="BD348" s="676"/>
      <c r="BE348" s="681"/>
      <c r="BF348" s="48"/>
    </row>
    <row r="349" spans="1:58" ht="21.95" customHeight="1">
      <c r="A349" s="726"/>
      <c r="B349" s="701"/>
      <c r="C349" s="702"/>
      <c r="D349" s="702"/>
      <c r="E349" s="702"/>
      <c r="F349" s="702"/>
      <c r="G349" s="702"/>
      <c r="H349" s="702"/>
      <c r="I349" s="702"/>
      <c r="J349" s="703"/>
      <c r="K349" s="710"/>
      <c r="L349" s="711"/>
      <c r="M349" s="711"/>
      <c r="N349" s="712"/>
      <c r="O349" s="710"/>
      <c r="P349" s="711"/>
      <c r="Q349" s="711"/>
      <c r="R349" s="711"/>
      <c r="S349" s="711"/>
      <c r="T349" s="712"/>
      <c r="U349" s="710"/>
      <c r="V349" s="711"/>
      <c r="W349" s="711"/>
      <c r="X349" s="711"/>
      <c r="Y349" s="711"/>
      <c r="Z349" s="712"/>
      <c r="AA349" s="719"/>
      <c r="AB349" s="720"/>
      <c r="AC349" s="720"/>
      <c r="AD349" s="720"/>
      <c r="AE349" s="721"/>
      <c r="AF349" s="676" t="s">
        <v>220</v>
      </c>
      <c r="AG349" s="676"/>
      <c r="AH349" s="676"/>
      <c r="AI349" s="676"/>
      <c r="AJ349" s="676"/>
      <c r="AK349" s="677"/>
      <c r="AL349" s="678" t="s">
        <v>221</v>
      </c>
      <c r="AM349" s="679"/>
      <c r="AN349" s="679"/>
      <c r="AO349" s="679"/>
      <c r="AP349" s="679"/>
      <c r="AQ349" s="679"/>
      <c r="AR349" s="679"/>
      <c r="AS349" s="679"/>
      <c r="AT349" s="679"/>
      <c r="AU349" s="679"/>
      <c r="AV349" s="679"/>
      <c r="AW349" s="679"/>
      <c r="AX349" s="679"/>
      <c r="AY349" s="679"/>
      <c r="AZ349" s="680"/>
      <c r="BA349" s="675"/>
      <c r="BB349" s="676"/>
      <c r="BC349" s="676"/>
      <c r="BD349" s="676"/>
      <c r="BE349" s="681"/>
      <c r="BF349" s="48"/>
    </row>
    <row r="350" spans="1:58" ht="21.95" customHeight="1" thickBot="1">
      <c r="A350" s="726"/>
      <c r="B350" s="701"/>
      <c r="C350" s="702"/>
      <c r="D350" s="702"/>
      <c r="E350" s="702"/>
      <c r="F350" s="702"/>
      <c r="G350" s="702"/>
      <c r="H350" s="702"/>
      <c r="I350" s="702"/>
      <c r="J350" s="703"/>
      <c r="K350" s="710"/>
      <c r="L350" s="711"/>
      <c r="M350" s="711"/>
      <c r="N350" s="712"/>
      <c r="O350" s="710"/>
      <c r="P350" s="711"/>
      <c r="Q350" s="711"/>
      <c r="R350" s="711"/>
      <c r="S350" s="711"/>
      <c r="T350" s="712"/>
      <c r="U350" s="710"/>
      <c r="V350" s="711"/>
      <c r="W350" s="711"/>
      <c r="X350" s="711"/>
      <c r="Y350" s="711"/>
      <c r="Z350" s="712"/>
      <c r="AA350" s="719"/>
      <c r="AB350" s="720"/>
      <c r="AC350" s="720"/>
      <c r="AD350" s="720"/>
      <c r="AE350" s="721"/>
      <c r="AF350" s="667" t="s">
        <v>661</v>
      </c>
      <c r="AG350" s="667"/>
      <c r="AH350" s="667"/>
      <c r="AI350" s="667"/>
      <c r="AJ350" s="667"/>
      <c r="AK350" s="668"/>
      <c r="AL350" s="669" t="s">
        <v>60</v>
      </c>
      <c r="AM350" s="670"/>
      <c r="AN350" s="670"/>
      <c r="AO350" s="670"/>
      <c r="AP350" s="670"/>
      <c r="AQ350" s="670"/>
      <c r="AR350" s="670"/>
      <c r="AS350" s="670"/>
      <c r="AT350" s="670"/>
      <c r="AU350" s="670"/>
      <c r="AV350" s="670"/>
      <c r="AW350" s="670"/>
      <c r="AX350" s="670"/>
      <c r="AY350" s="670"/>
      <c r="AZ350" s="671"/>
      <c r="BA350" s="672"/>
      <c r="BB350" s="673"/>
      <c r="BC350" s="673"/>
      <c r="BD350" s="673"/>
      <c r="BE350" s="674"/>
      <c r="BF350" s="48"/>
    </row>
    <row r="351" spans="1:58" ht="11.25" customHeight="1">
      <c r="A351" s="252"/>
      <c r="B351" s="253"/>
      <c r="C351" s="253"/>
      <c r="D351" s="253"/>
      <c r="E351" s="253"/>
      <c r="F351" s="253"/>
      <c r="G351" s="253"/>
      <c r="H351" s="253"/>
      <c r="I351" s="253"/>
      <c r="J351" s="253"/>
      <c r="K351" s="253"/>
      <c r="L351" s="253"/>
      <c r="M351" s="253"/>
      <c r="N351" s="253"/>
      <c r="O351" s="253"/>
      <c r="P351" s="253"/>
      <c r="Q351" s="253"/>
      <c r="R351" s="253"/>
      <c r="S351" s="253"/>
      <c r="T351" s="253"/>
      <c r="U351" s="253"/>
      <c r="V351" s="253"/>
      <c r="W351" s="253"/>
      <c r="X351" s="253"/>
      <c r="Y351" s="253"/>
      <c r="Z351" s="253"/>
      <c r="AA351" s="253"/>
      <c r="AB351" s="253"/>
      <c r="AC351" s="253"/>
      <c r="AD351" s="253"/>
      <c r="AE351" s="253"/>
      <c r="AF351" s="253"/>
      <c r="AG351" s="253"/>
      <c r="AH351" s="253"/>
      <c r="AI351" s="253"/>
      <c r="AJ351" s="253"/>
      <c r="AK351" s="253"/>
      <c r="AL351" s="253"/>
      <c r="AM351" s="253"/>
      <c r="AN351" s="253"/>
      <c r="AO351" s="253"/>
      <c r="AP351" s="253"/>
      <c r="AQ351" s="253"/>
      <c r="AR351" s="253"/>
      <c r="AS351" s="253"/>
      <c r="AT351" s="253"/>
      <c r="AU351" s="253"/>
      <c r="AV351" s="253"/>
      <c r="AW351" s="253"/>
      <c r="AX351" s="253"/>
      <c r="AY351" s="253"/>
      <c r="AZ351" s="253"/>
      <c r="BA351" s="253"/>
      <c r="BB351" s="253"/>
      <c r="BC351" s="253"/>
      <c r="BD351" s="253"/>
      <c r="BE351" s="253"/>
      <c r="BF351" s="27"/>
    </row>
    <row r="352" spans="1:58" ht="9" customHeight="1">
      <c r="A352" s="254"/>
      <c r="B352" s="254"/>
      <c r="C352" s="254"/>
      <c r="D352" s="254"/>
      <c r="E352" s="254"/>
      <c r="F352" s="254"/>
      <c r="G352" s="254"/>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4"/>
      <c r="AY352" s="254"/>
      <c r="AZ352" s="254"/>
      <c r="BA352" s="254"/>
      <c r="BB352" s="254"/>
      <c r="BC352" s="254"/>
      <c r="BD352" s="254"/>
      <c r="BE352" s="254"/>
    </row>
    <row r="353" spans="1:58" ht="27" customHeight="1">
      <c r="A353" s="255" t="s">
        <v>222</v>
      </c>
      <c r="B353" s="256"/>
      <c r="C353" s="664" t="s">
        <v>662</v>
      </c>
      <c r="D353" s="664"/>
      <c r="E353" s="664"/>
      <c r="F353" s="664"/>
      <c r="G353" s="664"/>
      <c r="H353" s="664"/>
      <c r="I353" s="664"/>
      <c r="J353" s="664"/>
      <c r="K353" s="664"/>
      <c r="L353" s="664"/>
      <c r="M353" s="664"/>
      <c r="N353" s="664"/>
      <c r="O353" s="664"/>
      <c r="P353" s="664"/>
      <c r="Q353" s="664"/>
      <c r="R353" s="664"/>
      <c r="S353" s="664"/>
      <c r="T353" s="664"/>
      <c r="U353" s="664"/>
      <c r="V353" s="664"/>
      <c r="W353" s="664"/>
      <c r="X353" s="664"/>
      <c r="Y353" s="664"/>
      <c r="Z353" s="664"/>
      <c r="AA353" s="664"/>
      <c r="AB353" s="664"/>
      <c r="AC353" s="664"/>
      <c r="AD353" s="664"/>
      <c r="AE353" s="664"/>
      <c r="AF353" s="664"/>
      <c r="AG353" s="664"/>
      <c r="AH353" s="664"/>
      <c r="AI353" s="664"/>
      <c r="AJ353" s="664"/>
      <c r="AK353" s="664"/>
      <c r="AL353" s="664"/>
      <c r="AM353" s="664"/>
      <c r="AN353" s="664"/>
      <c r="AO353" s="664"/>
      <c r="AP353" s="664"/>
      <c r="AQ353" s="664"/>
      <c r="AR353" s="664"/>
      <c r="AS353" s="664"/>
      <c r="AT353" s="664"/>
      <c r="AU353" s="664"/>
      <c r="AV353" s="664"/>
      <c r="AW353" s="664"/>
      <c r="AX353" s="664"/>
      <c r="AY353" s="664"/>
      <c r="AZ353" s="664"/>
      <c r="BA353" s="664"/>
      <c r="BB353" s="664"/>
      <c r="BC353" s="664"/>
      <c r="BD353" s="664"/>
      <c r="BE353" s="664"/>
    </row>
    <row r="354" spans="1:58" ht="248.25" customHeight="1">
      <c r="A354" s="255"/>
      <c r="B354" s="256"/>
      <c r="C354" s="664"/>
      <c r="D354" s="664"/>
      <c r="E354" s="664"/>
      <c r="F354" s="664"/>
      <c r="G354" s="664"/>
      <c r="H354" s="664"/>
      <c r="I354" s="664"/>
      <c r="J354" s="664"/>
      <c r="K354" s="664"/>
      <c r="L354" s="664"/>
      <c r="M354" s="664"/>
      <c r="N354" s="664"/>
      <c r="O354" s="664"/>
      <c r="P354" s="664"/>
      <c r="Q354" s="664"/>
      <c r="R354" s="664"/>
      <c r="S354" s="664"/>
      <c r="T354" s="664"/>
      <c r="U354" s="664"/>
      <c r="V354" s="664"/>
      <c r="W354" s="664"/>
      <c r="X354" s="664"/>
      <c r="Y354" s="664"/>
      <c r="Z354" s="664"/>
      <c r="AA354" s="664"/>
      <c r="AB354" s="664"/>
      <c r="AC354" s="664"/>
      <c r="AD354" s="664"/>
      <c r="AE354" s="664"/>
      <c r="AF354" s="664"/>
      <c r="AG354" s="664"/>
      <c r="AH354" s="664"/>
      <c r="AI354" s="664"/>
      <c r="AJ354" s="664"/>
      <c r="AK354" s="664"/>
      <c r="AL354" s="664"/>
      <c r="AM354" s="664"/>
      <c r="AN354" s="664"/>
      <c r="AO354" s="664"/>
      <c r="AP354" s="664"/>
      <c r="AQ354" s="664"/>
      <c r="AR354" s="664"/>
      <c r="AS354" s="664"/>
      <c r="AT354" s="664"/>
      <c r="AU354" s="664"/>
      <c r="AV354" s="664"/>
      <c r="AW354" s="664"/>
      <c r="AX354" s="664"/>
      <c r="AY354" s="664"/>
      <c r="AZ354" s="664"/>
      <c r="BA354" s="664"/>
      <c r="BB354" s="664"/>
      <c r="BC354" s="664"/>
      <c r="BD354" s="664"/>
      <c r="BE354" s="664"/>
      <c r="BF354" s="52"/>
    </row>
    <row r="355" spans="1:58" ht="26.25" customHeight="1">
      <c r="A355" s="255" t="s">
        <v>224</v>
      </c>
      <c r="B355" s="255"/>
      <c r="C355" s="255" t="s">
        <v>225</v>
      </c>
      <c r="D355" s="255"/>
      <c r="E355" s="255"/>
      <c r="F355" s="255"/>
      <c r="G355" s="255"/>
      <c r="H355" s="255"/>
      <c r="I355" s="255"/>
      <c r="J355" s="255"/>
      <c r="K355" s="255"/>
      <c r="L355" s="255"/>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7"/>
    </row>
    <row r="356" spans="1:58" ht="26.25" customHeight="1">
      <c r="A356" s="255" t="s">
        <v>269</v>
      </c>
      <c r="B356" s="256"/>
      <c r="C356" s="256" t="s">
        <v>228</v>
      </c>
      <c r="D356" s="257"/>
      <c r="E356" s="257"/>
      <c r="F356" s="257"/>
      <c r="G356" s="257"/>
      <c r="H356" s="257"/>
      <c r="I356" s="257"/>
      <c r="J356" s="257"/>
      <c r="K356" s="257"/>
      <c r="L356" s="257"/>
      <c r="M356" s="257"/>
      <c r="N356" s="257"/>
      <c r="O356" s="257"/>
      <c r="P356" s="257"/>
      <c r="Q356" s="257"/>
      <c r="R356" s="257"/>
      <c r="S356" s="257"/>
      <c r="T356" s="257"/>
      <c r="U356" s="257"/>
      <c r="V356" s="257"/>
      <c r="W356" s="257"/>
      <c r="X356" s="257"/>
      <c r="Y356" s="257"/>
      <c r="Z356" s="257"/>
      <c r="AA356" s="257"/>
      <c r="AB356" s="257"/>
      <c r="AC356" s="257"/>
      <c r="AD356" s="257"/>
      <c r="AE356" s="257"/>
      <c r="AF356" s="257"/>
      <c r="AG356" s="257"/>
      <c r="AH356" s="257"/>
      <c r="AI356" s="257"/>
      <c r="AJ356" s="257"/>
      <c r="AK356" s="257"/>
      <c r="AL356" s="257"/>
      <c r="AM356" s="257"/>
      <c r="AN356" s="257"/>
      <c r="AO356" s="257"/>
      <c r="AP356" s="257"/>
      <c r="AQ356" s="257"/>
      <c r="AR356" s="257"/>
      <c r="AS356" s="257"/>
      <c r="AT356" s="257"/>
      <c r="AU356" s="257"/>
      <c r="AV356" s="257"/>
      <c r="AW356" s="257"/>
      <c r="AX356" s="257"/>
      <c r="AY356" s="257"/>
      <c r="AZ356" s="257"/>
      <c r="BA356" s="257"/>
      <c r="BB356" s="257"/>
      <c r="BC356" s="257"/>
      <c r="BD356" s="257"/>
      <c r="BE356" s="257"/>
    </row>
    <row r="357" spans="1:58" ht="27.75" customHeight="1">
      <c r="A357" s="255" t="s">
        <v>226</v>
      </c>
      <c r="B357" s="256"/>
      <c r="C357" s="258" t="s">
        <v>230</v>
      </c>
      <c r="D357" s="258"/>
      <c r="E357" s="258"/>
      <c r="F357" s="258"/>
      <c r="G357" s="258"/>
      <c r="H357" s="258"/>
      <c r="I357" s="258"/>
      <c r="J357" s="258"/>
      <c r="K357" s="258"/>
      <c r="L357" s="258"/>
      <c r="M357" s="258"/>
      <c r="N357" s="258"/>
      <c r="O357" s="258"/>
      <c r="P357" s="258"/>
      <c r="Q357" s="258"/>
      <c r="R357" s="258"/>
      <c r="S357" s="258"/>
      <c r="T357" s="258"/>
      <c r="U357" s="258"/>
      <c r="V357" s="258"/>
      <c r="W357" s="258"/>
      <c r="X357" s="258"/>
      <c r="Y357" s="258"/>
      <c r="Z357" s="258"/>
      <c r="AA357" s="258"/>
      <c r="AB357" s="258"/>
      <c r="AC357" s="258"/>
      <c r="AD357" s="258"/>
      <c r="AE357" s="258"/>
      <c r="AF357" s="258"/>
      <c r="AG357" s="258"/>
      <c r="AH357" s="258"/>
      <c r="AI357" s="258"/>
      <c r="AJ357" s="258"/>
      <c r="AK357" s="258"/>
      <c r="AL357" s="258"/>
      <c r="AM357" s="258"/>
      <c r="AN357" s="258"/>
      <c r="AO357" s="258"/>
      <c r="AP357" s="258"/>
      <c r="AQ357" s="258"/>
      <c r="AR357" s="258"/>
      <c r="AS357" s="258"/>
      <c r="AT357" s="258"/>
      <c r="AU357" s="258"/>
      <c r="AV357" s="258"/>
      <c r="AW357" s="258"/>
      <c r="AX357" s="258"/>
      <c r="AY357" s="258"/>
      <c r="AZ357" s="258"/>
      <c r="BA357" s="258"/>
      <c r="BB357" s="258"/>
      <c r="BC357" s="258"/>
      <c r="BD357" s="258"/>
      <c r="BE357" s="259"/>
    </row>
    <row r="358" spans="1:58" ht="27.75" customHeight="1">
      <c r="A358" s="255" t="s">
        <v>227</v>
      </c>
      <c r="B358" s="258"/>
      <c r="C358" s="256" t="s">
        <v>232</v>
      </c>
      <c r="D358" s="259"/>
      <c r="E358" s="259"/>
      <c r="F358" s="259"/>
      <c r="G358" s="259"/>
      <c r="H358" s="259"/>
      <c r="I358" s="259"/>
      <c r="J358" s="259"/>
      <c r="K358" s="259"/>
      <c r="L358" s="259"/>
      <c r="M358" s="259"/>
      <c r="N358" s="259"/>
      <c r="O358" s="259"/>
      <c r="P358" s="259"/>
      <c r="Q358" s="259"/>
      <c r="R358" s="259"/>
      <c r="S358" s="259"/>
      <c r="T358" s="259"/>
      <c r="U358" s="259"/>
      <c r="V358" s="259"/>
      <c r="W358" s="259"/>
      <c r="X358" s="259"/>
      <c r="Y358" s="259"/>
      <c r="Z358" s="259"/>
      <c r="AA358" s="259"/>
      <c r="AB358" s="259"/>
      <c r="AC358" s="259"/>
      <c r="AD358" s="259"/>
      <c r="AE358" s="259"/>
      <c r="AF358" s="259"/>
      <c r="AG358" s="259"/>
      <c r="AH358" s="259"/>
      <c r="AI358" s="259"/>
      <c r="AJ358" s="259"/>
      <c r="AK358" s="259"/>
      <c r="AL358" s="259"/>
      <c r="AM358" s="259"/>
      <c r="AN358" s="259"/>
      <c r="AO358" s="259"/>
      <c r="AP358" s="259"/>
      <c r="AQ358" s="259"/>
      <c r="AR358" s="259"/>
      <c r="AS358" s="259"/>
      <c r="AT358" s="259"/>
      <c r="AU358" s="259"/>
      <c r="AV358" s="259"/>
      <c r="AW358" s="259"/>
      <c r="AX358" s="259"/>
      <c r="AY358" s="259"/>
      <c r="AZ358" s="259"/>
      <c r="BA358" s="259"/>
      <c r="BB358" s="259"/>
      <c r="BC358" s="259"/>
      <c r="BD358" s="259"/>
      <c r="BE358" s="259"/>
    </row>
    <row r="359" spans="1:58" ht="27.75" customHeight="1">
      <c r="A359" s="255" t="s">
        <v>229</v>
      </c>
      <c r="B359" s="258"/>
      <c r="C359" s="664" t="s">
        <v>270</v>
      </c>
      <c r="D359" s="664"/>
      <c r="E359" s="664"/>
      <c r="F359" s="664"/>
      <c r="G359" s="664"/>
      <c r="H359" s="664"/>
      <c r="I359" s="664"/>
      <c r="J359" s="664"/>
      <c r="K359" s="664"/>
      <c r="L359" s="664"/>
      <c r="M359" s="664"/>
      <c r="N359" s="664"/>
      <c r="O359" s="664"/>
      <c r="P359" s="664"/>
      <c r="Q359" s="664"/>
      <c r="R359" s="664"/>
      <c r="S359" s="664"/>
      <c r="T359" s="664"/>
      <c r="U359" s="664"/>
      <c r="V359" s="664"/>
      <c r="W359" s="664"/>
      <c r="X359" s="664"/>
      <c r="Y359" s="664"/>
      <c r="Z359" s="664"/>
      <c r="AA359" s="664"/>
      <c r="AB359" s="664"/>
      <c r="AC359" s="664"/>
      <c r="AD359" s="664"/>
      <c r="AE359" s="664"/>
      <c r="AF359" s="664"/>
      <c r="AG359" s="664"/>
      <c r="AH359" s="664"/>
      <c r="AI359" s="664"/>
      <c r="AJ359" s="664"/>
      <c r="AK359" s="664"/>
      <c r="AL359" s="664"/>
      <c r="AM359" s="664"/>
      <c r="AN359" s="664"/>
      <c r="AO359" s="664"/>
      <c r="AP359" s="664"/>
      <c r="AQ359" s="664"/>
      <c r="AR359" s="664"/>
      <c r="AS359" s="664"/>
      <c r="AT359" s="664"/>
      <c r="AU359" s="664"/>
      <c r="AV359" s="664"/>
      <c r="AW359" s="664"/>
      <c r="AX359" s="664"/>
      <c r="AY359" s="664"/>
      <c r="AZ359" s="664"/>
      <c r="BA359" s="664"/>
      <c r="BB359" s="664"/>
      <c r="BC359" s="664"/>
      <c r="BD359" s="664"/>
      <c r="BE359" s="664"/>
    </row>
    <row r="360" spans="1:58" ht="34.5" customHeight="1">
      <c r="A360" s="255"/>
      <c r="B360" s="258"/>
      <c r="C360" s="664"/>
      <c r="D360" s="664"/>
      <c r="E360" s="664"/>
      <c r="F360" s="664"/>
      <c r="G360" s="664"/>
      <c r="H360" s="664"/>
      <c r="I360" s="664"/>
      <c r="J360" s="664"/>
      <c r="K360" s="664"/>
      <c r="L360" s="664"/>
      <c r="M360" s="664"/>
      <c r="N360" s="664"/>
      <c r="O360" s="664"/>
      <c r="P360" s="664"/>
      <c r="Q360" s="664"/>
      <c r="R360" s="664"/>
      <c r="S360" s="664"/>
      <c r="T360" s="664"/>
      <c r="U360" s="664"/>
      <c r="V360" s="664"/>
      <c r="W360" s="664"/>
      <c r="X360" s="664"/>
      <c r="Y360" s="664"/>
      <c r="Z360" s="664"/>
      <c r="AA360" s="664"/>
      <c r="AB360" s="664"/>
      <c r="AC360" s="664"/>
      <c r="AD360" s="664"/>
      <c r="AE360" s="664"/>
      <c r="AF360" s="664"/>
      <c r="AG360" s="664"/>
      <c r="AH360" s="664"/>
      <c r="AI360" s="664"/>
      <c r="AJ360" s="664"/>
      <c r="AK360" s="664"/>
      <c r="AL360" s="664"/>
      <c r="AM360" s="664"/>
      <c r="AN360" s="664"/>
      <c r="AO360" s="664"/>
      <c r="AP360" s="664"/>
      <c r="AQ360" s="664"/>
      <c r="AR360" s="664"/>
      <c r="AS360" s="664"/>
      <c r="AT360" s="664"/>
      <c r="AU360" s="664"/>
      <c r="AV360" s="664"/>
      <c r="AW360" s="664"/>
      <c r="AX360" s="664"/>
      <c r="AY360" s="664"/>
      <c r="AZ360" s="664"/>
      <c r="BA360" s="664"/>
      <c r="BB360" s="664"/>
      <c r="BC360" s="664"/>
      <c r="BD360" s="664"/>
      <c r="BE360" s="664"/>
    </row>
    <row r="361" spans="1:58" ht="34.5" customHeight="1">
      <c r="A361" s="255"/>
      <c r="B361" s="258"/>
      <c r="C361" s="664"/>
      <c r="D361" s="664"/>
      <c r="E361" s="664"/>
      <c r="F361" s="664"/>
      <c r="G361" s="664"/>
      <c r="H361" s="664"/>
      <c r="I361" s="664"/>
      <c r="J361" s="664"/>
      <c r="K361" s="664"/>
      <c r="L361" s="664"/>
      <c r="M361" s="664"/>
      <c r="N361" s="664"/>
      <c r="O361" s="664"/>
      <c r="P361" s="664"/>
      <c r="Q361" s="664"/>
      <c r="R361" s="664"/>
      <c r="S361" s="664"/>
      <c r="T361" s="664"/>
      <c r="U361" s="664"/>
      <c r="V361" s="664"/>
      <c r="W361" s="664"/>
      <c r="X361" s="664"/>
      <c r="Y361" s="664"/>
      <c r="Z361" s="664"/>
      <c r="AA361" s="664"/>
      <c r="AB361" s="664"/>
      <c r="AC361" s="664"/>
      <c r="AD361" s="664"/>
      <c r="AE361" s="664"/>
      <c r="AF361" s="664"/>
      <c r="AG361" s="664"/>
      <c r="AH361" s="664"/>
      <c r="AI361" s="664"/>
      <c r="AJ361" s="664"/>
      <c r="AK361" s="664"/>
      <c r="AL361" s="664"/>
      <c r="AM361" s="664"/>
      <c r="AN361" s="664"/>
      <c r="AO361" s="664"/>
      <c r="AP361" s="664"/>
      <c r="AQ361" s="664"/>
      <c r="AR361" s="664"/>
      <c r="AS361" s="664"/>
      <c r="AT361" s="664"/>
      <c r="AU361" s="664"/>
      <c r="AV361" s="664"/>
      <c r="AW361" s="664"/>
      <c r="AX361" s="664"/>
      <c r="AY361" s="664"/>
      <c r="AZ361" s="664"/>
      <c r="BA361" s="664"/>
      <c r="BB361" s="664"/>
      <c r="BC361" s="664"/>
      <c r="BD361" s="664"/>
      <c r="BE361" s="664"/>
    </row>
    <row r="362" spans="1:58" ht="22.5" customHeight="1">
      <c r="A362" s="255" t="s">
        <v>231</v>
      </c>
      <c r="B362" s="256"/>
      <c r="C362" s="663" t="s">
        <v>235</v>
      </c>
      <c r="D362" s="663"/>
      <c r="E362" s="663"/>
      <c r="F362" s="663"/>
      <c r="G362" s="663"/>
      <c r="H362" s="663"/>
      <c r="I362" s="663"/>
      <c r="J362" s="663"/>
      <c r="K362" s="663"/>
      <c r="L362" s="663"/>
      <c r="M362" s="663"/>
      <c r="N362" s="663"/>
      <c r="O362" s="663"/>
      <c r="P362" s="663"/>
      <c r="Q362" s="663"/>
      <c r="R362" s="663"/>
      <c r="S362" s="663"/>
      <c r="T362" s="663"/>
      <c r="U362" s="663"/>
      <c r="V362" s="663"/>
      <c r="W362" s="663"/>
      <c r="X362" s="663"/>
      <c r="Y362" s="663"/>
      <c r="Z362" s="663"/>
      <c r="AA362" s="663"/>
      <c r="AB362" s="663"/>
      <c r="AC362" s="663"/>
      <c r="AD362" s="663"/>
      <c r="AE362" s="663"/>
      <c r="AF362" s="663"/>
      <c r="AG362" s="663"/>
      <c r="AH362" s="663"/>
      <c r="AI362" s="663"/>
      <c r="AJ362" s="663"/>
      <c r="AK362" s="663"/>
      <c r="AL362" s="663"/>
      <c r="AM362" s="663"/>
      <c r="AN362" s="663"/>
      <c r="AO362" s="663"/>
      <c r="AP362" s="663"/>
      <c r="AQ362" s="663"/>
      <c r="AR362" s="663"/>
      <c r="AS362" s="663"/>
      <c r="AT362" s="663"/>
      <c r="AU362" s="663"/>
      <c r="AV362" s="663"/>
      <c r="AW362" s="663"/>
      <c r="AX362" s="663"/>
      <c r="AY362" s="663"/>
      <c r="AZ362" s="663"/>
      <c r="BA362" s="663"/>
      <c r="BB362" s="663"/>
      <c r="BC362" s="663"/>
      <c r="BD362" s="663"/>
      <c r="BE362" s="663"/>
    </row>
    <row r="363" spans="1:58" ht="22.5" customHeight="1">
      <c r="A363" s="255"/>
      <c r="B363" s="256"/>
      <c r="C363" s="663"/>
      <c r="D363" s="663"/>
      <c r="E363" s="663"/>
      <c r="F363" s="663"/>
      <c r="G363" s="663"/>
      <c r="H363" s="663"/>
      <c r="I363" s="663"/>
      <c r="J363" s="663"/>
      <c r="K363" s="663"/>
      <c r="L363" s="663"/>
      <c r="M363" s="663"/>
      <c r="N363" s="663"/>
      <c r="O363" s="663"/>
      <c r="P363" s="663"/>
      <c r="Q363" s="663"/>
      <c r="R363" s="663"/>
      <c r="S363" s="663"/>
      <c r="T363" s="663"/>
      <c r="U363" s="663"/>
      <c r="V363" s="663"/>
      <c r="W363" s="663"/>
      <c r="X363" s="663"/>
      <c r="Y363" s="663"/>
      <c r="Z363" s="663"/>
      <c r="AA363" s="663"/>
      <c r="AB363" s="663"/>
      <c r="AC363" s="663"/>
      <c r="AD363" s="663"/>
      <c r="AE363" s="663"/>
      <c r="AF363" s="663"/>
      <c r="AG363" s="663"/>
      <c r="AH363" s="663"/>
      <c r="AI363" s="663"/>
      <c r="AJ363" s="663"/>
      <c r="AK363" s="663"/>
      <c r="AL363" s="663"/>
      <c r="AM363" s="663"/>
      <c r="AN363" s="663"/>
      <c r="AO363" s="663"/>
      <c r="AP363" s="663"/>
      <c r="AQ363" s="663"/>
      <c r="AR363" s="663"/>
      <c r="AS363" s="663"/>
      <c r="AT363" s="663"/>
      <c r="AU363" s="663"/>
      <c r="AV363" s="663"/>
      <c r="AW363" s="663"/>
      <c r="AX363" s="663"/>
      <c r="AY363" s="663"/>
      <c r="AZ363" s="663"/>
      <c r="BA363" s="663"/>
      <c r="BB363" s="663"/>
      <c r="BC363" s="663"/>
      <c r="BD363" s="663"/>
      <c r="BE363" s="663"/>
    </row>
    <row r="364" spans="1:58" ht="27.75" customHeight="1">
      <c r="A364" s="255" t="s">
        <v>233</v>
      </c>
      <c r="B364" s="256"/>
      <c r="C364" s="663" t="s">
        <v>237</v>
      </c>
      <c r="D364" s="663"/>
      <c r="E364" s="663"/>
      <c r="F364" s="663"/>
      <c r="G364" s="663"/>
      <c r="H364" s="663"/>
      <c r="I364" s="663"/>
      <c r="J364" s="663"/>
      <c r="K364" s="663"/>
      <c r="L364" s="663"/>
      <c r="M364" s="663"/>
      <c r="N364" s="663"/>
      <c r="O364" s="663"/>
      <c r="P364" s="663"/>
      <c r="Q364" s="663"/>
      <c r="R364" s="663"/>
      <c r="S364" s="663"/>
      <c r="T364" s="663"/>
      <c r="U364" s="663"/>
      <c r="V364" s="663"/>
      <c r="W364" s="663"/>
      <c r="X364" s="663"/>
      <c r="Y364" s="663"/>
      <c r="Z364" s="663"/>
      <c r="AA364" s="663"/>
      <c r="AB364" s="663"/>
      <c r="AC364" s="663"/>
      <c r="AD364" s="663"/>
      <c r="AE364" s="663"/>
      <c r="AF364" s="663"/>
      <c r="AG364" s="663"/>
      <c r="AH364" s="663"/>
      <c r="AI364" s="663"/>
      <c r="AJ364" s="663"/>
      <c r="AK364" s="663"/>
      <c r="AL364" s="663"/>
      <c r="AM364" s="663"/>
      <c r="AN364" s="663"/>
      <c r="AO364" s="663"/>
      <c r="AP364" s="663"/>
      <c r="AQ364" s="663"/>
      <c r="AR364" s="663"/>
      <c r="AS364" s="663"/>
      <c r="AT364" s="663"/>
      <c r="AU364" s="663"/>
      <c r="AV364" s="663"/>
      <c r="AW364" s="663"/>
      <c r="AX364" s="663"/>
      <c r="AY364" s="663"/>
      <c r="AZ364" s="663"/>
      <c r="BA364" s="663"/>
      <c r="BB364" s="663"/>
      <c r="BC364" s="663"/>
      <c r="BD364" s="663"/>
      <c r="BE364" s="259"/>
    </row>
    <row r="365" spans="1:58" ht="26.25" customHeight="1">
      <c r="A365" s="255" t="s">
        <v>234</v>
      </c>
      <c r="B365" s="259"/>
      <c r="C365" s="256" t="s">
        <v>239</v>
      </c>
      <c r="D365" s="259"/>
      <c r="E365" s="259"/>
      <c r="F365" s="259"/>
      <c r="G365" s="259"/>
      <c r="H365" s="259"/>
      <c r="I365" s="259"/>
      <c r="J365" s="259"/>
      <c r="K365" s="259"/>
      <c r="L365" s="259"/>
      <c r="M365" s="259"/>
      <c r="N365" s="259"/>
      <c r="O365" s="259"/>
      <c r="P365" s="259"/>
      <c r="Q365" s="259"/>
      <c r="R365" s="259"/>
      <c r="S365" s="259"/>
      <c r="T365" s="259"/>
      <c r="U365" s="259"/>
      <c r="V365" s="259"/>
      <c r="W365" s="259"/>
      <c r="X365" s="259"/>
      <c r="Y365" s="259"/>
      <c r="Z365" s="259"/>
      <c r="AA365" s="259"/>
      <c r="AB365" s="259"/>
      <c r="AC365" s="259"/>
      <c r="AD365" s="259"/>
      <c r="AE365" s="259"/>
      <c r="AF365" s="259"/>
      <c r="AG365" s="259"/>
      <c r="AH365" s="259"/>
      <c r="AI365" s="259"/>
      <c r="AJ365" s="259"/>
      <c r="AK365" s="259"/>
      <c r="AL365" s="259"/>
      <c r="AM365" s="259"/>
      <c r="AN365" s="259"/>
      <c r="AO365" s="259"/>
      <c r="AP365" s="259"/>
      <c r="AQ365" s="259"/>
      <c r="AR365" s="259"/>
      <c r="AS365" s="259"/>
      <c r="AT365" s="259"/>
      <c r="AU365" s="259"/>
      <c r="AV365" s="259"/>
      <c r="AW365" s="259"/>
      <c r="AX365" s="259"/>
      <c r="AY365" s="259"/>
      <c r="AZ365" s="259"/>
      <c r="BA365" s="259"/>
      <c r="BB365" s="259"/>
      <c r="BC365" s="259"/>
      <c r="BD365" s="259"/>
      <c r="BE365" s="259"/>
    </row>
    <row r="366" spans="1:58" ht="26.25" customHeight="1">
      <c r="A366" s="255"/>
      <c r="B366" s="259"/>
      <c r="C366" s="256" t="s">
        <v>240</v>
      </c>
      <c r="D366" s="259"/>
      <c r="E366" s="259"/>
      <c r="F366" s="259"/>
      <c r="G366" s="259"/>
      <c r="H366" s="259"/>
      <c r="I366" s="259"/>
      <c r="J366" s="259"/>
      <c r="K366" s="259"/>
      <c r="L366" s="259"/>
      <c r="M366" s="259"/>
      <c r="N366" s="259"/>
      <c r="O366" s="259"/>
      <c r="P366" s="259"/>
      <c r="Q366" s="259"/>
      <c r="R366" s="259"/>
      <c r="S366" s="259"/>
      <c r="T366" s="259"/>
      <c r="U366" s="259"/>
      <c r="V366" s="259"/>
      <c r="W366" s="259"/>
      <c r="X366" s="259"/>
      <c r="Y366" s="259"/>
      <c r="Z366" s="259"/>
      <c r="AA366" s="259"/>
      <c r="AB366" s="259"/>
      <c r="AC366" s="259"/>
      <c r="AD366" s="259"/>
      <c r="AE366" s="259"/>
      <c r="AF366" s="259"/>
      <c r="AG366" s="259"/>
      <c r="AH366" s="259"/>
      <c r="AI366" s="259"/>
      <c r="AJ366" s="259"/>
      <c r="AK366" s="259"/>
      <c r="AL366" s="259"/>
      <c r="AM366" s="259"/>
      <c r="AN366" s="259"/>
      <c r="AO366" s="259"/>
      <c r="AP366" s="259"/>
      <c r="AQ366" s="259"/>
      <c r="AR366" s="259"/>
      <c r="AS366" s="259"/>
      <c r="AT366" s="259"/>
      <c r="AU366" s="259"/>
      <c r="AV366" s="259"/>
      <c r="AW366" s="259"/>
      <c r="AX366" s="259"/>
      <c r="AY366" s="259"/>
      <c r="AZ366" s="259"/>
      <c r="BA366" s="259"/>
      <c r="BB366" s="259"/>
      <c r="BC366" s="259"/>
      <c r="BD366" s="259"/>
      <c r="BE366" s="259"/>
    </row>
    <row r="367" spans="1:58" ht="26.25" customHeight="1">
      <c r="A367" s="255" t="s">
        <v>238</v>
      </c>
      <c r="B367" s="259"/>
      <c r="C367" s="256" t="s">
        <v>244</v>
      </c>
      <c r="D367" s="259"/>
      <c r="E367" s="259"/>
      <c r="F367" s="259"/>
      <c r="G367" s="259"/>
      <c r="H367" s="259"/>
      <c r="I367" s="259"/>
      <c r="J367" s="259"/>
      <c r="K367" s="259"/>
      <c r="L367" s="259"/>
      <c r="M367" s="259"/>
      <c r="N367" s="259"/>
      <c r="O367" s="259"/>
      <c r="P367" s="259"/>
      <c r="Q367" s="259"/>
      <c r="R367" s="259"/>
      <c r="S367" s="259"/>
      <c r="T367" s="259"/>
      <c r="U367" s="259"/>
      <c r="V367" s="259"/>
      <c r="W367" s="259"/>
      <c r="X367" s="259"/>
      <c r="Y367" s="259"/>
      <c r="Z367" s="259"/>
      <c r="AA367" s="259"/>
      <c r="AB367" s="259"/>
      <c r="AC367" s="259"/>
      <c r="AD367" s="259"/>
      <c r="AE367" s="259"/>
      <c r="AF367" s="259"/>
      <c r="AG367" s="259"/>
      <c r="AH367" s="259"/>
      <c r="AI367" s="259"/>
      <c r="AJ367" s="259"/>
      <c r="AK367" s="259"/>
      <c r="AL367" s="259"/>
      <c r="AM367" s="259"/>
      <c r="AN367" s="259"/>
      <c r="AO367" s="259"/>
      <c r="AP367" s="259"/>
      <c r="AQ367" s="259"/>
      <c r="AR367" s="259"/>
      <c r="AS367" s="259"/>
      <c r="AT367" s="259"/>
      <c r="AU367" s="259"/>
      <c r="AV367" s="259"/>
      <c r="AW367" s="259"/>
      <c r="AX367" s="259"/>
      <c r="AY367" s="259"/>
      <c r="AZ367" s="259"/>
      <c r="BA367" s="259"/>
      <c r="BB367" s="259"/>
      <c r="BC367" s="259"/>
      <c r="BD367" s="259"/>
      <c r="BE367" s="259"/>
    </row>
    <row r="368" spans="1:58" ht="66.75" customHeight="1">
      <c r="A368" s="260" t="s">
        <v>241</v>
      </c>
      <c r="B368" s="259"/>
      <c r="C368" s="664" t="s">
        <v>246</v>
      </c>
      <c r="D368" s="664"/>
      <c r="E368" s="664"/>
      <c r="F368" s="664"/>
      <c r="G368" s="664"/>
      <c r="H368" s="664"/>
      <c r="I368" s="664"/>
      <c r="J368" s="664"/>
      <c r="K368" s="664"/>
      <c r="L368" s="664"/>
      <c r="M368" s="664"/>
      <c r="N368" s="664"/>
      <c r="O368" s="664"/>
      <c r="P368" s="664"/>
      <c r="Q368" s="664"/>
      <c r="R368" s="664"/>
      <c r="S368" s="664"/>
      <c r="T368" s="664"/>
      <c r="U368" s="664"/>
      <c r="V368" s="664"/>
      <c r="W368" s="664"/>
      <c r="X368" s="664"/>
      <c r="Y368" s="664"/>
      <c r="Z368" s="664"/>
      <c r="AA368" s="664"/>
      <c r="AB368" s="664"/>
      <c r="AC368" s="664"/>
      <c r="AD368" s="664"/>
      <c r="AE368" s="664"/>
      <c r="AF368" s="664"/>
      <c r="AG368" s="664"/>
      <c r="AH368" s="664"/>
      <c r="AI368" s="664"/>
      <c r="AJ368" s="664"/>
      <c r="AK368" s="664"/>
      <c r="AL368" s="664"/>
      <c r="AM368" s="664"/>
      <c r="AN368" s="664"/>
      <c r="AO368" s="664"/>
      <c r="AP368" s="664"/>
      <c r="AQ368" s="664"/>
      <c r="AR368" s="664"/>
      <c r="AS368" s="664"/>
      <c r="AT368" s="664"/>
      <c r="AU368" s="664"/>
      <c r="AV368" s="664"/>
      <c r="AW368" s="664"/>
      <c r="AX368" s="664"/>
      <c r="AY368" s="664"/>
      <c r="AZ368" s="664"/>
      <c r="BA368" s="664"/>
      <c r="BB368" s="664"/>
      <c r="BC368" s="664"/>
      <c r="BD368" s="664"/>
      <c r="BE368" s="664"/>
    </row>
    <row r="369" spans="1:57" ht="57.75" customHeight="1">
      <c r="A369" s="260" t="s">
        <v>243</v>
      </c>
      <c r="B369" s="259"/>
      <c r="C369" s="664" t="s">
        <v>248</v>
      </c>
      <c r="D369" s="664"/>
      <c r="E369" s="664"/>
      <c r="F369" s="664"/>
      <c r="G369" s="664"/>
      <c r="H369" s="664"/>
      <c r="I369" s="664"/>
      <c r="J369" s="664"/>
      <c r="K369" s="664"/>
      <c r="L369" s="664"/>
      <c r="M369" s="664"/>
      <c r="N369" s="664"/>
      <c r="O369" s="664"/>
      <c r="P369" s="664"/>
      <c r="Q369" s="664"/>
      <c r="R369" s="664"/>
      <c r="S369" s="664"/>
      <c r="T369" s="664"/>
      <c r="U369" s="664"/>
      <c r="V369" s="664"/>
      <c r="W369" s="664"/>
      <c r="X369" s="664"/>
      <c r="Y369" s="664"/>
      <c r="Z369" s="664"/>
      <c r="AA369" s="664"/>
      <c r="AB369" s="664"/>
      <c r="AC369" s="664"/>
      <c r="AD369" s="664"/>
      <c r="AE369" s="664"/>
      <c r="AF369" s="664"/>
      <c r="AG369" s="664"/>
      <c r="AH369" s="664"/>
      <c r="AI369" s="664"/>
      <c r="AJ369" s="664"/>
      <c r="AK369" s="664"/>
      <c r="AL369" s="664"/>
      <c r="AM369" s="664"/>
      <c r="AN369" s="664"/>
      <c r="AO369" s="664"/>
      <c r="AP369" s="664"/>
      <c r="AQ369" s="664"/>
      <c r="AR369" s="664"/>
      <c r="AS369" s="664"/>
      <c r="AT369" s="664"/>
      <c r="AU369" s="664"/>
      <c r="AV369" s="664"/>
      <c r="AW369" s="664"/>
      <c r="AX369" s="664"/>
      <c r="AY369" s="664"/>
      <c r="AZ369" s="664"/>
      <c r="BA369" s="664"/>
      <c r="BB369" s="664"/>
      <c r="BC369" s="664"/>
      <c r="BD369" s="664"/>
      <c r="BE369" s="664"/>
    </row>
    <row r="370" spans="1:57" ht="26.25" customHeight="1">
      <c r="A370" s="260" t="s">
        <v>245</v>
      </c>
      <c r="B370" s="261"/>
      <c r="C370" s="257" t="s">
        <v>271</v>
      </c>
      <c r="D370" s="261"/>
      <c r="E370" s="259"/>
      <c r="F370" s="259"/>
      <c r="G370" s="259"/>
      <c r="H370" s="259"/>
      <c r="I370" s="259"/>
      <c r="J370" s="259"/>
      <c r="K370" s="259"/>
      <c r="L370" s="259"/>
      <c r="M370" s="259"/>
      <c r="N370" s="259"/>
      <c r="O370" s="259"/>
      <c r="P370" s="259"/>
      <c r="Q370" s="259"/>
      <c r="R370" s="259"/>
      <c r="S370" s="259"/>
      <c r="T370" s="259"/>
      <c r="U370" s="259"/>
      <c r="V370" s="259"/>
      <c r="W370" s="259"/>
      <c r="X370" s="259"/>
      <c r="Y370" s="259"/>
      <c r="Z370" s="259"/>
      <c r="AA370" s="259"/>
      <c r="AB370" s="259"/>
      <c r="AC370" s="259"/>
      <c r="AD370" s="259"/>
      <c r="AE370" s="259"/>
      <c r="AF370" s="259"/>
      <c r="AG370" s="259"/>
      <c r="AH370" s="259"/>
      <c r="AI370" s="259"/>
      <c r="AJ370" s="259"/>
      <c r="AK370" s="259"/>
      <c r="AL370" s="259"/>
      <c r="AM370" s="259"/>
      <c r="AN370" s="259"/>
      <c r="AO370" s="259"/>
      <c r="AP370" s="259"/>
      <c r="AQ370" s="259"/>
      <c r="AR370" s="259"/>
      <c r="AS370" s="259"/>
      <c r="AT370" s="259"/>
      <c r="AU370" s="259"/>
      <c r="AV370" s="259"/>
      <c r="AW370" s="259"/>
      <c r="AX370" s="259"/>
      <c r="AY370" s="259"/>
      <c r="AZ370" s="259"/>
      <c r="BA370" s="259"/>
      <c r="BB370" s="259"/>
      <c r="BC370" s="259"/>
      <c r="BD370" s="259"/>
      <c r="BE370" s="259"/>
    </row>
    <row r="371" spans="1:57" ht="30" customHeight="1">
      <c r="A371" s="257" t="s">
        <v>663</v>
      </c>
      <c r="B371" s="259"/>
      <c r="C371" s="664" t="s">
        <v>664</v>
      </c>
      <c r="D371" s="664"/>
      <c r="E371" s="664"/>
      <c r="F371" s="664"/>
      <c r="G371" s="664"/>
      <c r="H371" s="664"/>
      <c r="I371" s="664"/>
      <c r="J371" s="664"/>
      <c r="K371" s="664"/>
      <c r="L371" s="664"/>
      <c r="M371" s="664"/>
      <c r="N371" s="664"/>
      <c r="O371" s="664"/>
      <c r="P371" s="664"/>
      <c r="Q371" s="664"/>
      <c r="R371" s="664"/>
      <c r="S371" s="664"/>
      <c r="T371" s="664"/>
      <c r="U371" s="664"/>
      <c r="V371" s="664"/>
      <c r="W371" s="664"/>
      <c r="X371" s="664"/>
      <c r="Y371" s="664"/>
      <c r="Z371" s="664"/>
      <c r="AA371" s="664"/>
      <c r="AB371" s="664"/>
      <c r="AC371" s="664"/>
      <c r="AD371" s="664"/>
      <c r="AE371" s="664"/>
      <c r="AF371" s="664"/>
      <c r="AG371" s="664"/>
      <c r="AH371" s="664"/>
      <c r="AI371" s="664"/>
      <c r="AJ371" s="664"/>
      <c r="AK371" s="664"/>
      <c r="AL371" s="664"/>
      <c r="AM371" s="664"/>
      <c r="AN371" s="664"/>
      <c r="AO371" s="664"/>
      <c r="AP371" s="664"/>
      <c r="AQ371" s="664"/>
      <c r="AR371" s="664"/>
      <c r="AS371" s="664"/>
      <c r="AT371" s="664"/>
      <c r="AU371" s="664"/>
      <c r="AV371" s="664"/>
      <c r="AW371" s="664"/>
      <c r="AX371" s="664"/>
      <c r="AY371" s="664"/>
      <c r="AZ371" s="664"/>
      <c r="BA371" s="664"/>
      <c r="BB371" s="664"/>
      <c r="BC371" s="664"/>
      <c r="BD371" s="664"/>
      <c r="BE371" s="664"/>
    </row>
    <row r="372" spans="1:57" ht="65.25" customHeight="1">
      <c r="A372" s="257" t="s">
        <v>277</v>
      </c>
      <c r="B372" s="262"/>
      <c r="C372" s="665" t="s">
        <v>665</v>
      </c>
      <c r="D372" s="665"/>
      <c r="E372" s="665"/>
      <c r="F372" s="665"/>
      <c r="G372" s="665"/>
      <c r="H372" s="665"/>
      <c r="I372" s="665"/>
      <c r="J372" s="665"/>
      <c r="K372" s="665"/>
      <c r="L372" s="665"/>
      <c r="M372" s="665"/>
      <c r="N372" s="665"/>
      <c r="O372" s="665"/>
      <c r="P372" s="665"/>
      <c r="Q372" s="665"/>
      <c r="R372" s="665"/>
      <c r="S372" s="665"/>
      <c r="T372" s="665"/>
      <c r="U372" s="665"/>
      <c r="V372" s="665"/>
      <c r="W372" s="665"/>
      <c r="X372" s="665"/>
      <c r="Y372" s="665"/>
      <c r="Z372" s="665"/>
      <c r="AA372" s="665"/>
      <c r="AB372" s="665"/>
      <c r="AC372" s="665"/>
      <c r="AD372" s="665"/>
      <c r="AE372" s="665"/>
      <c r="AF372" s="665"/>
      <c r="AG372" s="665"/>
      <c r="AH372" s="665"/>
      <c r="AI372" s="665"/>
      <c r="AJ372" s="665"/>
      <c r="AK372" s="665"/>
      <c r="AL372" s="665"/>
      <c r="AM372" s="665"/>
      <c r="AN372" s="665"/>
      <c r="AO372" s="665"/>
      <c r="AP372" s="665"/>
      <c r="AQ372" s="665"/>
      <c r="AR372" s="665"/>
      <c r="AS372" s="665"/>
      <c r="AT372" s="665"/>
      <c r="AU372" s="665"/>
      <c r="AV372" s="665"/>
      <c r="AW372" s="665"/>
      <c r="AX372" s="665"/>
      <c r="AY372" s="665"/>
      <c r="AZ372" s="665"/>
      <c r="BA372" s="665"/>
      <c r="BB372" s="665"/>
      <c r="BC372" s="665"/>
      <c r="BD372" s="665"/>
      <c r="BE372" s="259"/>
    </row>
    <row r="373" spans="1:57" ht="42" customHeight="1">
      <c r="A373" s="263"/>
      <c r="B373" s="264"/>
      <c r="C373" s="666"/>
      <c r="D373" s="666"/>
      <c r="E373" s="666"/>
      <c r="F373" s="666"/>
      <c r="G373" s="666"/>
      <c r="H373" s="666"/>
      <c r="I373" s="666"/>
      <c r="J373" s="666"/>
      <c r="K373" s="666"/>
      <c r="L373" s="666"/>
      <c r="M373" s="666"/>
      <c r="N373" s="666"/>
      <c r="O373" s="666"/>
      <c r="P373" s="666"/>
      <c r="Q373" s="666"/>
      <c r="R373" s="666"/>
      <c r="S373" s="666"/>
      <c r="T373" s="666"/>
      <c r="U373" s="666"/>
      <c r="V373" s="666"/>
      <c r="W373" s="666"/>
      <c r="X373" s="666"/>
      <c r="Y373" s="666"/>
      <c r="Z373" s="666"/>
      <c r="AA373" s="666"/>
      <c r="AB373" s="666"/>
      <c r="AC373" s="666"/>
      <c r="AD373" s="666"/>
      <c r="AE373" s="666"/>
      <c r="AF373" s="666"/>
      <c r="AG373" s="666"/>
      <c r="AH373" s="666"/>
      <c r="AI373" s="666"/>
      <c r="AJ373" s="666"/>
      <c r="AK373" s="666"/>
      <c r="AL373" s="666"/>
      <c r="AM373" s="666"/>
      <c r="AN373" s="666"/>
      <c r="AO373" s="666"/>
      <c r="AP373" s="666"/>
      <c r="AQ373" s="666"/>
      <c r="AR373" s="666"/>
      <c r="AS373" s="666"/>
      <c r="AT373" s="666"/>
      <c r="AU373" s="666"/>
      <c r="AV373" s="666"/>
      <c r="AW373" s="666"/>
      <c r="AX373" s="666"/>
      <c r="AY373" s="666"/>
      <c r="AZ373" s="666"/>
      <c r="BA373" s="666"/>
      <c r="BB373" s="666"/>
      <c r="BC373" s="666"/>
      <c r="BD373" s="666"/>
      <c r="BE373" s="259"/>
    </row>
    <row r="374" spans="1:57">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c r="AY374" s="10"/>
      <c r="AZ374" s="10"/>
      <c r="BA374" s="10"/>
      <c r="BB374" s="10"/>
      <c r="BC374" s="10"/>
      <c r="BD374" s="10"/>
      <c r="BE374" s="10"/>
    </row>
    <row r="375" spans="1:57">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c r="AO375" s="10"/>
      <c r="AP375" s="10"/>
      <c r="AQ375" s="10"/>
      <c r="AR375" s="10"/>
      <c r="AS375" s="10"/>
      <c r="AT375" s="10"/>
      <c r="AU375" s="10"/>
      <c r="AV375" s="10"/>
      <c r="AW375" s="10"/>
      <c r="AX375" s="10"/>
      <c r="AY375" s="10"/>
      <c r="AZ375" s="10"/>
      <c r="BA375" s="10"/>
      <c r="BB375" s="10"/>
      <c r="BC375" s="10"/>
      <c r="BD375" s="10"/>
      <c r="BE375" s="10"/>
    </row>
    <row r="376" spans="1:57">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AY376" s="10"/>
      <c r="AZ376" s="10"/>
      <c r="BA376" s="10"/>
      <c r="BB376" s="10"/>
      <c r="BC376" s="10"/>
      <c r="BD376" s="10"/>
      <c r="BE376" s="10"/>
    </row>
    <row r="377" spans="1:57">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AY377" s="10"/>
      <c r="AZ377" s="10"/>
      <c r="BA377" s="10"/>
      <c r="BB377" s="10"/>
      <c r="BC377" s="10"/>
      <c r="BD377" s="10"/>
      <c r="BE377" s="10"/>
    </row>
    <row r="378" spans="1:57">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c r="AO378" s="10"/>
      <c r="AP378" s="10"/>
      <c r="AQ378" s="10"/>
      <c r="AR378" s="10"/>
      <c r="AS378" s="10"/>
      <c r="AT378" s="10"/>
      <c r="AU378" s="10"/>
      <c r="AV378" s="10"/>
      <c r="AW378" s="10"/>
      <c r="AX378" s="10"/>
      <c r="AY378" s="10"/>
      <c r="AZ378" s="10"/>
      <c r="BA378" s="10"/>
      <c r="BB378" s="10"/>
      <c r="BC378" s="10"/>
      <c r="BD378" s="10"/>
      <c r="BE378" s="10"/>
    </row>
    <row r="379" spans="1:57">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c r="AO379" s="10"/>
      <c r="AP379" s="10"/>
      <c r="AQ379" s="10"/>
      <c r="AR379" s="10"/>
      <c r="AS379" s="10"/>
      <c r="AT379" s="10"/>
      <c r="AU379" s="10"/>
      <c r="AV379" s="10"/>
      <c r="AW379" s="10"/>
      <c r="AX379" s="10"/>
      <c r="AY379" s="10"/>
      <c r="AZ379" s="10"/>
      <c r="BA379" s="10"/>
      <c r="BB379" s="10"/>
      <c r="BC379" s="10"/>
      <c r="BD379" s="10"/>
      <c r="BE379" s="10"/>
    </row>
    <row r="380" spans="1:57">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c r="AO380" s="10"/>
      <c r="AP380" s="10"/>
      <c r="AQ380" s="10"/>
      <c r="AR380" s="10"/>
      <c r="AS380" s="10"/>
      <c r="AT380" s="10"/>
      <c r="AU380" s="10"/>
      <c r="AV380" s="10"/>
      <c r="AW380" s="10"/>
      <c r="AX380" s="10"/>
      <c r="AY380" s="10"/>
      <c r="AZ380" s="10"/>
      <c r="BA380" s="10"/>
      <c r="BB380" s="10"/>
      <c r="BC380" s="10"/>
      <c r="BD380" s="10"/>
      <c r="BE380" s="10"/>
    </row>
    <row r="381" spans="1:57">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c r="AO381" s="10"/>
      <c r="AP381" s="10"/>
      <c r="AQ381" s="10"/>
      <c r="AR381" s="10"/>
      <c r="AS381" s="10"/>
      <c r="AT381" s="10"/>
      <c r="AU381" s="10"/>
      <c r="AV381" s="10"/>
      <c r="AW381" s="10"/>
      <c r="AX381" s="10"/>
      <c r="AY381" s="10"/>
      <c r="AZ381" s="10"/>
      <c r="BA381" s="10"/>
      <c r="BB381" s="10"/>
      <c r="BC381" s="10"/>
      <c r="BD381" s="10"/>
      <c r="BE381" s="10"/>
    </row>
    <row r="382" spans="1:57">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c r="AO382" s="10"/>
      <c r="AP382" s="10"/>
      <c r="AQ382" s="10"/>
      <c r="AR382" s="10"/>
      <c r="AS382" s="10"/>
      <c r="AT382" s="10"/>
      <c r="AU382" s="10"/>
      <c r="AV382" s="10"/>
      <c r="AW382" s="10"/>
      <c r="AX382" s="10"/>
      <c r="AY382" s="10"/>
      <c r="AZ382" s="10"/>
      <c r="BA382" s="10"/>
      <c r="BB382" s="10"/>
      <c r="BC382" s="10"/>
      <c r="BD382" s="10"/>
      <c r="BE382" s="10"/>
    </row>
    <row r="383" spans="1:57">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AY383" s="10"/>
      <c r="AZ383" s="10"/>
      <c r="BA383" s="10"/>
      <c r="BB383" s="10"/>
      <c r="BC383" s="10"/>
      <c r="BD383" s="10"/>
      <c r="BE383" s="10"/>
    </row>
    <row r="384" spans="1:57">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c r="AY384" s="10"/>
      <c r="AZ384" s="10"/>
      <c r="BA384" s="10"/>
      <c r="BB384" s="10"/>
      <c r="BC384" s="10"/>
      <c r="BD384" s="10"/>
      <c r="BE384" s="10"/>
    </row>
    <row r="385" spans="3:57">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10"/>
      <c r="AY385" s="10"/>
      <c r="AZ385" s="10"/>
      <c r="BA385" s="10"/>
      <c r="BB385" s="10"/>
      <c r="BC385" s="10"/>
      <c r="BD385" s="10"/>
      <c r="BE385" s="10"/>
    </row>
    <row r="386" spans="3:57">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AY386" s="10"/>
      <c r="AZ386" s="10"/>
      <c r="BA386" s="10"/>
      <c r="BB386" s="10"/>
      <c r="BC386" s="10"/>
      <c r="BD386" s="10"/>
      <c r="BE386" s="10"/>
    </row>
    <row r="387" spans="3:57">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row>
    <row r="388" spans="3:57">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10"/>
      <c r="AY388" s="10"/>
      <c r="AZ388" s="10"/>
      <c r="BA388" s="10"/>
      <c r="BB388" s="10"/>
      <c r="BC388" s="10"/>
      <c r="BD388" s="10"/>
      <c r="BE388" s="10"/>
    </row>
    <row r="389" spans="3:57">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AY389" s="10"/>
      <c r="AZ389" s="10"/>
      <c r="BA389" s="10"/>
      <c r="BB389" s="10"/>
      <c r="BC389" s="10"/>
      <c r="BD389" s="10"/>
      <c r="BE389" s="10"/>
    </row>
    <row r="390" spans="3:57">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c r="AO390" s="10"/>
      <c r="AP390" s="10"/>
      <c r="AQ390" s="10"/>
      <c r="AR390" s="10"/>
      <c r="AS390" s="10"/>
      <c r="AT390" s="10"/>
      <c r="AU390" s="10"/>
      <c r="AV390" s="10"/>
      <c r="AW390" s="10"/>
      <c r="AX390" s="10"/>
      <c r="AY390" s="10"/>
      <c r="AZ390" s="10"/>
      <c r="BA390" s="10"/>
      <c r="BB390" s="10"/>
      <c r="BC390" s="10"/>
      <c r="BD390" s="10"/>
      <c r="BE390" s="10"/>
    </row>
    <row r="391" spans="3:57">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AY391" s="10"/>
      <c r="AZ391" s="10"/>
      <c r="BA391" s="10"/>
      <c r="BB391" s="10"/>
      <c r="BC391" s="10"/>
      <c r="BD391" s="10"/>
      <c r="BE391" s="10"/>
    </row>
    <row r="392" spans="3:57">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AY392" s="10"/>
      <c r="AZ392" s="10"/>
      <c r="BA392" s="10"/>
      <c r="BB392" s="10"/>
      <c r="BC392" s="10"/>
      <c r="BD392" s="10"/>
      <c r="BE392" s="10"/>
    </row>
    <row r="393" spans="3:57">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c r="AO393" s="10"/>
      <c r="AP393" s="10"/>
      <c r="AQ393" s="10"/>
      <c r="AR393" s="10"/>
      <c r="AS393" s="10"/>
      <c r="AT393" s="10"/>
      <c r="AU393" s="10"/>
      <c r="AV393" s="10"/>
      <c r="AW393" s="10"/>
      <c r="AX393" s="10"/>
      <c r="AY393" s="10"/>
      <c r="AZ393" s="10"/>
      <c r="BA393" s="10"/>
      <c r="BB393" s="10"/>
      <c r="BC393" s="10"/>
      <c r="BD393" s="10"/>
      <c r="BE393" s="10"/>
    </row>
    <row r="394" spans="3:57">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c r="AO394" s="10"/>
      <c r="AP394" s="10"/>
      <c r="AQ394" s="10"/>
      <c r="AR394" s="10"/>
      <c r="AS394" s="10"/>
      <c r="AT394" s="10"/>
      <c r="AU394" s="10"/>
      <c r="AV394" s="10"/>
      <c r="AW394" s="10"/>
      <c r="AX394" s="10"/>
      <c r="AY394" s="10"/>
      <c r="AZ394" s="10"/>
      <c r="BA394" s="10"/>
      <c r="BB394" s="10"/>
      <c r="BC394" s="10"/>
      <c r="BD394" s="10"/>
      <c r="BE394" s="10"/>
    </row>
    <row r="395" spans="3:57">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c r="AY395" s="10"/>
      <c r="AZ395" s="10"/>
      <c r="BA395" s="10"/>
      <c r="BB395" s="10"/>
      <c r="BC395" s="10"/>
      <c r="BD395" s="10"/>
      <c r="BE395" s="10"/>
    </row>
    <row r="396" spans="3:57">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c r="AY396" s="10"/>
      <c r="AZ396" s="10"/>
      <c r="BA396" s="10"/>
      <c r="BB396" s="10"/>
      <c r="BC396" s="10"/>
      <c r="BD396" s="10"/>
      <c r="BE396" s="10"/>
    </row>
    <row r="397" spans="3:57">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c r="AO397" s="10"/>
      <c r="AP397" s="10"/>
      <c r="AQ397" s="10"/>
      <c r="AR397" s="10"/>
      <c r="AS397" s="10"/>
      <c r="AT397" s="10"/>
      <c r="AU397" s="10"/>
      <c r="AV397" s="10"/>
      <c r="AW397" s="10"/>
      <c r="AX397" s="10"/>
      <c r="AY397" s="10"/>
      <c r="AZ397" s="10"/>
      <c r="BA397" s="10"/>
      <c r="BB397" s="10"/>
      <c r="BC397" s="10"/>
      <c r="BD397" s="10"/>
      <c r="BE397" s="10"/>
    </row>
    <row r="398" spans="3:57">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c r="AO398" s="10"/>
      <c r="AP398" s="10"/>
      <c r="AQ398" s="10"/>
      <c r="AR398" s="10"/>
      <c r="AS398" s="10"/>
      <c r="AT398" s="10"/>
      <c r="AU398" s="10"/>
      <c r="AV398" s="10"/>
      <c r="AW398" s="10"/>
      <c r="AX398" s="10"/>
      <c r="AY398" s="10"/>
      <c r="AZ398" s="10"/>
      <c r="BA398" s="10"/>
      <c r="BB398" s="10"/>
      <c r="BC398" s="10"/>
      <c r="BD398" s="10"/>
      <c r="BE398" s="10"/>
    </row>
    <row r="399" spans="3:57">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AY399" s="10"/>
      <c r="AZ399" s="10"/>
      <c r="BA399" s="10"/>
      <c r="BB399" s="10"/>
      <c r="BC399" s="10"/>
      <c r="BD399" s="10"/>
      <c r="BE399" s="10"/>
    </row>
    <row r="400" spans="3:57">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AY400" s="10"/>
      <c r="AZ400" s="10"/>
      <c r="BA400" s="10"/>
      <c r="BB400" s="10"/>
      <c r="BC400" s="10"/>
      <c r="BD400" s="10"/>
      <c r="BE400" s="10"/>
    </row>
    <row r="401" spans="3:57">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AY401" s="10"/>
      <c r="AZ401" s="10"/>
      <c r="BA401" s="10"/>
      <c r="BB401" s="10"/>
      <c r="BC401" s="10"/>
      <c r="BD401" s="10"/>
      <c r="BE401" s="10"/>
    </row>
    <row r="402" spans="3:57">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c r="AY402" s="10"/>
      <c r="AZ402" s="10"/>
      <c r="BA402" s="10"/>
      <c r="BB402" s="10"/>
      <c r="BC402" s="10"/>
      <c r="BD402" s="10"/>
      <c r="BE402" s="10"/>
    </row>
    <row r="403" spans="3:57">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10"/>
      <c r="AY403" s="10"/>
      <c r="AZ403" s="10"/>
      <c r="BA403" s="10"/>
      <c r="BB403" s="10"/>
      <c r="BC403" s="10"/>
      <c r="BD403" s="10"/>
      <c r="BE403" s="10"/>
    </row>
    <row r="404" spans="3:57">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c r="AO404" s="10"/>
      <c r="AP404" s="10"/>
      <c r="AQ404" s="10"/>
      <c r="AR404" s="10"/>
      <c r="AS404" s="10"/>
      <c r="AT404" s="10"/>
      <c r="AU404" s="10"/>
      <c r="AV404" s="10"/>
      <c r="AW404" s="10"/>
      <c r="AX404" s="10"/>
      <c r="AY404" s="10"/>
      <c r="AZ404" s="10"/>
      <c r="BA404" s="10"/>
      <c r="BB404" s="10"/>
      <c r="BC404" s="10"/>
      <c r="BD404" s="10"/>
      <c r="BE404" s="10"/>
    </row>
    <row r="405" spans="3:57">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c r="AO405" s="10"/>
      <c r="AP405" s="10"/>
      <c r="AQ405" s="10"/>
      <c r="AR405" s="10"/>
      <c r="AS405" s="10"/>
      <c r="AT405" s="10"/>
      <c r="AU405" s="10"/>
      <c r="AV405" s="10"/>
      <c r="AW405" s="10"/>
      <c r="AX405" s="10"/>
      <c r="AY405" s="10"/>
      <c r="AZ405" s="10"/>
      <c r="BA405" s="10"/>
      <c r="BB405" s="10"/>
      <c r="BC405" s="10"/>
      <c r="BD405" s="10"/>
      <c r="BE405" s="10"/>
    </row>
    <row r="406" spans="3:57">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row>
    <row r="407" spans="3:57">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c r="AO407" s="10"/>
      <c r="AP407" s="10"/>
      <c r="AQ407" s="10"/>
      <c r="AR407" s="10"/>
      <c r="AS407" s="10"/>
      <c r="AT407" s="10"/>
      <c r="AU407" s="10"/>
      <c r="AV407" s="10"/>
      <c r="AW407" s="10"/>
      <c r="AX407" s="10"/>
      <c r="AY407" s="10"/>
      <c r="AZ407" s="10"/>
      <c r="BA407" s="10"/>
      <c r="BB407" s="10"/>
      <c r="BC407" s="10"/>
      <c r="BD407" s="10"/>
      <c r="BE407" s="10"/>
    </row>
    <row r="408" spans="3:57">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row>
    <row r="409" spans="3:57">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AY409" s="10"/>
      <c r="AZ409" s="10"/>
      <c r="BA409" s="10"/>
      <c r="BB409" s="10"/>
      <c r="BC409" s="10"/>
      <c r="BD409" s="10"/>
      <c r="BE409" s="10"/>
    </row>
    <row r="410" spans="3:57">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row>
    <row r="411" spans="3:57">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AY411" s="10"/>
      <c r="AZ411" s="10"/>
      <c r="BA411" s="10"/>
      <c r="BB411" s="10"/>
      <c r="BC411" s="10"/>
      <c r="BD411" s="10"/>
      <c r="BE411" s="10"/>
    </row>
    <row r="412" spans="3:57">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AY412" s="10"/>
      <c r="AZ412" s="10"/>
      <c r="BA412" s="10"/>
      <c r="BB412" s="10"/>
      <c r="BC412" s="10"/>
      <c r="BD412" s="10"/>
      <c r="BE412" s="10"/>
    </row>
    <row r="413" spans="3:57">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c r="AO413" s="10"/>
      <c r="AP413" s="10"/>
      <c r="AQ413" s="10"/>
      <c r="AR413" s="10"/>
      <c r="AS413" s="10"/>
      <c r="AT413" s="10"/>
      <c r="AU413" s="10"/>
      <c r="AV413" s="10"/>
      <c r="AW413" s="10"/>
      <c r="AX413" s="10"/>
      <c r="AY413" s="10"/>
      <c r="AZ413" s="10"/>
      <c r="BA413" s="10"/>
      <c r="BB413" s="10"/>
      <c r="BC413" s="10"/>
      <c r="BD413" s="10"/>
      <c r="BE413" s="10"/>
    </row>
    <row r="414" spans="3:57">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c r="AO414" s="10"/>
      <c r="AP414" s="10"/>
      <c r="AQ414" s="10"/>
      <c r="AR414" s="10"/>
      <c r="AS414" s="10"/>
      <c r="AT414" s="10"/>
      <c r="AU414" s="10"/>
      <c r="AV414" s="10"/>
      <c r="AW414" s="10"/>
      <c r="AX414" s="10"/>
      <c r="AY414" s="10"/>
      <c r="AZ414" s="10"/>
      <c r="BA414" s="10"/>
      <c r="BB414" s="10"/>
      <c r="BC414" s="10"/>
      <c r="BD414" s="10"/>
      <c r="BE414" s="10"/>
    </row>
    <row r="415" spans="3:57">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c r="AO415" s="10"/>
      <c r="AP415" s="10"/>
      <c r="AQ415" s="10"/>
      <c r="AR415" s="10"/>
      <c r="AS415" s="10"/>
      <c r="AT415" s="10"/>
      <c r="AU415" s="10"/>
      <c r="AV415" s="10"/>
      <c r="AW415" s="10"/>
      <c r="AX415" s="10"/>
      <c r="AY415" s="10"/>
      <c r="AZ415" s="10"/>
      <c r="BA415" s="10"/>
      <c r="BB415" s="10"/>
      <c r="BC415" s="10"/>
      <c r="BD415" s="10"/>
      <c r="BE415" s="10"/>
    </row>
    <row r="416" spans="3:57">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c r="AY416" s="10"/>
      <c r="AZ416" s="10"/>
      <c r="BA416" s="10"/>
      <c r="BB416" s="10"/>
      <c r="BC416" s="10"/>
      <c r="BD416" s="10"/>
      <c r="BE416" s="10"/>
    </row>
    <row r="417" spans="3:57">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c r="AO417" s="10"/>
      <c r="AP417" s="10"/>
      <c r="AQ417" s="10"/>
      <c r="AR417" s="10"/>
      <c r="AS417" s="10"/>
      <c r="AT417" s="10"/>
      <c r="AU417" s="10"/>
      <c r="AV417" s="10"/>
      <c r="AW417" s="10"/>
      <c r="AX417" s="10"/>
      <c r="AY417" s="10"/>
      <c r="AZ417" s="10"/>
      <c r="BA417" s="10"/>
      <c r="BB417" s="10"/>
      <c r="BC417" s="10"/>
      <c r="BD417" s="10"/>
      <c r="BE417" s="10"/>
    </row>
    <row r="418" spans="3:57">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AY418" s="10"/>
      <c r="AZ418" s="10"/>
      <c r="BA418" s="10"/>
      <c r="BB418" s="10"/>
      <c r="BC418" s="10"/>
      <c r="BD418" s="10"/>
      <c r="BE418" s="10"/>
    </row>
    <row r="419" spans="3:57">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c r="AY419" s="10"/>
      <c r="AZ419" s="10"/>
      <c r="BA419" s="10"/>
      <c r="BB419" s="10"/>
      <c r="BC419" s="10"/>
      <c r="BD419" s="10"/>
      <c r="BE419" s="10"/>
    </row>
    <row r="420" spans="3:57">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c r="AY420" s="10"/>
      <c r="AZ420" s="10"/>
      <c r="BA420" s="10"/>
      <c r="BB420" s="10"/>
      <c r="BC420" s="10"/>
      <c r="BD420" s="10"/>
      <c r="BE420" s="10"/>
    </row>
    <row r="421" spans="3:57">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AY421" s="10"/>
      <c r="AZ421" s="10"/>
      <c r="BA421" s="10"/>
      <c r="BB421" s="10"/>
      <c r="BC421" s="10"/>
      <c r="BD421" s="10"/>
      <c r="BE421" s="10"/>
    </row>
    <row r="422" spans="3:57">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c r="AY422" s="10"/>
      <c r="AZ422" s="10"/>
      <c r="BA422" s="10"/>
      <c r="BB422" s="10"/>
      <c r="BC422" s="10"/>
      <c r="BD422" s="10"/>
      <c r="BE422" s="10"/>
    </row>
    <row r="423" spans="3:57">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10"/>
      <c r="AY423" s="10"/>
      <c r="AZ423" s="10"/>
      <c r="BA423" s="10"/>
      <c r="BB423" s="10"/>
      <c r="BC423" s="10"/>
      <c r="BD423" s="10"/>
      <c r="BE423" s="10"/>
    </row>
    <row r="424" spans="3:57">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c r="AO424" s="10"/>
      <c r="AP424" s="10"/>
      <c r="AQ424" s="10"/>
      <c r="AR424" s="10"/>
      <c r="AS424" s="10"/>
      <c r="AT424" s="10"/>
      <c r="AU424" s="10"/>
      <c r="AV424" s="10"/>
      <c r="AW424" s="10"/>
      <c r="AX424" s="10"/>
      <c r="AY424" s="10"/>
      <c r="AZ424" s="10"/>
      <c r="BA424" s="10"/>
      <c r="BB424" s="10"/>
      <c r="BC424" s="10"/>
      <c r="BD424" s="10"/>
      <c r="BE424" s="10"/>
    </row>
    <row r="425" spans="3:57">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AY425" s="10"/>
      <c r="AZ425" s="10"/>
      <c r="BA425" s="10"/>
      <c r="BB425" s="10"/>
      <c r="BC425" s="10"/>
      <c r="BD425" s="10"/>
      <c r="BE425" s="10"/>
    </row>
    <row r="426" spans="3:57">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c r="AO426" s="10"/>
      <c r="AP426" s="10"/>
      <c r="AQ426" s="10"/>
      <c r="AR426" s="10"/>
      <c r="AS426" s="10"/>
      <c r="AT426" s="10"/>
      <c r="AU426" s="10"/>
      <c r="AV426" s="10"/>
      <c r="AW426" s="10"/>
      <c r="AX426" s="10"/>
      <c r="AY426" s="10"/>
      <c r="AZ426" s="10"/>
      <c r="BA426" s="10"/>
      <c r="BB426" s="10"/>
      <c r="BC426" s="10"/>
      <c r="BD426" s="10"/>
      <c r="BE426" s="10"/>
    </row>
    <row r="427" spans="3:57">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AY427" s="10"/>
      <c r="AZ427" s="10"/>
      <c r="BA427" s="10"/>
      <c r="BB427" s="10"/>
      <c r="BC427" s="10"/>
      <c r="BD427" s="10"/>
      <c r="BE427" s="10"/>
    </row>
    <row r="428" spans="3:57">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AY428" s="10"/>
      <c r="AZ428" s="10"/>
      <c r="BA428" s="10"/>
      <c r="BB428" s="10"/>
      <c r="BC428" s="10"/>
      <c r="BD428" s="10"/>
      <c r="BE428" s="10"/>
    </row>
    <row r="429" spans="3:57">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c r="AO429" s="10"/>
      <c r="AP429" s="10"/>
      <c r="AQ429" s="10"/>
      <c r="AR429" s="10"/>
      <c r="AS429" s="10"/>
      <c r="AT429" s="10"/>
      <c r="AU429" s="10"/>
      <c r="AV429" s="10"/>
      <c r="AW429" s="10"/>
      <c r="AX429" s="10"/>
      <c r="AY429" s="10"/>
      <c r="AZ429" s="10"/>
      <c r="BA429" s="10"/>
      <c r="BB429" s="10"/>
      <c r="BC429" s="10"/>
      <c r="BD429" s="10"/>
      <c r="BE429" s="10"/>
    </row>
    <row r="430" spans="3:57">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AY430" s="10"/>
      <c r="AZ430" s="10"/>
      <c r="BA430" s="10"/>
      <c r="BB430" s="10"/>
      <c r="BC430" s="10"/>
      <c r="BD430" s="10"/>
      <c r="BE430" s="10"/>
    </row>
    <row r="431" spans="3:57">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AY431" s="10"/>
      <c r="AZ431" s="10"/>
      <c r="BA431" s="10"/>
      <c r="BB431" s="10"/>
      <c r="BC431" s="10"/>
      <c r="BD431" s="10"/>
      <c r="BE431" s="10"/>
    </row>
    <row r="432" spans="3:57">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c r="AO432" s="10"/>
      <c r="AP432" s="10"/>
      <c r="AQ432" s="10"/>
      <c r="AR432" s="10"/>
      <c r="AS432" s="10"/>
      <c r="AT432" s="10"/>
      <c r="AU432" s="10"/>
      <c r="AV432" s="10"/>
      <c r="AW432" s="10"/>
      <c r="AX432" s="10"/>
      <c r="AY432" s="10"/>
      <c r="AZ432" s="10"/>
      <c r="BA432" s="10"/>
      <c r="BB432" s="10"/>
      <c r="BC432" s="10"/>
      <c r="BD432" s="10"/>
      <c r="BE432" s="10"/>
    </row>
    <row r="433" spans="3:57">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AY433" s="10"/>
      <c r="AZ433" s="10"/>
      <c r="BA433" s="10"/>
      <c r="BB433" s="10"/>
      <c r="BC433" s="10"/>
      <c r="BD433" s="10"/>
      <c r="BE433" s="10"/>
    </row>
    <row r="434" spans="3:57">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c r="AY434" s="10"/>
      <c r="AZ434" s="10"/>
      <c r="BA434" s="10"/>
      <c r="BB434" s="10"/>
      <c r="BC434" s="10"/>
      <c r="BD434" s="10"/>
      <c r="BE434" s="10"/>
    </row>
    <row r="435" spans="3:57">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10"/>
      <c r="AY435" s="10"/>
      <c r="AZ435" s="10"/>
      <c r="BA435" s="10"/>
      <c r="BB435" s="10"/>
      <c r="BC435" s="10"/>
      <c r="BD435" s="10"/>
      <c r="BE435" s="10"/>
    </row>
    <row r="436" spans="3:57">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c r="AO436" s="10"/>
      <c r="AP436" s="10"/>
      <c r="AQ436" s="10"/>
      <c r="AR436" s="10"/>
      <c r="AS436" s="10"/>
      <c r="AT436" s="10"/>
      <c r="AU436" s="10"/>
      <c r="AV436" s="10"/>
      <c r="AW436" s="10"/>
      <c r="AX436" s="10"/>
      <c r="AY436" s="10"/>
      <c r="AZ436" s="10"/>
      <c r="BA436" s="10"/>
      <c r="BB436" s="10"/>
      <c r="BC436" s="10"/>
      <c r="BD436" s="10"/>
      <c r="BE436" s="10"/>
    </row>
    <row r="437" spans="3:57">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AY437" s="10"/>
      <c r="AZ437" s="10"/>
      <c r="BA437" s="10"/>
      <c r="BB437" s="10"/>
      <c r="BC437" s="10"/>
      <c r="BD437" s="10"/>
      <c r="BE437" s="10"/>
    </row>
    <row r="438" spans="3:57">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AY438" s="10"/>
      <c r="AZ438" s="10"/>
      <c r="BA438" s="10"/>
      <c r="BB438" s="10"/>
      <c r="BC438" s="10"/>
      <c r="BD438" s="10"/>
      <c r="BE438" s="10"/>
    </row>
    <row r="439" spans="3:57">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10"/>
      <c r="AY439" s="10"/>
      <c r="AZ439" s="10"/>
      <c r="BA439" s="10"/>
      <c r="BB439" s="10"/>
      <c r="BC439" s="10"/>
      <c r="BD439" s="10"/>
      <c r="BE439" s="10"/>
    </row>
    <row r="440" spans="3:57">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c r="AO440" s="10"/>
      <c r="AP440" s="10"/>
      <c r="AQ440" s="10"/>
      <c r="AR440" s="10"/>
      <c r="AS440" s="10"/>
      <c r="AT440" s="10"/>
      <c r="AU440" s="10"/>
      <c r="AV440" s="10"/>
      <c r="AW440" s="10"/>
      <c r="AX440" s="10"/>
      <c r="AY440" s="10"/>
      <c r="AZ440" s="10"/>
      <c r="BA440" s="10"/>
      <c r="BB440" s="10"/>
      <c r="BC440" s="10"/>
      <c r="BD440" s="10"/>
      <c r="BE440" s="10"/>
    </row>
    <row r="441" spans="3:57">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c r="AO441" s="10"/>
      <c r="AP441" s="10"/>
      <c r="AQ441" s="10"/>
      <c r="AR441" s="10"/>
      <c r="AS441" s="10"/>
      <c r="AT441" s="10"/>
      <c r="AU441" s="10"/>
      <c r="AV441" s="10"/>
      <c r="AW441" s="10"/>
      <c r="AX441" s="10"/>
      <c r="AY441" s="10"/>
      <c r="AZ441" s="10"/>
      <c r="BA441" s="10"/>
      <c r="BB441" s="10"/>
      <c r="BC441" s="10"/>
      <c r="BD441" s="10"/>
      <c r="BE441" s="10"/>
    </row>
    <row r="442" spans="3:57">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c r="AO442" s="10"/>
      <c r="AP442" s="10"/>
      <c r="AQ442" s="10"/>
      <c r="AR442" s="10"/>
      <c r="AS442" s="10"/>
      <c r="AT442" s="10"/>
      <c r="AU442" s="10"/>
      <c r="AV442" s="10"/>
      <c r="AW442" s="10"/>
      <c r="AX442" s="10"/>
      <c r="AY442" s="10"/>
      <c r="AZ442" s="10"/>
      <c r="BA442" s="10"/>
      <c r="BB442" s="10"/>
      <c r="BC442" s="10"/>
      <c r="BD442" s="10"/>
      <c r="BE442" s="10"/>
    </row>
    <row r="443" spans="3:57">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AY443" s="10"/>
      <c r="AZ443" s="10"/>
      <c r="BA443" s="10"/>
      <c r="BB443" s="10"/>
      <c r="BC443" s="10"/>
      <c r="BD443" s="10"/>
      <c r="BE443" s="10"/>
    </row>
    <row r="444" spans="3:57">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c r="AY444" s="10"/>
      <c r="AZ444" s="10"/>
      <c r="BA444" s="10"/>
      <c r="BB444" s="10"/>
      <c r="BC444" s="10"/>
      <c r="BD444" s="10"/>
      <c r="BE444" s="10"/>
    </row>
    <row r="445" spans="3:57">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c r="AO445" s="10"/>
      <c r="AP445" s="10"/>
      <c r="AQ445" s="10"/>
      <c r="AR445" s="10"/>
      <c r="AS445" s="10"/>
      <c r="AT445" s="10"/>
      <c r="AU445" s="10"/>
      <c r="AV445" s="10"/>
      <c r="AW445" s="10"/>
      <c r="AX445" s="10"/>
      <c r="AY445" s="10"/>
      <c r="AZ445" s="10"/>
      <c r="BA445" s="10"/>
      <c r="BB445" s="10"/>
      <c r="BC445" s="10"/>
      <c r="BD445" s="10"/>
      <c r="BE445" s="10"/>
    </row>
    <row r="446" spans="3:57">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c r="AO446" s="10"/>
      <c r="AP446" s="10"/>
      <c r="AQ446" s="10"/>
      <c r="AR446" s="10"/>
      <c r="AS446" s="10"/>
      <c r="AT446" s="10"/>
      <c r="AU446" s="10"/>
      <c r="AV446" s="10"/>
      <c r="AW446" s="10"/>
      <c r="AX446" s="10"/>
      <c r="AY446" s="10"/>
      <c r="AZ446" s="10"/>
      <c r="BA446" s="10"/>
      <c r="BB446" s="10"/>
      <c r="BC446" s="10"/>
      <c r="BD446" s="10"/>
      <c r="BE446" s="10"/>
    </row>
    <row r="447" spans="3:57">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c r="AY447" s="10"/>
      <c r="AZ447" s="10"/>
      <c r="BA447" s="10"/>
      <c r="BB447" s="10"/>
      <c r="BC447" s="10"/>
      <c r="BD447" s="10"/>
      <c r="BE447" s="10"/>
    </row>
    <row r="448" spans="3:57">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10"/>
      <c r="AY448" s="10"/>
      <c r="AZ448" s="10"/>
      <c r="BA448" s="10"/>
      <c r="BB448" s="10"/>
      <c r="BC448" s="10"/>
      <c r="BD448" s="10"/>
      <c r="BE448" s="10"/>
    </row>
    <row r="449" spans="3:57">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c r="AO449" s="10"/>
      <c r="AP449" s="10"/>
      <c r="AQ449" s="10"/>
      <c r="AR449" s="10"/>
      <c r="AS449" s="10"/>
      <c r="AT449" s="10"/>
      <c r="AU449" s="10"/>
      <c r="AV449" s="10"/>
      <c r="AW449" s="10"/>
      <c r="AX449" s="10"/>
      <c r="AY449" s="10"/>
      <c r="AZ449" s="10"/>
      <c r="BA449" s="10"/>
      <c r="BB449" s="10"/>
      <c r="BC449" s="10"/>
      <c r="BD449" s="10"/>
      <c r="BE449" s="10"/>
    </row>
    <row r="450" spans="3:57">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AY450" s="10"/>
      <c r="AZ450" s="10"/>
      <c r="BA450" s="10"/>
      <c r="BB450" s="10"/>
      <c r="BC450" s="10"/>
      <c r="BD450" s="10"/>
      <c r="BE450" s="10"/>
    </row>
    <row r="451" spans="3:57">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AY451" s="10"/>
      <c r="AZ451" s="10"/>
      <c r="BA451" s="10"/>
      <c r="BB451" s="10"/>
      <c r="BC451" s="10"/>
      <c r="BD451" s="10"/>
      <c r="BE451" s="10"/>
    </row>
    <row r="452" spans="3:57">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c r="AY452" s="10"/>
      <c r="AZ452" s="10"/>
      <c r="BA452" s="10"/>
      <c r="BB452" s="10"/>
      <c r="BC452" s="10"/>
      <c r="BD452" s="10"/>
      <c r="BE452" s="10"/>
    </row>
    <row r="453" spans="3:57">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AY453" s="10"/>
      <c r="AZ453" s="10"/>
      <c r="BA453" s="10"/>
      <c r="BB453" s="10"/>
      <c r="BC453" s="10"/>
      <c r="BD453" s="10"/>
      <c r="BE453" s="10"/>
    </row>
    <row r="454" spans="3:57">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c r="AO454" s="10"/>
      <c r="AP454" s="10"/>
      <c r="AQ454" s="10"/>
      <c r="AR454" s="10"/>
      <c r="AS454" s="10"/>
      <c r="AT454" s="10"/>
      <c r="AU454" s="10"/>
      <c r="AV454" s="10"/>
      <c r="AW454" s="10"/>
      <c r="AX454" s="10"/>
      <c r="AY454" s="10"/>
      <c r="AZ454" s="10"/>
      <c r="BA454" s="10"/>
      <c r="BB454" s="10"/>
      <c r="BC454" s="10"/>
      <c r="BD454" s="10"/>
      <c r="BE454" s="10"/>
    </row>
    <row r="455" spans="3:57">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c r="AY455" s="10"/>
      <c r="AZ455" s="10"/>
      <c r="BA455" s="10"/>
      <c r="BB455" s="10"/>
      <c r="BC455" s="10"/>
      <c r="BD455" s="10"/>
      <c r="BE455" s="10"/>
    </row>
    <row r="456" spans="3:57">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10"/>
      <c r="AY456" s="10"/>
      <c r="AZ456" s="10"/>
      <c r="BA456" s="10"/>
      <c r="BB456" s="10"/>
      <c r="BC456" s="10"/>
      <c r="BD456" s="10"/>
      <c r="BE456" s="10"/>
    </row>
    <row r="457" spans="3:57">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c r="AY457" s="10"/>
      <c r="AZ457" s="10"/>
      <c r="BA457" s="10"/>
      <c r="BB457" s="10"/>
      <c r="BC457" s="10"/>
      <c r="BD457" s="10"/>
      <c r="BE457" s="10"/>
    </row>
    <row r="458" spans="3:57">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10"/>
      <c r="AY458" s="10"/>
      <c r="AZ458" s="10"/>
      <c r="BA458" s="10"/>
      <c r="BB458" s="10"/>
      <c r="BC458" s="10"/>
      <c r="BD458" s="10"/>
      <c r="BE458" s="10"/>
    </row>
    <row r="459" spans="3:57">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c r="AO459" s="10"/>
      <c r="AP459" s="10"/>
      <c r="AQ459" s="10"/>
      <c r="AR459" s="10"/>
      <c r="AS459" s="10"/>
      <c r="AT459" s="10"/>
      <c r="AU459" s="10"/>
      <c r="AV459" s="10"/>
      <c r="AW459" s="10"/>
      <c r="AX459" s="10"/>
      <c r="AY459" s="10"/>
      <c r="AZ459" s="10"/>
      <c r="BA459" s="10"/>
      <c r="BB459" s="10"/>
      <c r="BC459" s="10"/>
      <c r="BD459" s="10"/>
      <c r="BE459" s="10"/>
    </row>
    <row r="460" spans="3:57">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c r="AO460" s="10"/>
      <c r="AP460" s="10"/>
      <c r="AQ460" s="10"/>
      <c r="AR460" s="10"/>
      <c r="AS460" s="10"/>
      <c r="AT460" s="10"/>
      <c r="AU460" s="10"/>
      <c r="AV460" s="10"/>
      <c r="AW460" s="10"/>
      <c r="AX460" s="10"/>
      <c r="AY460" s="10"/>
      <c r="AZ460" s="10"/>
      <c r="BA460" s="10"/>
      <c r="BB460" s="10"/>
      <c r="BC460" s="10"/>
      <c r="BD460" s="10"/>
      <c r="BE460" s="10"/>
    </row>
    <row r="461" spans="3:57">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AY461" s="10"/>
      <c r="AZ461" s="10"/>
      <c r="BA461" s="10"/>
      <c r="BB461" s="10"/>
      <c r="BC461" s="10"/>
      <c r="BD461" s="10"/>
      <c r="BE461" s="10"/>
    </row>
    <row r="462" spans="3:57">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AY462" s="10"/>
      <c r="AZ462" s="10"/>
      <c r="BA462" s="10"/>
      <c r="BB462" s="10"/>
      <c r="BC462" s="10"/>
      <c r="BD462" s="10"/>
      <c r="BE462" s="10"/>
    </row>
    <row r="463" spans="3:57">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AY463" s="10"/>
      <c r="AZ463" s="10"/>
      <c r="BA463" s="10"/>
      <c r="BB463" s="10"/>
      <c r="BC463" s="10"/>
      <c r="BD463" s="10"/>
      <c r="BE463" s="10"/>
    </row>
    <row r="464" spans="3:57">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c r="AO464" s="10"/>
      <c r="AP464" s="10"/>
      <c r="AQ464" s="10"/>
      <c r="AR464" s="10"/>
      <c r="AS464" s="10"/>
      <c r="AT464" s="10"/>
      <c r="AU464" s="10"/>
      <c r="AV464" s="10"/>
      <c r="AW464" s="10"/>
      <c r="AX464" s="10"/>
      <c r="AY464" s="10"/>
      <c r="AZ464" s="10"/>
      <c r="BA464" s="10"/>
      <c r="BB464" s="10"/>
      <c r="BC464" s="10"/>
      <c r="BD464" s="10"/>
      <c r="BE464" s="10"/>
    </row>
    <row r="465" spans="3:57">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AY465" s="10"/>
      <c r="AZ465" s="10"/>
      <c r="BA465" s="10"/>
      <c r="BB465" s="10"/>
      <c r="BC465" s="10"/>
      <c r="BD465" s="10"/>
      <c r="BE465" s="10"/>
    </row>
    <row r="466" spans="3:57">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AY466" s="10"/>
      <c r="AZ466" s="10"/>
      <c r="BA466" s="10"/>
      <c r="BB466" s="10"/>
      <c r="BC466" s="10"/>
      <c r="BD466" s="10"/>
      <c r="BE466" s="10"/>
    </row>
    <row r="467" spans="3:57">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AY467" s="10"/>
      <c r="AZ467" s="10"/>
      <c r="BA467" s="10"/>
      <c r="BB467" s="10"/>
      <c r="BC467" s="10"/>
      <c r="BD467" s="10"/>
      <c r="BE467" s="10"/>
    </row>
    <row r="468" spans="3:57">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c r="AO468" s="10"/>
      <c r="AP468" s="10"/>
      <c r="AQ468" s="10"/>
      <c r="AR468" s="10"/>
      <c r="AS468" s="10"/>
      <c r="AT468" s="10"/>
      <c r="AU468" s="10"/>
      <c r="AV468" s="10"/>
      <c r="AW468" s="10"/>
      <c r="AX468" s="10"/>
      <c r="AY468" s="10"/>
      <c r="AZ468" s="10"/>
      <c r="BA468" s="10"/>
      <c r="BB468" s="10"/>
      <c r="BC468" s="10"/>
      <c r="BD468" s="10"/>
      <c r="BE468" s="10"/>
    </row>
    <row r="469" spans="3:57">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c r="AO469" s="10"/>
      <c r="AP469" s="10"/>
      <c r="AQ469" s="10"/>
      <c r="AR469" s="10"/>
      <c r="AS469" s="10"/>
      <c r="AT469" s="10"/>
      <c r="AU469" s="10"/>
      <c r="AV469" s="10"/>
      <c r="AW469" s="10"/>
      <c r="AX469" s="10"/>
      <c r="AY469" s="10"/>
      <c r="AZ469" s="10"/>
      <c r="BA469" s="10"/>
      <c r="BB469" s="10"/>
      <c r="BC469" s="10"/>
      <c r="BD469" s="10"/>
      <c r="BE469" s="10"/>
    </row>
    <row r="470" spans="3:57">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AY470" s="10"/>
      <c r="AZ470" s="10"/>
      <c r="BA470" s="10"/>
      <c r="BB470" s="10"/>
      <c r="BC470" s="10"/>
      <c r="BD470" s="10"/>
      <c r="BE470" s="10"/>
    </row>
    <row r="471" spans="3:57">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AY471" s="10"/>
      <c r="AZ471" s="10"/>
      <c r="BA471" s="10"/>
      <c r="BB471" s="10"/>
      <c r="BC471" s="10"/>
      <c r="BD471" s="10"/>
      <c r="BE471" s="10"/>
    </row>
    <row r="472" spans="3:57">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c r="AO472" s="10"/>
      <c r="AP472" s="10"/>
      <c r="AQ472" s="10"/>
      <c r="AR472" s="10"/>
      <c r="AS472" s="10"/>
      <c r="AT472" s="10"/>
      <c r="AU472" s="10"/>
      <c r="AV472" s="10"/>
      <c r="AW472" s="10"/>
      <c r="AX472" s="10"/>
      <c r="AY472" s="10"/>
      <c r="AZ472" s="10"/>
      <c r="BA472" s="10"/>
      <c r="BB472" s="10"/>
      <c r="BC472" s="10"/>
      <c r="BD472" s="10"/>
      <c r="BE472" s="10"/>
    </row>
    <row r="473" spans="3:57">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c r="AO473" s="10"/>
      <c r="AP473" s="10"/>
      <c r="AQ473" s="10"/>
      <c r="AR473" s="10"/>
      <c r="AS473" s="10"/>
      <c r="AT473" s="10"/>
      <c r="AU473" s="10"/>
      <c r="AV473" s="10"/>
      <c r="AW473" s="10"/>
      <c r="AX473" s="10"/>
      <c r="AY473" s="10"/>
      <c r="AZ473" s="10"/>
      <c r="BA473" s="10"/>
      <c r="BB473" s="10"/>
      <c r="BC473" s="10"/>
      <c r="BD473" s="10"/>
      <c r="BE473" s="10"/>
    </row>
    <row r="474" spans="3:57">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c r="AO474" s="10"/>
      <c r="AP474" s="10"/>
      <c r="AQ474" s="10"/>
      <c r="AR474" s="10"/>
      <c r="AS474" s="10"/>
      <c r="AT474" s="10"/>
      <c r="AU474" s="10"/>
      <c r="AV474" s="10"/>
      <c r="AW474" s="10"/>
      <c r="AX474" s="10"/>
      <c r="AY474" s="10"/>
      <c r="AZ474" s="10"/>
      <c r="BA474" s="10"/>
      <c r="BB474" s="10"/>
      <c r="BC474" s="10"/>
      <c r="BD474" s="10"/>
      <c r="BE474" s="10"/>
    </row>
    <row r="475" spans="3:57">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c r="AY475" s="10"/>
      <c r="AZ475" s="10"/>
      <c r="BA475" s="10"/>
      <c r="BB475" s="10"/>
      <c r="BC475" s="10"/>
      <c r="BD475" s="10"/>
      <c r="BE475" s="10"/>
    </row>
    <row r="476" spans="3:57">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AY476" s="10"/>
      <c r="AZ476" s="10"/>
      <c r="BA476" s="10"/>
      <c r="BB476" s="10"/>
      <c r="BC476" s="10"/>
      <c r="BD476" s="10"/>
      <c r="BE476" s="10"/>
    </row>
    <row r="477" spans="3:57">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10"/>
      <c r="AY477" s="10"/>
      <c r="AZ477" s="10"/>
      <c r="BA477" s="10"/>
      <c r="BB477" s="10"/>
      <c r="BC477" s="10"/>
      <c r="BD477" s="10"/>
      <c r="BE477" s="10"/>
    </row>
    <row r="478" spans="3:57">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c r="AO478" s="10"/>
      <c r="AP478" s="10"/>
      <c r="AQ478" s="10"/>
      <c r="AR478" s="10"/>
      <c r="AS478" s="10"/>
      <c r="AT478" s="10"/>
      <c r="AU478" s="10"/>
      <c r="AV478" s="10"/>
      <c r="AW478" s="10"/>
      <c r="AX478" s="10"/>
      <c r="AY478" s="10"/>
      <c r="AZ478" s="10"/>
      <c r="BA478" s="10"/>
      <c r="BB478" s="10"/>
      <c r="BC478" s="10"/>
      <c r="BD478" s="10"/>
      <c r="BE478" s="10"/>
    </row>
    <row r="479" spans="3:57">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c r="AM479" s="10"/>
      <c r="AN479" s="10"/>
      <c r="AO479" s="10"/>
      <c r="AP479" s="10"/>
      <c r="AQ479" s="10"/>
      <c r="AR479" s="10"/>
      <c r="AS479" s="10"/>
      <c r="AT479" s="10"/>
      <c r="AU479" s="10"/>
      <c r="AV479" s="10"/>
      <c r="AW479" s="10"/>
      <c r="AX479" s="10"/>
      <c r="AY479" s="10"/>
      <c r="AZ479" s="10"/>
      <c r="BA479" s="10"/>
      <c r="BB479" s="10"/>
      <c r="BC479" s="10"/>
      <c r="BD479" s="10"/>
      <c r="BE479" s="10"/>
    </row>
    <row r="480" spans="3:57">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AY480" s="10"/>
      <c r="AZ480" s="10"/>
      <c r="BA480" s="10"/>
      <c r="BB480" s="10"/>
      <c r="BC480" s="10"/>
      <c r="BD480" s="10"/>
      <c r="BE480" s="10"/>
    </row>
    <row r="481" spans="3:57">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c r="AO481" s="10"/>
      <c r="AP481" s="10"/>
      <c r="AQ481" s="10"/>
      <c r="AR481" s="10"/>
      <c r="AS481" s="10"/>
      <c r="AT481" s="10"/>
      <c r="AU481" s="10"/>
      <c r="AV481" s="10"/>
      <c r="AW481" s="10"/>
      <c r="AX481" s="10"/>
      <c r="AY481" s="10"/>
      <c r="AZ481" s="10"/>
      <c r="BA481" s="10"/>
      <c r="BB481" s="10"/>
      <c r="BC481" s="10"/>
      <c r="BD481" s="10"/>
      <c r="BE481" s="10"/>
    </row>
    <row r="482" spans="3:57">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c r="AO482" s="10"/>
      <c r="AP482" s="10"/>
      <c r="AQ482" s="10"/>
      <c r="AR482" s="10"/>
      <c r="AS482" s="10"/>
      <c r="AT482" s="10"/>
      <c r="AU482" s="10"/>
      <c r="AV482" s="10"/>
      <c r="AW482" s="10"/>
      <c r="AX482" s="10"/>
      <c r="AY482" s="10"/>
      <c r="AZ482" s="10"/>
      <c r="BA482" s="10"/>
      <c r="BB482" s="10"/>
      <c r="BC482" s="10"/>
      <c r="BD482" s="10"/>
      <c r="BE482" s="10"/>
    </row>
    <row r="483" spans="3:57">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c r="AY483" s="10"/>
      <c r="AZ483" s="10"/>
      <c r="BA483" s="10"/>
      <c r="BB483" s="10"/>
      <c r="BC483" s="10"/>
      <c r="BD483" s="10"/>
      <c r="BE483" s="10"/>
    </row>
    <row r="484" spans="3:57">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10"/>
      <c r="AY484" s="10"/>
      <c r="AZ484" s="10"/>
      <c r="BA484" s="10"/>
      <c r="BB484" s="10"/>
      <c r="BC484" s="10"/>
      <c r="BD484" s="10"/>
      <c r="BE484" s="10"/>
    </row>
    <row r="485" spans="3:57">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c r="AY485" s="10"/>
      <c r="AZ485" s="10"/>
      <c r="BA485" s="10"/>
      <c r="BB485" s="10"/>
      <c r="BC485" s="10"/>
      <c r="BD485" s="10"/>
      <c r="BE485" s="10"/>
    </row>
    <row r="486" spans="3:57">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10"/>
      <c r="AY486" s="10"/>
      <c r="AZ486" s="10"/>
      <c r="BA486" s="10"/>
      <c r="BB486" s="10"/>
      <c r="BC486" s="10"/>
      <c r="BD486" s="10"/>
      <c r="BE486" s="10"/>
    </row>
    <row r="487" spans="3:57">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c r="AO487" s="10"/>
      <c r="AP487" s="10"/>
      <c r="AQ487" s="10"/>
      <c r="AR487" s="10"/>
      <c r="AS487" s="10"/>
      <c r="AT487" s="10"/>
      <c r="AU487" s="10"/>
      <c r="AV487" s="10"/>
      <c r="AW487" s="10"/>
      <c r="AX487" s="10"/>
      <c r="AY487" s="10"/>
      <c r="AZ487" s="10"/>
      <c r="BA487" s="10"/>
      <c r="BB487" s="10"/>
      <c r="BC487" s="10"/>
      <c r="BD487" s="10"/>
      <c r="BE487" s="10"/>
    </row>
    <row r="488" spans="3:57">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c r="AO488" s="10"/>
      <c r="AP488" s="10"/>
      <c r="AQ488" s="10"/>
      <c r="AR488" s="10"/>
      <c r="AS488" s="10"/>
      <c r="AT488" s="10"/>
      <c r="AU488" s="10"/>
      <c r="AV488" s="10"/>
      <c r="AW488" s="10"/>
      <c r="AX488" s="10"/>
      <c r="AY488" s="10"/>
      <c r="AZ488" s="10"/>
      <c r="BA488" s="10"/>
      <c r="BB488" s="10"/>
      <c r="BC488" s="10"/>
      <c r="BD488" s="10"/>
      <c r="BE488" s="10"/>
    </row>
    <row r="489" spans="3:57">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c r="AM489" s="10"/>
      <c r="AN489" s="10"/>
      <c r="AO489" s="10"/>
      <c r="AP489" s="10"/>
      <c r="AQ489" s="10"/>
      <c r="AR489" s="10"/>
      <c r="AS489" s="10"/>
      <c r="AT489" s="10"/>
      <c r="AU489" s="10"/>
      <c r="AV489" s="10"/>
      <c r="AW489" s="10"/>
      <c r="AX489" s="10"/>
      <c r="AY489" s="10"/>
      <c r="AZ489" s="10"/>
      <c r="BA489" s="10"/>
      <c r="BB489" s="10"/>
      <c r="BC489" s="10"/>
      <c r="BD489" s="10"/>
      <c r="BE489" s="10"/>
    </row>
  </sheetData>
  <mergeCells count="1158">
    <mergeCell ref="AL7:AZ7"/>
    <mergeCell ref="BA7:BE7"/>
    <mergeCell ref="A8:A146"/>
    <mergeCell ref="B8:J16"/>
    <mergeCell ref="K8:N16"/>
    <mergeCell ref="O8:T16"/>
    <mergeCell ref="U8:Z16"/>
    <mergeCell ref="AA8:AE16"/>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17:AZ17"/>
    <mergeCell ref="BA17:BE17"/>
    <mergeCell ref="AF18:AK18"/>
    <mergeCell ref="AL18:AZ18"/>
    <mergeCell ref="BA18:BE18"/>
    <mergeCell ref="AF19:AK19"/>
    <mergeCell ref="AL19:AZ19"/>
    <mergeCell ref="BA19:BE19"/>
    <mergeCell ref="AF15:AK15"/>
    <mergeCell ref="AL15:AZ15"/>
    <mergeCell ref="BA15:BE15"/>
    <mergeCell ref="AF16:AK16"/>
    <mergeCell ref="AL16:AZ16"/>
    <mergeCell ref="BA16:BE16"/>
    <mergeCell ref="AL23:AZ23"/>
    <mergeCell ref="BA23:BE23"/>
    <mergeCell ref="AF24:AK24"/>
    <mergeCell ref="AL24:AZ24"/>
    <mergeCell ref="BA24:BE24"/>
    <mergeCell ref="AL20:AZ20"/>
    <mergeCell ref="BA20:BE20"/>
    <mergeCell ref="AF21:AK21"/>
    <mergeCell ref="AL21:AZ21"/>
    <mergeCell ref="BA21:BE21"/>
    <mergeCell ref="AF22:AK22"/>
    <mergeCell ref="AL22:AZ22"/>
    <mergeCell ref="BA22:BE22"/>
    <mergeCell ref="AL27:AZ27"/>
    <mergeCell ref="BA27:BE27"/>
    <mergeCell ref="AF28:AK28"/>
    <mergeCell ref="AL28:AZ28"/>
    <mergeCell ref="BA28:BE28"/>
    <mergeCell ref="AF25:AK25"/>
    <mergeCell ref="AL25:AZ25"/>
    <mergeCell ref="BA25:BE25"/>
    <mergeCell ref="AF26:AK26"/>
    <mergeCell ref="AL26:AZ26"/>
    <mergeCell ref="BA26:BE26"/>
    <mergeCell ref="B17:J24"/>
    <mergeCell ref="K17:N24"/>
    <mergeCell ref="O17:T24"/>
    <mergeCell ref="U17:Z24"/>
    <mergeCell ref="AA17:AE24"/>
    <mergeCell ref="AF17:AK17"/>
    <mergeCell ref="AF20:AK20"/>
    <mergeCell ref="AF23:AK23"/>
    <mergeCell ref="BA32:BE32"/>
    <mergeCell ref="AF33:AK33"/>
    <mergeCell ref="AL33:AZ33"/>
    <mergeCell ref="BA33:BE33"/>
    <mergeCell ref="AF34:AK34"/>
    <mergeCell ref="AL34:AZ34"/>
    <mergeCell ref="BA34:BE34"/>
    <mergeCell ref="AF31:AK31"/>
    <mergeCell ref="AL31:AZ31"/>
    <mergeCell ref="BA31:BE31"/>
    <mergeCell ref="B32:J39"/>
    <mergeCell ref="K32:N39"/>
    <mergeCell ref="O32:T39"/>
    <mergeCell ref="U32:Z39"/>
    <mergeCell ref="AA32:AE39"/>
    <mergeCell ref="AF32:AK32"/>
    <mergeCell ref="AL32:AZ32"/>
    <mergeCell ref="AF39:AK39"/>
    <mergeCell ref="AL39:AZ39"/>
    <mergeCell ref="BA39:BE39"/>
    <mergeCell ref="B25:J31"/>
    <mergeCell ref="K25:N31"/>
    <mergeCell ref="O25:T31"/>
    <mergeCell ref="U25:Z31"/>
    <mergeCell ref="AA25:AE31"/>
    <mergeCell ref="AF29:AK29"/>
    <mergeCell ref="AL29:AZ29"/>
    <mergeCell ref="BA29:BE29"/>
    <mergeCell ref="AF30:AK30"/>
    <mergeCell ref="AL30:AZ30"/>
    <mergeCell ref="BA30:BE30"/>
    <mergeCell ref="AF27:AK27"/>
    <mergeCell ref="B40:J52"/>
    <mergeCell ref="K40:N52"/>
    <mergeCell ref="O40:T52"/>
    <mergeCell ref="U40:Z52"/>
    <mergeCell ref="AA40:AE52"/>
    <mergeCell ref="AF40:AK40"/>
    <mergeCell ref="AL40:AZ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45:AK45"/>
    <mergeCell ref="AL45:AZ45"/>
    <mergeCell ref="BA45:BE45"/>
    <mergeCell ref="AF46:AK46"/>
    <mergeCell ref="AL46:AZ46"/>
    <mergeCell ref="BA46:BE46"/>
    <mergeCell ref="AF43:AK43"/>
    <mergeCell ref="AL43:AZ43"/>
    <mergeCell ref="BA43:BE43"/>
    <mergeCell ref="AF44:AK44"/>
    <mergeCell ref="AL44:AZ44"/>
    <mergeCell ref="BA44:BE44"/>
    <mergeCell ref="BA40:BE40"/>
    <mergeCell ref="AF41:AK41"/>
    <mergeCell ref="AL41:AZ41"/>
    <mergeCell ref="BA41:BE41"/>
    <mergeCell ref="AF42:AK42"/>
    <mergeCell ref="AL42:AZ42"/>
    <mergeCell ref="BA42:BE42"/>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AL59:AZ59"/>
    <mergeCell ref="BA59:BE59"/>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L53:AZ53"/>
    <mergeCell ref="BA53:BE53"/>
    <mergeCell ref="AF54:AK54"/>
    <mergeCell ref="AL54:AZ54"/>
    <mergeCell ref="BA54:BE54"/>
    <mergeCell ref="AF55:AK55"/>
    <mergeCell ref="AL55:AZ55"/>
    <mergeCell ref="BA55:BE55"/>
    <mergeCell ref="AF53:AK53"/>
    <mergeCell ref="AF56:AK56"/>
    <mergeCell ref="AF59:AK59"/>
    <mergeCell ref="AF68:AK68"/>
    <mergeCell ref="AL68:AZ68"/>
    <mergeCell ref="BA68:BE68"/>
    <mergeCell ref="AF69:AK69"/>
    <mergeCell ref="AL69:AZ69"/>
    <mergeCell ref="BA69:BE69"/>
    <mergeCell ref="AL65:AZ65"/>
    <mergeCell ref="BA65:BE65"/>
    <mergeCell ref="AF66:AK66"/>
    <mergeCell ref="AL66:AZ66"/>
    <mergeCell ref="BA66:BE66"/>
    <mergeCell ref="AF67:AK67"/>
    <mergeCell ref="AL67:AZ67"/>
    <mergeCell ref="BA67:BE67"/>
    <mergeCell ref="AL62:AZ62"/>
    <mergeCell ref="BA62:BE62"/>
    <mergeCell ref="AF63:AK63"/>
    <mergeCell ref="AL63:AZ63"/>
    <mergeCell ref="BA63:BE63"/>
    <mergeCell ref="AF64:AK64"/>
    <mergeCell ref="AL64:AZ64"/>
    <mergeCell ref="BA64:BE64"/>
    <mergeCell ref="AF62:AK62"/>
    <mergeCell ref="AF65:AK65"/>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86:AK86"/>
    <mergeCell ref="AL86:AZ86"/>
    <mergeCell ref="BA86:BE86"/>
    <mergeCell ref="AF87:AK87"/>
    <mergeCell ref="AL87:AZ87"/>
    <mergeCell ref="BA87:BE87"/>
    <mergeCell ref="AF84:AK84"/>
    <mergeCell ref="AL84:AZ84"/>
    <mergeCell ref="BA84:BE84"/>
    <mergeCell ref="AF85:AK85"/>
    <mergeCell ref="AL85:AZ85"/>
    <mergeCell ref="BA85:BE85"/>
    <mergeCell ref="AF82:AK82"/>
    <mergeCell ref="AL82:AZ82"/>
    <mergeCell ref="BA82:BE82"/>
    <mergeCell ref="AF83:AK83"/>
    <mergeCell ref="AL83:AZ83"/>
    <mergeCell ref="BA83:BE83"/>
    <mergeCell ref="BA89:BE89"/>
    <mergeCell ref="AF90:AK90"/>
    <mergeCell ref="AL90:AZ90"/>
    <mergeCell ref="BA90:BE90"/>
    <mergeCell ref="AF91:AK91"/>
    <mergeCell ref="AL91:AZ91"/>
    <mergeCell ref="BA91:BE91"/>
    <mergeCell ref="AF88:AK88"/>
    <mergeCell ref="AL88:AZ88"/>
    <mergeCell ref="BA88:BE88"/>
    <mergeCell ref="B89:J110"/>
    <mergeCell ref="K89:N110"/>
    <mergeCell ref="O89:T110"/>
    <mergeCell ref="U89:Z110"/>
    <mergeCell ref="AA89:AE110"/>
    <mergeCell ref="AF89:AK89"/>
    <mergeCell ref="AL89:AZ89"/>
    <mergeCell ref="B53:J88"/>
    <mergeCell ref="K53:N88"/>
    <mergeCell ref="O53:T88"/>
    <mergeCell ref="U53:Z88"/>
    <mergeCell ref="AA53:AE88"/>
    <mergeCell ref="AF96:AK96"/>
    <mergeCell ref="AL96:AZ96"/>
    <mergeCell ref="BA96:BE96"/>
    <mergeCell ref="AF97:AK97"/>
    <mergeCell ref="AL97:AZ97"/>
    <mergeCell ref="BA97:BE97"/>
    <mergeCell ref="AF94:AK94"/>
    <mergeCell ref="AL94:AZ94"/>
    <mergeCell ref="BA94:BE94"/>
    <mergeCell ref="AF95:AK95"/>
    <mergeCell ref="AL95:AZ95"/>
    <mergeCell ref="BA95:BE95"/>
    <mergeCell ref="AF92:AK92"/>
    <mergeCell ref="AL92:AZ92"/>
    <mergeCell ref="BA92:BE92"/>
    <mergeCell ref="AF93:AK93"/>
    <mergeCell ref="AL93:AZ93"/>
    <mergeCell ref="BA93:BE93"/>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14:AK114"/>
    <mergeCell ref="AL114:AZ114"/>
    <mergeCell ref="BA114:BE114"/>
    <mergeCell ref="AF115:AK115"/>
    <mergeCell ref="AL115:AZ115"/>
    <mergeCell ref="BA115:BE115"/>
    <mergeCell ref="BA111:BE111"/>
    <mergeCell ref="AF112:AK112"/>
    <mergeCell ref="AL112:AZ112"/>
    <mergeCell ref="BA112:BE112"/>
    <mergeCell ref="AF113:AK113"/>
    <mergeCell ref="AL113:AZ113"/>
    <mergeCell ref="BA113:BE113"/>
    <mergeCell ref="AF110:AK110"/>
    <mergeCell ref="AL110:AZ110"/>
    <mergeCell ref="BA110:BE110"/>
    <mergeCell ref="B111:J121"/>
    <mergeCell ref="K111:N121"/>
    <mergeCell ref="O111:T121"/>
    <mergeCell ref="U111:Z121"/>
    <mergeCell ref="AA111:AE121"/>
    <mergeCell ref="AF111:AK111"/>
    <mergeCell ref="AL111:AZ111"/>
    <mergeCell ref="AF120:AK120"/>
    <mergeCell ref="AL120:AZ120"/>
    <mergeCell ref="BA120:BE120"/>
    <mergeCell ref="AF121:AK121"/>
    <mergeCell ref="AL121:AZ121"/>
    <mergeCell ref="BA121:BE121"/>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L122:AZ122"/>
    <mergeCell ref="BA122:BE122"/>
    <mergeCell ref="AF123:AK123"/>
    <mergeCell ref="AL123:AZ123"/>
    <mergeCell ref="BA123:BE123"/>
    <mergeCell ref="AF124:AK124"/>
    <mergeCell ref="AL124:AZ124"/>
    <mergeCell ref="BA124:BE124"/>
    <mergeCell ref="B122:J146"/>
    <mergeCell ref="K122:N146"/>
    <mergeCell ref="O122:T146"/>
    <mergeCell ref="U122:Z146"/>
    <mergeCell ref="AA122:AE146"/>
    <mergeCell ref="AF122:AK122"/>
    <mergeCell ref="AF125:AK125"/>
    <mergeCell ref="AF128:AK128"/>
    <mergeCell ref="AF131:AK131"/>
    <mergeCell ref="AF134:AK134"/>
    <mergeCell ref="AL131:AZ131"/>
    <mergeCell ref="BA131:BE131"/>
    <mergeCell ref="AF132:AK132"/>
    <mergeCell ref="AL132:AZ132"/>
    <mergeCell ref="BA132:BE132"/>
    <mergeCell ref="AF133:AK133"/>
    <mergeCell ref="AL133:AZ133"/>
    <mergeCell ref="BA133:BE133"/>
    <mergeCell ref="AL128:AZ128"/>
    <mergeCell ref="BA128:BE128"/>
    <mergeCell ref="AF129:AK129"/>
    <mergeCell ref="AL129:AZ129"/>
    <mergeCell ref="BA129:BE129"/>
    <mergeCell ref="AF130:AK130"/>
    <mergeCell ref="AL130:AZ130"/>
    <mergeCell ref="BA130:BE130"/>
    <mergeCell ref="AL125:AZ125"/>
    <mergeCell ref="BA125:BE125"/>
    <mergeCell ref="AF126:AK126"/>
    <mergeCell ref="AL126:AZ126"/>
    <mergeCell ref="BA126:BE126"/>
    <mergeCell ref="AF127:AK127"/>
    <mergeCell ref="AL127:AZ127"/>
    <mergeCell ref="BA127:BE127"/>
    <mergeCell ref="AF139:AK139"/>
    <mergeCell ref="AL139:AZ139"/>
    <mergeCell ref="BA139:BE139"/>
    <mergeCell ref="AF140:AK140"/>
    <mergeCell ref="AL140:AZ140"/>
    <mergeCell ref="BA140:BE140"/>
    <mergeCell ref="AF137:AK137"/>
    <mergeCell ref="AL137:AZ137"/>
    <mergeCell ref="BA137:BE137"/>
    <mergeCell ref="AF138:AK138"/>
    <mergeCell ref="AL138:AZ138"/>
    <mergeCell ref="BA138:BE138"/>
    <mergeCell ref="AL134:AZ134"/>
    <mergeCell ref="BA134:BE134"/>
    <mergeCell ref="AF135:AK135"/>
    <mergeCell ref="AL135:AZ135"/>
    <mergeCell ref="BA135:BE135"/>
    <mergeCell ref="AF136:AK136"/>
    <mergeCell ref="AL136:AZ136"/>
    <mergeCell ref="BA136:BE136"/>
    <mergeCell ref="AF145:AK145"/>
    <mergeCell ref="AL145:AZ145"/>
    <mergeCell ref="BA145:BE145"/>
    <mergeCell ref="AF146:AK146"/>
    <mergeCell ref="AL146:AZ146"/>
    <mergeCell ref="BA146:BE146"/>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F157:AK157"/>
    <mergeCell ref="AL157:AZ157"/>
    <mergeCell ref="BA157:BE157"/>
    <mergeCell ref="AF158:AK158"/>
    <mergeCell ref="AL158:AZ158"/>
    <mergeCell ref="BA158:BE158"/>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88:AK188"/>
    <mergeCell ref="AL188:AZ188"/>
    <mergeCell ref="BA188:BE188"/>
    <mergeCell ref="AF189:AK189"/>
    <mergeCell ref="AL189:AZ189"/>
    <mergeCell ref="BA189:BE189"/>
    <mergeCell ref="AF186:AK186"/>
    <mergeCell ref="AL186:AZ186"/>
    <mergeCell ref="BA186:BE186"/>
    <mergeCell ref="AF187:AK187"/>
    <mergeCell ref="AL187:AZ187"/>
    <mergeCell ref="BA187:BE187"/>
    <mergeCell ref="AA183:AE196"/>
    <mergeCell ref="AF183:AK183"/>
    <mergeCell ref="AL183:AZ183"/>
    <mergeCell ref="BA183:BE183"/>
    <mergeCell ref="AF184:AK184"/>
    <mergeCell ref="AL184:AZ184"/>
    <mergeCell ref="BA184:BE184"/>
    <mergeCell ref="AF185:AK185"/>
    <mergeCell ref="AL185:AZ185"/>
    <mergeCell ref="BA185:BE185"/>
    <mergeCell ref="AF194:AK194"/>
    <mergeCell ref="AL194:AZ194"/>
    <mergeCell ref="BA194:BE194"/>
    <mergeCell ref="AF195:AK195"/>
    <mergeCell ref="AL195:AZ195"/>
    <mergeCell ref="BA195:BE195"/>
    <mergeCell ref="AF192:AK192"/>
    <mergeCell ref="AL192:AZ192"/>
    <mergeCell ref="BA192:BE192"/>
    <mergeCell ref="AF193:AK193"/>
    <mergeCell ref="AL193:AZ193"/>
    <mergeCell ref="BA193:BE193"/>
    <mergeCell ref="AF190:AK190"/>
    <mergeCell ref="AL190:AZ190"/>
    <mergeCell ref="BA190:BE190"/>
    <mergeCell ref="AF191:AK191"/>
    <mergeCell ref="AL191:AZ191"/>
    <mergeCell ref="BA191:BE191"/>
    <mergeCell ref="AF200:AK200"/>
    <mergeCell ref="AL200:AZ200"/>
    <mergeCell ref="BA200:BE200"/>
    <mergeCell ref="AF201:AK201"/>
    <mergeCell ref="AL201:AZ201"/>
    <mergeCell ref="BA201:BE201"/>
    <mergeCell ref="BA197:BE197"/>
    <mergeCell ref="AF198:AK198"/>
    <mergeCell ref="AL198:AZ198"/>
    <mergeCell ref="BA198:BE198"/>
    <mergeCell ref="AF199:AK199"/>
    <mergeCell ref="AL199:AZ199"/>
    <mergeCell ref="BA199:BE199"/>
    <mergeCell ref="AF196:AK196"/>
    <mergeCell ref="AL196:AZ196"/>
    <mergeCell ref="BA196:BE196"/>
    <mergeCell ref="B197:J218"/>
    <mergeCell ref="K197:N218"/>
    <mergeCell ref="O197:T218"/>
    <mergeCell ref="U197:Z218"/>
    <mergeCell ref="AA197:AE218"/>
    <mergeCell ref="AF197:AK197"/>
    <mergeCell ref="AL197:AZ197"/>
    <mergeCell ref="B183:J196"/>
    <mergeCell ref="K183:N196"/>
    <mergeCell ref="O183:T196"/>
    <mergeCell ref="U183:Z196"/>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F218:AK218"/>
    <mergeCell ref="AL218:AZ218"/>
    <mergeCell ref="BA218:BE218"/>
    <mergeCell ref="B219:J241"/>
    <mergeCell ref="K219:N241"/>
    <mergeCell ref="O219:T241"/>
    <mergeCell ref="U219:Z241"/>
    <mergeCell ref="AA219:AE241"/>
    <mergeCell ref="AF219:AK219"/>
    <mergeCell ref="AL219:AZ219"/>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24:AK224"/>
    <mergeCell ref="AL224:AZ224"/>
    <mergeCell ref="BA224:BE224"/>
    <mergeCell ref="AF225:AK225"/>
    <mergeCell ref="AL225:AZ225"/>
    <mergeCell ref="BA225:BE225"/>
    <mergeCell ref="AF222:AK222"/>
    <mergeCell ref="AL222:AZ222"/>
    <mergeCell ref="BA222:BE222"/>
    <mergeCell ref="AF223:AK223"/>
    <mergeCell ref="AL223:AZ223"/>
    <mergeCell ref="BA223:BE223"/>
    <mergeCell ref="BA219:BE219"/>
    <mergeCell ref="AF220:AK220"/>
    <mergeCell ref="AL220:AZ220"/>
    <mergeCell ref="BA220:BE220"/>
    <mergeCell ref="AF221:AK221"/>
    <mergeCell ref="AL221:AZ221"/>
    <mergeCell ref="BA221:BE221"/>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B242:J264"/>
    <mergeCell ref="K242:N264"/>
    <mergeCell ref="O242:T264"/>
    <mergeCell ref="U242:Z264"/>
    <mergeCell ref="AA242:AE264"/>
    <mergeCell ref="AF242:AK242"/>
    <mergeCell ref="AF245:AK245"/>
    <mergeCell ref="AF248:AK248"/>
    <mergeCell ref="AF251:AK251"/>
    <mergeCell ref="AF254:AK254"/>
    <mergeCell ref="AF240:AK240"/>
    <mergeCell ref="AL240:AZ240"/>
    <mergeCell ref="BA240:BE240"/>
    <mergeCell ref="AF241:AK241"/>
    <mergeCell ref="AL241:AZ241"/>
    <mergeCell ref="BA241:BE241"/>
    <mergeCell ref="AF238:AK238"/>
    <mergeCell ref="AL238:AZ238"/>
    <mergeCell ref="BA238:BE238"/>
    <mergeCell ref="AF239:AK239"/>
    <mergeCell ref="AL239:AZ239"/>
    <mergeCell ref="BA239:BE239"/>
    <mergeCell ref="AL248:AZ248"/>
    <mergeCell ref="BA248:BE248"/>
    <mergeCell ref="AF249:AK249"/>
    <mergeCell ref="AL249:AZ249"/>
    <mergeCell ref="BA249:BE249"/>
    <mergeCell ref="AF250:AK250"/>
    <mergeCell ref="AL250:AZ250"/>
    <mergeCell ref="BA250:BE250"/>
    <mergeCell ref="AL245:AZ245"/>
    <mergeCell ref="BA245:BE245"/>
    <mergeCell ref="AF246:AK246"/>
    <mergeCell ref="AL246:AZ246"/>
    <mergeCell ref="BA246:BE246"/>
    <mergeCell ref="AF247:AK247"/>
    <mergeCell ref="AL247:AZ247"/>
    <mergeCell ref="BA247:BE247"/>
    <mergeCell ref="AL242:AZ242"/>
    <mergeCell ref="BA242:BE242"/>
    <mergeCell ref="AF243:AK243"/>
    <mergeCell ref="AL243:AZ243"/>
    <mergeCell ref="BA243:BE243"/>
    <mergeCell ref="AF244:AK244"/>
    <mergeCell ref="AL244:AZ244"/>
    <mergeCell ref="BA244:BE244"/>
    <mergeCell ref="AF257:AK257"/>
    <mergeCell ref="AL257:AZ257"/>
    <mergeCell ref="BA257:BE257"/>
    <mergeCell ref="AF258:AK258"/>
    <mergeCell ref="AL258:AZ258"/>
    <mergeCell ref="BA258:BE258"/>
    <mergeCell ref="AL254:AZ254"/>
    <mergeCell ref="BA254:BE254"/>
    <mergeCell ref="AF255:AK255"/>
    <mergeCell ref="AL255:AZ255"/>
    <mergeCell ref="BA255:BE255"/>
    <mergeCell ref="AF256:AK256"/>
    <mergeCell ref="AL256:AZ256"/>
    <mergeCell ref="BA256:BE256"/>
    <mergeCell ref="AL251:AZ251"/>
    <mergeCell ref="BA251:BE251"/>
    <mergeCell ref="AF252:AK252"/>
    <mergeCell ref="AL252:AZ252"/>
    <mergeCell ref="BA252:BE252"/>
    <mergeCell ref="AF253:AK253"/>
    <mergeCell ref="AL253:AZ253"/>
    <mergeCell ref="BA253:BE253"/>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L265:AZ265"/>
    <mergeCell ref="BA265:BE265"/>
    <mergeCell ref="AF266:AK266"/>
    <mergeCell ref="AL266:AZ266"/>
    <mergeCell ref="BA266:BE266"/>
    <mergeCell ref="AF267:AK267"/>
    <mergeCell ref="AL267:AZ267"/>
    <mergeCell ref="BA267:BE267"/>
    <mergeCell ref="B265:J276"/>
    <mergeCell ref="K265:N276"/>
    <mergeCell ref="O265:T276"/>
    <mergeCell ref="U265:Z276"/>
    <mergeCell ref="AA265:AE276"/>
    <mergeCell ref="AF265:AK265"/>
    <mergeCell ref="AF268:AK268"/>
    <mergeCell ref="AF271:AK271"/>
    <mergeCell ref="AF274:AK274"/>
    <mergeCell ref="AL274:AZ274"/>
    <mergeCell ref="BA274:BE274"/>
    <mergeCell ref="AF275:AK275"/>
    <mergeCell ref="AL275:AZ275"/>
    <mergeCell ref="BA275:BE275"/>
    <mergeCell ref="AF276:AK276"/>
    <mergeCell ref="AL276:AZ276"/>
    <mergeCell ref="BA276:BE276"/>
    <mergeCell ref="AL271:AZ271"/>
    <mergeCell ref="BA271:BE271"/>
    <mergeCell ref="AF272:AK272"/>
    <mergeCell ref="AL272:AZ272"/>
    <mergeCell ref="BA272:BE272"/>
    <mergeCell ref="AF273:AK273"/>
    <mergeCell ref="AL273:AZ273"/>
    <mergeCell ref="BA273:BE273"/>
    <mergeCell ref="AL268:AZ268"/>
    <mergeCell ref="BA268:BE268"/>
    <mergeCell ref="AF269:AK269"/>
    <mergeCell ref="AL269:AZ269"/>
    <mergeCell ref="BA269:BE269"/>
    <mergeCell ref="AF270:AK270"/>
    <mergeCell ref="AL270:AZ270"/>
    <mergeCell ref="BA270:BE270"/>
    <mergeCell ref="AL280:AZ280"/>
    <mergeCell ref="BA280:BE280"/>
    <mergeCell ref="AF281:AK281"/>
    <mergeCell ref="AL281:AZ281"/>
    <mergeCell ref="BA281:BE281"/>
    <mergeCell ref="AF282:AK282"/>
    <mergeCell ref="AL282:AZ282"/>
    <mergeCell ref="BA282:BE282"/>
    <mergeCell ref="AL277:AZ277"/>
    <mergeCell ref="BA277:BE277"/>
    <mergeCell ref="AF278:AK278"/>
    <mergeCell ref="AL278:AZ278"/>
    <mergeCell ref="BA278:BE278"/>
    <mergeCell ref="AF279:AK279"/>
    <mergeCell ref="AL279:AZ279"/>
    <mergeCell ref="BA279:BE279"/>
    <mergeCell ref="B277:J287"/>
    <mergeCell ref="K277:N287"/>
    <mergeCell ref="O277:T287"/>
    <mergeCell ref="U277:Z287"/>
    <mergeCell ref="AA277:AE287"/>
    <mergeCell ref="AF277:AK277"/>
    <mergeCell ref="AF280:AK280"/>
    <mergeCell ref="AF283:AK283"/>
    <mergeCell ref="AF286:AK286"/>
    <mergeCell ref="AL286:AZ286"/>
    <mergeCell ref="BA286:BE286"/>
    <mergeCell ref="AF287:AK287"/>
    <mergeCell ref="AL287:AZ287"/>
    <mergeCell ref="BA287:BE287"/>
    <mergeCell ref="B288:J319"/>
    <mergeCell ref="K288:N319"/>
    <mergeCell ref="O288:T319"/>
    <mergeCell ref="U288:Z319"/>
    <mergeCell ref="AA288:AE319"/>
    <mergeCell ref="AL283:AZ283"/>
    <mergeCell ref="BA283:BE283"/>
    <mergeCell ref="AF284:AK284"/>
    <mergeCell ref="AL284:AZ284"/>
    <mergeCell ref="BA284:BE284"/>
    <mergeCell ref="AF285:AK285"/>
    <mergeCell ref="AL285:AZ285"/>
    <mergeCell ref="BA285:BE285"/>
    <mergeCell ref="AF292:AK292"/>
    <mergeCell ref="AL292:AZ292"/>
    <mergeCell ref="BA292:BE292"/>
    <mergeCell ref="AF293:AK293"/>
    <mergeCell ref="AL293:AZ293"/>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F304:AK304"/>
    <mergeCell ref="AL304:AZ304"/>
    <mergeCell ref="BA304:BE304"/>
    <mergeCell ref="AF305:AK305"/>
    <mergeCell ref="AL305:AZ305"/>
    <mergeCell ref="BA305:BE305"/>
    <mergeCell ref="AF302:AK302"/>
    <mergeCell ref="AL302:AZ302"/>
    <mergeCell ref="BA302:BE302"/>
    <mergeCell ref="AF303:AK303"/>
    <mergeCell ref="AL303:AZ303"/>
    <mergeCell ref="BA303:BE303"/>
    <mergeCell ref="AF300:AK300"/>
    <mergeCell ref="AL300:AZ300"/>
    <mergeCell ref="BA300:BE300"/>
    <mergeCell ref="AF301:AK301"/>
    <mergeCell ref="AL301:AZ301"/>
    <mergeCell ref="BA301:BE301"/>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20:AK320"/>
    <mergeCell ref="AL320:AZ320"/>
    <mergeCell ref="BA320:BE320"/>
    <mergeCell ref="AF321:AK321"/>
    <mergeCell ref="AL321:AZ321"/>
    <mergeCell ref="BA321:BE321"/>
    <mergeCell ref="A320:A336"/>
    <mergeCell ref="B320:J328"/>
    <mergeCell ref="K320:N328"/>
    <mergeCell ref="O320:T328"/>
    <mergeCell ref="U320:Z328"/>
    <mergeCell ref="AA320:AE328"/>
    <mergeCell ref="AF318:AK318"/>
    <mergeCell ref="AL318:AZ318"/>
    <mergeCell ref="BA318:BE318"/>
    <mergeCell ref="AF319:AK319"/>
    <mergeCell ref="AL319:AZ319"/>
    <mergeCell ref="BA319:BE319"/>
    <mergeCell ref="A147:A319"/>
    <mergeCell ref="B147:J182"/>
    <mergeCell ref="K147:N182"/>
    <mergeCell ref="O147:T182"/>
    <mergeCell ref="U147:Z182"/>
    <mergeCell ref="AA147:AE182"/>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BA329:BE329"/>
    <mergeCell ref="AF330:AK330"/>
    <mergeCell ref="AL330:AZ330"/>
    <mergeCell ref="BA330:BE330"/>
    <mergeCell ref="AF331:AK331"/>
    <mergeCell ref="AL331:AZ331"/>
    <mergeCell ref="BA331:BE331"/>
    <mergeCell ref="AF328:AK328"/>
    <mergeCell ref="AL328:AZ328"/>
    <mergeCell ref="BA328:BE328"/>
    <mergeCell ref="B329:J336"/>
    <mergeCell ref="K329:N336"/>
    <mergeCell ref="O329:T336"/>
    <mergeCell ref="U329:Z336"/>
    <mergeCell ref="AA329:AE336"/>
    <mergeCell ref="AF329:AK329"/>
    <mergeCell ref="AL329:AZ329"/>
    <mergeCell ref="A337:A350"/>
    <mergeCell ref="B337:J350"/>
    <mergeCell ref="K337:N350"/>
    <mergeCell ref="O337:T350"/>
    <mergeCell ref="U337:Z350"/>
    <mergeCell ref="AA337:AE350"/>
    <mergeCell ref="AF337:AK337"/>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AF340:AK340"/>
    <mergeCell ref="AL340:AZ340"/>
    <mergeCell ref="BA340:BE340"/>
    <mergeCell ref="AF341:AK341"/>
    <mergeCell ref="AL341:AZ341"/>
    <mergeCell ref="BA341:BE341"/>
    <mergeCell ref="AL337:AZ337"/>
    <mergeCell ref="BA337:BE337"/>
    <mergeCell ref="AF338:AK338"/>
    <mergeCell ref="AL338:AZ338"/>
    <mergeCell ref="BA338:BE338"/>
    <mergeCell ref="AF339:AK339"/>
    <mergeCell ref="AL339:AZ339"/>
    <mergeCell ref="BA339:BE339"/>
    <mergeCell ref="AF336:AK336"/>
    <mergeCell ref="AL336:AZ336"/>
    <mergeCell ref="BA336:BE336"/>
    <mergeCell ref="AF346:AK346"/>
    <mergeCell ref="AL346:AZ346"/>
    <mergeCell ref="BA346:BE346"/>
    <mergeCell ref="AF347:AK347"/>
    <mergeCell ref="AL347:AZ347"/>
    <mergeCell ref="BA347:BE347"/>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C364:BD364"/>
    <mergeCell ref="C368:BE368"/>
    <mergeCell ref="C369:BE369"/>
    <mergeCell ref="C371:BE371"/>
    <mergeCell ref="C372:BD372"/>
    <mergeCell ref="C373:BD373"/>
    <mergeCell ref="AF350:AK350"/>
    <mergeCell ref="AL350:AZ350"/>
    <mergeCell ref="BA350:BE350"/>
    <mergeCell ref="C353:BE354"/>
    <mergeCell ref="C359:BE361"/>
    <mergeCell ref="C362:BE363"/>
    <mergeCell ref="AF348:AK348"/>
    <mergeCell ref="AL348:AZ348"/>
    <mergeCell ref="BA348:BE348"/>
    <mergeCell ref="AF349:AK349"/>
    <mergeCell ref="AL349:AZ349"/>
    <mergeCell ref="BA349:BE349"/>
  </mergeCells>
  <phoneticPr fontId="10"/>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12" manualBreakCount="12">
    <brk id="31" max="56" man="1"/>
    <brk id="52" max="16383" man="1"/>
    <brk id="88" max="16383" man="1"/>
    <brk id="110" max="16383" man="1"/>
    <brk id="146" max="16383" man="1"/>
    <brk id="196" max="56" man="1"/>
    <brk id="218" max="16383" man="1"/>
    <brk id="241" max="16383" man="1"/>
    <brk id="264" max="16383" man="1"/>
    <brk id="287" max="16383" man="1"/>
    <brk id="319" max="16383" man="1"/>
    <brk id="355"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35F8B-66D1-40C5-AFCC-F50671B3B0A0}">
  <sheetPr>
    <tabColor theme="5" tint="0.59999389629810485"/>
  </sheetPr>
  <dimension ref="A1:BH476"/>
  <sheetViews>
    <sheetView view="pageBreakPreview" topLeftCell="A204" zoomScale="85" zoomScaleNormal="70" zoomScaleSheetLayoutView="85" workbookViewId="0">
      <selection activeCell="BK216" sqref="BK216"/>
    </sheetView>
  </sheetViews>
  <sheetFormatPr defaultColWidth="9" defaultRowHeight="13.5"/>
  <cols>
    <col min="1" max="1" width="2.625" style="22" customWidth="1"/>
    <col min="2" max="2" width="7.5" style="22" customWidth="1"/>
    <col min="3" max="13" width="2.625" style="22" customWidth="1"/>
    <col min="14" max="14" width="4.625" style="22" customWidth="1"/>
    <col min="15" max="20" width="3.625" style="22" customWidth="1"/>
    <col min="21" max="26" width="3.5" style="22" customWidth="1"/>
    <col min="27" max="31" width="3.375" style="22" customWidth="1"/>
    <col min="32" max="36" width="5" style="22" customWidth="1"/>
    <col min="37" max="37" width="5.875" style="22" customWidth="1"/>
    <col min="38" max="51" width="4.5" style="22" customWidth="1"/>
    <col min="52" max="52" width="18.75" style="22" customWidth="1"/>
    <col min="53" max="54" width="2.625" style="22" customWidth="1"/>
    <col min="55" max="55" width="4.25" style="22" customWidth="1"/>
    <col min="56" max="59" width="2.625" style="22" customWidth="1"/>
    <col min="60" max="60" width="9" style="22" customWidth="1"/>
    <col min="61" max="16384" width="9" style="22"/>
  </cols>
  <sheetData>
    <row r="1" spans="1:58" ht="18" customHeight="1">
      <c r="A1" s="21"/>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row>
    <row r="2" spans="1:58">
      <c r="A2" s="21"/>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row>
    <row r="3" spans="1:58" ht="21">
      <c r="A3" s="1028" t="s">
        <v>251</v>
      </c>
      <c r="B3" s="1028"/>
      <c r="C3" s="1028"/>
      <c r="D3" s="1028"/>
      <c r="E3" s="1028"/>
      <c r="F3" s="1028"/>
      <c r="G3" s="1028"/>
      <c r="H3" s="1028"/>
      <c r="I3" s="1028"/>
      <c r="J3" s="1028"/>
      <c r="K3" s="1028"/>
      <c r="L3" s="1028"/>
      <c r="M3" s="1028"/>
      <c r="N3" s="1028"/>
      <c r="O3" s="1028"/>
      <c r="P3" s="1028"/>
      <c r="Q3" s="1028"/>
      <c r="R3" s="1028"/>
      <c r="S3" s="1028"/>
      <c r="T3" s="1028"/>
      <c r="U3" s="1028"/>
      <c r="V3" s="1028"/>
      <c r="W3" s="1028"/>
      <c r="X3" s="1028"/>
      <c r="Y3" s="1028"/>
      <c r="Z3" s="1028"/>
      <c r="AA3" s="1028"/>
      <c r="AB3" s="1028"/>
      <c r="AC3" s="1028"/>
      <c r="AD3" s="1028"/>
      <c r="AE3" s="1028"/>
      <c r="AF3" s="1028"/>
      <c r="AG3" s="1028"/>
      <c r="AH3" s="1028"/>
      <c r="AI3" s="1028"/>
      <c r="AJ3" s="1028"/>
      <c r="AK3" s="1028"/>
      <c r="AL3" s="1028"/>
      <c r="AM3" s="1028"/>
      <c r="AN3" s="1028"/>
      <c r="AO3" s="1028"/>
      <c r="AP3" s="1028"/>
      <c r="AQ3" s="1028"/>
      <c r="AR3" s="1028"/>
      <c r="AS3" s="1028"/>
      <c r="AT3" s="1028"/>
      <c r="AU3" s="1028"/>
      <c r="AV3" s="1028"/>
      <c r="AW3" s="1028"/>
      <c r="AX3" s="1028"/>
      <c r="AY3" s="1028"/>
      <c r="AZ3" s="1028"/>
      <c r="BA3" s="1028"/>
      <c r="BB3" s="1028"/>
      <c r="BC3" s="1028"/>
      <c r="BD3" s="1028"/>
      <c r="BE3" s="1028"/>
      <c r="BF3" s="23"/>
    </row>
    <row r="4" spans="1:58" ht="14.25" thickBot="1">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row>
    <row r="5" spans="1:58" ht="21.95" customHeight="1" thickBot="1">
      <c r="A5" s="1029" t="s">
        <v>46</v>
      </c>
      <c r="B5" s="1030"/>
      <c r="C5" s="1030"/>
      <c r="D5" s="1030"/>
      <c r="E5" s="1030"/>
      <c r="F5" s="1030"/>
      <c r="G5" s="1030"/>
      <c r="H5" s="1030"/>
      <c r="I5" s="1030"/>
      <c r="J5" s="1031"/>
      <c r="K5" s="1035" t="s">
        <v>47</v>
      </c>
      <c r="L5" s="1030"/>
      <c r="M5" s="1030"/>
      <c r="N5" s="1031"/>
      <c r="O5" s="1035" t="s">
        <v>48</v>
      </c>
      <c r="P5" s="1030"/>
      <c r="Q5" s="1030"/>
      <c r="R5" s="1030"/>
      <c r="S5" s="1030"/>
      <c r="T5" s="1031"/>
      <c r="U5" s="1037" t="s">
        <v>49</v>
      </c>
      <c r="V5" s="1038"/>
      <c r="W5" s="1038"/>
      <c r="X5" s="1038"/>
      <c r="Y5" s="1038"/>
      <c r="Z5" s="1039"/>
      <c r="AA5" s="1037" t="s">
        <v>50</v>
      </c>
      <c r="AB5" s="1030"/>
      <c r="AC5" s="1030"/>
      <c r="AD5" s="1030"/>
      <c r="AE5" s="1030"/>
      <c r="AF5" s="1043" t="s">
        <v>51</v>
      </c>
      <c r="AG5" s="1044"/>
      <c r="AH5" s="1044"/>
      <c r="AI5" s="1044"/>
      <c r="AJ5" s="1044"/>
      <c r="AK5" s="1044"/>
      <c r="AL5" s="1044"/>
      <c r="AM5" s="1044"/>
      <c r="AN5" s="1044"/>
      <c r="AO5" s="1044"/>
      <c r="AP5" s="1044"/>
      <c r="AQ5" s="1044"/>
      <c r="AR5" s="1044"/>
      <c r="AS5" s="1044"/>
      <c r="AT5" s="1044"/>
      <c r="AU5" s="1044"/>
      <c r="AV5" s="1044"/>
      <c r="AW5" s="1044"/>
      <c r="AX5" s="1044"/>
      <c r="AY5" s="1044"/>
      <c r="AZ5" s="1044"/>
      <c r="BA5" s="25"/>
      <c r="BB5" s="25"/>
      <c r="BC5" s="25"/>
      <c r="BD5" s="25"/>
      <c r="BE5" s="26"/>
      <c r="BF5" s="24"/>
    </row>
    <row r="6" spans="1:58" ht="21.95" customHeight="1" thickTop="1" thickBot="1">
      <c r="A6" s="1032"/>
      <c r="B6" s="1033"/>
      <c r="C6" s="1033"/>
      <c r="D6" s="1033"/>
      <c r="E6" s="1033"/>
      <c r="F6" s="1033"/>
      <c r="G6" s="1033"/>
      <c r="H6" s="1033"/>
      <c r="I6" s="1033"/>
      <c r="J6" s="1034"/>
      <c r="K6" s="1036"/>
      <c r="L6" s="1033"/>
      <c r="M6" s="1033"/>
      <c r="N6" s="1034"/>
      <c r="O6" s="1036"/>
      <c r="P6" s="1033"/>
      <c r="Q6" s="1033"/>
      <c r="R6" s="1033"/>
      <c r="S6" s="1033"/>
      <c r="T6" s="1034"/>
      <c r="U6" s="1040"/>
      <c r="V6" s="1041"/>
      <c r="W6" s="1041"/>
      <c r="X6" s="1041"/>
      <c r="Y6" s="1041"/>
      <c r="Z6" s="1042"/>
      <c r="AA6" s="1036"/>
      <c r="AB6" s="1033"/>
      <c r="AC6" s="1033"/>
      <c r="AD6" s="1033"/>
      <c r="AE6" s="1033"/>
      <c r="AF6" s="1045"/>
      <c r="AG6" s="1046"/>
      <c r="AH6" s="1046"/>
      <c r="AI6" s="1046"/>
      <c r="AJ6" s="1046"/>
      <c r="AK6" s="1046"/>
      <c r="AL6" s="1046"/>
      <c r="AM6" s="1046"/>
      <c r="AN6" s="1046"/>
      <c r="AO6" s="1046"/>
      <c r="AP6" s="1046"/>
      <c r="AQ6" s="1046"/>
      <c r="AR6" s="1046"/>
      <c r="AS6" s="1046"/>
      <c r="AT6" s="1046"/>
      <c r="AU6" s="1046"/>
      <c r="AV6" s="1046"/>
      <c r="AW6" s="1046"/>
      <c r="AX6" s="1046"/>
      <c r="AY6" s="1046"/>
      <c r="AZ6" s="1046"/>
      <c r="BA6" s="1047" t="s">
        <v>52</v>
      </c>
      <c r="BB6" s="1048"/>
      <c r="BC6" s="1048"/>
      <c r="BD6" s="1048"/>
      <c r="BE6" s="1049"/>
      <c r="BF6" s="24"/>
    </row>
    <row r="7" spans="1:58" ht="57.75" customHeight="1" thickTop="1" thickBot="1">
      <c r="A7" s="1070" t="s">
        <v>53</v>
      </c>
      <c r="B7" s="1071"/>
      <c r="C7" s="1071"/>
      <c r="D7" s="1071"/>
      <c r="E7" s="1071"/>
      <c r="F7" s="1071"/>
      <c r="G7" s="1071"/>
      <c r="H7" s="1071"/>
      <c r="I7" s="1071"/>
      <c r="J7" s="1072"/>
      <c r="K7" s="1073"/>
      <c r="L7" s="1074"/>
      <c r="M7" s="1074"/>
      <c r="N7" s="1075"/>
      <c r="O7" s="1073"/>
      <c r="P7" s="1074"/>
      <c r="Q7" s="1074"/>
      <c r="R7" s="1074"/>
      <c r="S7" s="1074"/>
      <c r="T7" s="1075"/>
      <c r="U7" s="1076"/>
      <c r="V7" s="1077"/>
      <c r="W7" s="1077"/>
      <c r="X7" s="1077"/>
      <c r="Y7" s="1077"/>
      <c r="Z7" s="1078"/>
      <c r="AA7" s="1073"/>
      <c r="AB7" s="1074"/>
      <c r="AC7" s="1074"/>
      <c r="AD7" s="1074"/>
      <c r="AE7" s="1074"/>
      <c r="AF7" s="1079" t="s">
        <v>54</v>
      </c>
      <c r="AG7" s="1080"/>
      <c r="AH7" s="1080"/>
      <c r="AI7" s="1080"/>
      <c r="AJ7" s="1080"/>
      <c r="AK7" s="1081"/>
      <c r="AL7" s="1052" t="s">
        <v>55</v>
      </c>
      <c r="AM7" s="1053"/>
      <c r="AN7" s="1053"/>
      <c r="AO7" s="1053"/>
      <c r="AP7" s="1053"/>
      <c r="AQ7" s="1053"/>
      <c r="AR7" s="1053"/>
      <c r="AS7" s="1053"/>
      <c r="AT7" s="1053"/>
      <c r="AU7" s="1053"/>
      <c r="AV7" s="1053"/>
      <c r="AW7" s="1053"/>
      <c r="AX7" s="1053"/>
      <c r="AY7" s="1053"/>
      <c r="AZ7" s="1054"/>
      <c r="BA7" s="1055"/>
      <c r="BB7" s="1056"/>
      <c r="BC7" s="1056"/>
      <c r="BD7" s="1056"/>
      <c r="BE7" s="1057"/>
      <c r="BF7" s="47"/>
    </row>
    <row r="8" spans="1:58" ht="21.95" customHeight="1">
      <c r="A8" s="1058" t="s">
        <v>56</v>
      </c>
      <c r="B8" s="1050" t="s">
        <v>21</v>
      </c>
      <c r="C8" s="1050"/>
      <c r="D8" s="1050"/>
      <c r="E8" s="1050"/>
      <c r="F8" s="1050"/>
      <c r="G8" s="1050"/>
      <c r="H8" s="1050"/>
      <c r="I8" s="1050"/>
      <c r="J8" s="1050"/>
      <c r="K8" s="1061"/>
      <c r="L8" s="1062"/>
      <c r="M8" s="1062"/>
      <c r="N8" s="1062"/>
      <c r="O8" s="1061"/>
      <c r="P8" s="1062"/>
      <c r="Q8" s="1062"/>
      <c r="R8" s="1062"/>
      <c r="S8" s="1062"/>
      <c r="T8" s="1062"/>
      <c r="U8" s="1061"/>
      <c r="V8" s="1062"/>
      <c r="W8" s="1062"/>
      <c r="X8" s="1062"/>
      <c r="Y8" s="1062"/>
      <c r="Z8" s="1062"/>
      <c r="AA8" s="1061"/>
      <c r="AB8" s="1062"/>
      <c r="AC8" s="1062"/>
      <c r="AD8" s="1062"/>
      <c r="AE8" s="1062"/>
      <c r="AF8" s="1064" t="s">
        <v>57</v>
      </c>
      <c r="AG8" s="1065"/>
      <c r="AH8" s="1065"/>
      <c r="AI8" s="1065"/>
      <c r="AJ8" s="1065"/>
      <c r="AK8" s="1066"/>
      <c r="AL8" s="1067" t="s">
        <v>58</v>
      </c>
      <c r="AM8" s="1068"/>
      <c r="AN8" s="1068"/>
      <c r="AO8" s="1068"/>
      <c r="AP8" s="1068"/>
      <c r="AQ8" s="1068"/>
      <c r="AR8" s="1068"/>
      <c r="AS8" s="1068"/>
      <c r="AT8" s="1068"/>
      <c r="AU8" s="1068"/>
      <c r="AV8" s="1068"/>
      <c r="AW8" s="1068"/>
      <c r="AX8" s="1068"/>
      <c r="AY8" s="1068"/>
      <c r="AZ8" s="1069"/>
      <c r="BA8" s="1050"/>
      <c r="BB8" s="1050"/>
      <c r="BC8" s="1050"/>
      <c r="BD8" s="1050"/>
      <c r="BE8" s="1051"/>
      <c r="BF8" s="24"/>
    </row>
    <row r="9" spans="1:58" ht="21.95" customHeight="1">
      <c r="A9" s="1059"/>
      <c r="B9" s="951"/>
      <c r="C9" s="951"/>
      <c r="D9" s="951"/>
      <c r="E9" s="951"/>
      <c r="F9" s="951"/>
      <c r="G9" s="951"/>
      <c r="H9" s="951"/>
      <c r="I9" s="951"/>
      <c r="J9" s="951"/>
      <c r="K9" s="1063"/>
      <c r="L9" s="1025"/>
      <c r="M9" s="1025"/>
      <c r="N9" s="1025"/>
      <c r="O9" s="1063"/>
      <c r="P9" s="1025"/>
      <c r="Q9" s="1025"/>
      <c r="R9" s="1025"/>
      <c r="S9" s="1025"/>
      <c r="T9" s="1025"/>
      <c r="U9" s="1063"/>
      <c r="V9" s="1025"/>
      <c r="W9" s="1025"/>
      <c r="X9" s="1025"/>
      <c r="Y9" s="1025"/>
      <c r="Z9" s="1025"/>
      <c r="AA9" s="1063"/>
      <c r="AB9" s="1025"/>
      <c r="AC9" s="1025"/>
      <c r="AD9" s="1025"/>
      <c r="AE9" s="1025"/>
      <c r="AF9" s="895" t="s">
        <v>59</v>
      </c>
      <c r="AG9" s="895"/>
      <c r="AH9" s="895"/>
      <c r="AI9" s="895"/>
      <c r="AJ9" s="895"/>
      <c r="AK9" s="896"/>
      <c r="AL9" s="924" t="s">
        <v>60</v>
      </c>
      <c r="AM9" s="925"/>
      <c r="AN9" s="925"/>
      <c r="AO9" s="925"/>
      <c r="AP9" s="925"/>
      <c r="AQ9" s="925"/>
      <c r="AR9" s="925"/>
      <c r="AS9" s="925"/>
      <c r="AT9" s="925"/>
      <c r="AU9" s="925"/>
      <c r="AV9" s="925"/>
      <c r="AW9" s="925"/>
      <c r="AX9" s="925"/>
      <c r="AY9" s="925"/>
      <c r="AZ9" s="926"/>
      <c r="BA9" s="900"/>
      <c r="BB9" s="900"/>
      <c r="BC9" s="900"/>
      <c r="BD9" s="900"/>
      <c r="BE9" s="936"/>
      <c r="BF9" s="24"/>
    </row>
    <row r="10" spans="1:58" ht="21.95" customHeight="1">
      <c r="A10" s="1059"/>
      <c r="B10" s="951"/>
      <c r="C10" s="951"/>
      <c r="D10" s="951"/>
      <c r="E10" s="951"/>
      <c r="F10" s="951"/>
      <c r="G10" s="951"/>
      <c r="H10" s="951"/>
      <c r="I10" s="951"/>
      <c r="J10" s="951"/>
      <c r="K10" s="1063"/>
      <c r="L10" s="1025"/>
      <c r="M10" s="1025"/>
      <c r="N10" s="1025"/>
      <c r="O10" s="1063"/>
      <c r="P10" s="1025"/>
      <c r="Q10" s="1025"/>
      <c r="R10" s="1025"/>
      <c r="S10" s="1025"/>
      <c r="T10" s="1025"/>
      <c r="U10" s="1063"/>
      <c r="V10" s="1025"/>
      <c r="W10" s="1025"/>
      <c r="X10" s="1025"/>
      <c r="Y10" s="1025"/>
      <c r="Z10" s="1025"/>
      <c r="AA10" s="1063"/>
      <c r="AB10" s="1025"/>
      <c r="AC10" s="1025"/>
      <c r="AD10" s="1025"/>
      <c r="AE10" s="1025"/>
      <c r="AF10" s="895" t="s">
        <v>252</v>
      </c>
      <c r="AG10" s="895"/>
      <c r="AH10" s="895"/>
      <c r="AI10" s="895"/>
      <c r="AJ10" s="895"/>
      <c r="AK10" s="896"/>
      <c r="AL10" s="924" t="s">
        <v>60</v>
      </c>
      <c r="AM10" s="925"/>
      <c r="AN10" s="925"/>
      <c r="AO10" s="925"/>
      <c r="AP10" s="925"/>
      <c r="AQ10" s="925"/>
      <c r="AR10" s="925"/>
      <c r="AS10" s="925"/>
      <c r="AT10" s="925"/>
      <c r="AU10" s="925"/>
      <c r="AV10" s="925"/>
      <c r="AW10" s="925"/>
      <c r="AX10" s="925"/>
      <c r="AY10" s="925"/>
      <c r="AZ10" s="926"/>
      <c r="BA10" s="900"/>
      <c r="BB10" s="900"/>
      <c r="BC10" s="900"/>
      <c r="BD10" s="900"/>
      <c r="BE10" s="936"/>
      <c r="BF10" s="24"/>
    </row>
    <row r="11" spans="1:58" ht="21.95" customHeight="1">
      <c r="A11" s="1059"/>
      <c r="B11" s="951"/>
      <c r="C11" s="951"/>
      <c r="D11" s="951"/>
      <c r="E11" s="951"/>
      <c r="F11" s="951"/>
      <c r="G11" s="951"/>
      <c r="H11" s="951"/>
      <c r="I11" s="951"/>
      <c r="J11" s="951"/>
      <c r="K11" s="1063"/>
      <c r="L11" s="1025"/>
      <c r="M11" s="1025"/>
      <c r="N11" s="1025"/>
      <c r="O11" s="1063"/>
      <c r="P11" s="1025"/>
      <c r="Q11" s="1025"/>
      <c r="R11" s="1025"/>
      <c r="S11" s="1025"/>
      <c r="T11" s="1025"/>
      <c r="U11" s="1063"/>
      <c r="V11" s="1025"/>
      <c r="W11" s="1025"/>
      <c r="X11" s="1025"/>
      <c r="Y11" s="1025"/>
      <c r="Z11" s="1025"/>
      <c r="AA11" s="1063"/>
      <c r="AB11" s="1025"/>
      <c r="AC11" s="1025"/>
      <c r="AD11" s="1025"/>
      <c r="AE11" s="1025"/>
      <c r="AF11" s="895" t="s">
        <v>61</v>
      </c>
      <c r="AG11" s="895"/>
      <c r="AH11" s="895"/>
      <c r="AI11" s="895"/>
      <c r="AJ11" s="895"/>
      <c r="AK11" s="896"/>
      <c r="AL11" s="924" t="s">
        <v>60</v>
      </c>
      <c r="AM11" s="925"/>
      <c r="AN11" s="925"/>
      <c r="AO11" s="925"/>
      <c r="AP11" s="925"/>
      <c r="AQ11" s="925"/>
      <c r="AR11" s="925"/>
      <c r="AS11" s="925"/>
      <c r="AT11" s="925"/>
      <c r="AU11" s="925"/>
      <c r="AV11" s="925"/>
      <c r="AW11" s="925"/>
      <c r="AX11" s="925"/>
      <c r="AY11" s="925"/>
      <c r="AZ11" s="926"/>
      <c r="BA11" s="900"/>
      <c r="BB11" s="900"/>
      <c r="BC11" s="900"/>
      <c r="BD11" s="900"/>
      <c r="BE11" s="936"/>
      <c r="BF11" s="24"/>
    </row>
    <row r="12" spans="1:58" ht="21.95" customHeight="1">
      <c r="A12" s="1059"/>
      <c r="B12" s="951"/>
      <c r="C12" s="951"/>
      <c r="D12" s="951"/>
      <c r="E12" s="951"/>
      <c r="F12" s="951"/>
      <c r="G12" s="951"/>
      <c r="H12" s="951"/>
      <c r="I12" s="951"/>
      <c r="J12" s="951"/>
      <c r="K12" s="1063"/>
      <c r="L12" s="1025"/>
      <c r="M12" s="1025"/>
      <c r="N12" s="1025"/>
      <c r="O12" s="1063"/>
      <c r="P12" s="1025"/>
      <c r="Q12" s="1025"/>
      <c r="R12" s="1025"/>
      <c r="S12" s="1025"/>
      <c r="T12" s="1025"/>
      <c r="U12" s="1063"/>
      <c r="V12" s="1025"/>
      <c r="W12" s="1025"/>
      <c r="X12" s="1025"/>
      <c r="Y12" s="1025"/>
      <c r="Z12" s="1025"/>
      <c r="AA12" s="1063"/>
      <c r="AB12" s="1025"/>
      <c r="AC12" s="1025"/>
      <c r="AD12" s="1025"/>
      <c r="AE12" s="1025"/>
      <c r="AF12" s="895" t="s">
        <v>62</v>
      </c>
      <c r="AG12" s="895"/>
      <c r="AH12" s="895"/>
      <c r="AI12" s="895"/>
      <c r="AJ12" s="895"/>
      <c r="AK12" s="896"/>
      <c r="AL12" s="924" t="s">
        <v>63</v>
      </c>
      <c r="AM12" s="925"/>
      <c r="AN12" s="925"/>
      <c r="AO12" s="925"/>
      <c r="AP12" s="925"/>
      <c r="AQ12" s="925"/>
      <c r="AR12" s="925"/>
      <c r="AS12" s="925"/>
      <c r="AT12" s="925"/>
      <c r="AU12" s="925"/>
      <c r="AV12" s="925"/>
      <c r="AW12" s="925"/>
      <c r="AX12" s="925"/>
      <c r="AY12" s="925"/>
      <c r="AZ12" s="926"/>
      <c r="BA12" s="900"/>
      <c r="BB12" s="900"/>
      <c r="BC12" s="900"/>
      <c r="BD12" s="900"/>
      <c r="BE12" s="936"/>
      <c r="BF12" s="24"/>
    </row>
    <row r="13" spans="1:58" ht="21.95" customHeight="1">
      <c r="A13" s="1059"/>
      <c r="B13" s="951"/>
      <c r="C13" s="951"/>
      <c r="D13" s="951"/>
      <c r="E13" s="951"/>
      <c r="F13" s="951"/>
      <c r="G13" s="951"/>
      <c r="H13" s="951"/>
      <c r="I13" s="951"/>
      <c r="J13" s="951"/>
      <c r="K13" s="1063"/>
      <c r="L13" s="1025"/>
      <c r="M13" s="1025"/>
      <c r="N13" s="1025"/>
      <c r="O13" s="1063"/>
      <c r="P13" s="1025"/>
      <c r="Q13" s="1025"/>
      <c r="R13" s="1025"/>
      <c r="S13" s="1025"/>
      <c r="T13" s="1025"/>
      <c r="U13" s="1063"/>
      <c r="V13" s="1025"/>
      <c r="W13" s="1025"/>
      <c r="X13" s="1025"/>
      <c r="Y13" s="1025"/>
      <c r="Z13" s="1025"/>
      <c r="AA13" s="1063"/>
      <c r="AB13" s="1025"/>
      <c r="AC13" s="1025"/>
      <c r="AD13" s="1025"/>
      <c r="AE13" s="1025"/>
      <c r="AF13" s="895" t="s">
        <v>253</v>
      </c>
      <c r="AG13" s="895"/>
      <c r="AH13" s="895"/>
      <c r="AI13" s="895"/>
      <c r="AJ13" s="895"/>
      <c r="AK13" s="896"/>
      <c r="AL13" s="924" t="s">
        <v>64</v>
      </c>
      <c r="AM13" s="925"/>
      <c r="AN13" s="925"/>
      <c r="AO13" s="925"/>
      <c r="AP13" s="925"/>
      <c r="AQ13" s="925"/>
      <c r="AR13" s="925"/>
      <c r="AS13" s="925"/>
      <c r="AT13" s="925"/>
      <c r="AU13" s="925"/>
      <c r="AV13" s="925"/>
      <c r="AW13" s="925"/>
      <c r="AX13" s="925"/>
      <c r="AY13" s="925"/>
      <c r="AZ13" s="926"/>
      <c r="BA13" s="900"/>
      <c r="BB13" s="900"/>
      <c r="BC13" s="900"/>
      <c r="BD13" s="900"/>
      <c r="BE13" s="936"/>
      <c r="BF13" s="24"/>
    </row>
    <row r="14" spans="1:58" ht="21.95" customHeight="1">
      <c r="A14" s="1059"/>
      <c r="B14" s="951"/>
      <c r="C14" s="951"/>
      <c r="D14" s="951"/>
      <c r="E14" s="951"/>
      <c r="F14" s="951"/>
      <c r="G14" s="951"/>
      <c r="H14" s="951"/>
      <c r="I14" s="951"/>
      <c r="J14" s="951"/>
      <c r="K14" s="1063"/>
      <c r="L14" s="1025"/>
      <c r="M14" s="1025"/>
      <c r="N14" s="1025"/>
      <c r="O14" s="1063"/>
      <c r="P14" s="1025"/>
      <c r="Q14" s="1025"/>
      <c r="R14" s="1025"/>
      <c r="S14" s="1025"/>
      <c r="T14" s="1025"/>
      <c r="U14" s="1063"/>
      <c r="V14" s="1025"/>
      <c r="W14" s="1025"/>
      <c r="X14" s="1025"/>
      <c r="Y14" s="1025"/>
      <c r="Z14" s="1025"/>
      <c r="AA14" s="1063"/>
      <c r="AB14" s="1025"/>
      <c r="AC14" s="1025"/>
      <c r="AD14" s="1025"/>
      <c r="AE14" s="1025"/>
      <c r="AF14" s="895" t="s">
        <v>254</v>
      </c>
      <c r="AG14" s="895"/>
      <c r="AH14" s="895"/>
      <c r="AI14" s="895"/>
      <c r="AJ14" s="895"/>
      <c r="AK14" s="896"/>
      <c r="AL14" s="924" t="s">
        <v>485</v>
      </c>
      <c r="AM14" s="925"/>
      <c r="AN14" s="925"/>
      <c r="AO14" s="925"/>
      <c r="AP14" s="925"/>
      <c r="AQ14" s="925"/>
      <c r="AR14" s="925"/>
      <c r="AS14" s="925"/>
      <c r="AT14" s="925"/>
      <c r="AU14" s="925"/>
      <c r="AV14" s="925"/>
      <c r="AW14" s="925"/>
      <c r="AX14" s="925"/>
      <c r="AY14" s="925"/>
      <c r="AZ14" s="926"/>
      <c r="BA14" s="900"/>
      <c r="BB14" s="900"/>
      <c r="BC14" s="900"/>
      <c r="BD14" s="900"/>
      <c r="BE14" s="936"/>
      <c r="BF14" s="24"/>
    </row>
    <row r="15" spans="1:58" ht="21.95" customHeight="1">
      <c r="A15" s="1059"/>
      <c r="B15" s="900"/>
      <c r="C15" s="900"/>
      <c r="D15" s="900"/>
      <c r="E15" s="900"/>
      <c r="F15" s="900"/>
      <c r="G15" s="900"/>
      <c r="H15" s="900"/>
      <c r="I15" s="900"/>
      <c r="J15" s="900"/>
      <c r="K15" s="1027"/>
      <c r="L15" s="1027"/>
      <c r="M15" s="1027"/>
      <c r="N15" s="1027"/>
      <c r="O15" s="1027"/>
      <c r="P15" s="1027"/>
      <c r="Q15" s="1027"/>
      <c r="R15" s="1027"/>
      <c r="S15" s="1027"/>
      <c r="T15" s="1027"/>
      <c r="U15" s="1027"/>
      <c r="V15" s="1027"/>
      <c r="W15" s="1027"/>
      <c r="X15" s="1027"/>
      <c r="Y15" s="1027"/>
      <c r="Z15" s="1027"/>
      <c r="AA15" s="1027"/>
      <c r="AB15" s="1027"/>
      <c r="AC15" s="1027"/>
      <c r="AD15" s="1027"/>
      <c r="AE15" s="1027"/>
      <c r="AF15" s="895" t="s">
        <v>66</v>
      </c>
      <c r="AG15" s="895"/>
      <c r="AH15" s="895"/>
      <c r="AI15" s="895"/>
      <c r="AJ15" s="895"/>
      <c r="AK15" s="896"/>
      <c r="AL15" s="924" t="s">
        <v>67</v>
      </c>
      <c r="AM15" s="925"/>
      <c r="AN15" s="925"/>
      <c r="AO15" s="925"/>
      <c r="AP15" s="925"/>
      <c r="AQ15" s="925"/>
      <c r="AR15" s="925"/>
      <c r="AS15" s="925"/>
      <c r="AT15" s="925"/>
      <c r="AU15" s="925"/>
      <c r="AV15" s="925"/>
      <c r="AW15" s="925"/>
      <c r="AX15" s="925"/>
      <c r="AY15" s="925"/>
      <c r="AZ15" s="926"/>
      <c r="BA15" s="900"/>
      <c r="BB15" s="901"/>
      <c r="BC15" s="901"/>
      <c r="BD15" s="901"/>
      <c r="BE15" s="902"/>
      <c r="BF15" s="47"/>
    </row>
    <row r="16" spans="1:58" ht="21.95" customHeight="1">
      <c r="A16" s="1059"/>
      <c r="B16" s="900"/>
      <c r="C16" s="900"/>
      <c r="D16" s="900"/>
      <c r="E16" s="900"/>
      <c r="F16" s="900"/>
      <c r="G16" s="900"/>
      <c r="H16" s="900"/>
      <c r="I16" s="900"/>
      <c r="J16" s="900"/>
      <c r="K16" s="1027"/>
      <c r="L16" s="1027"/>
      <c r="M16" s="1027"/>
      <c r="N16" s="1027"/>
      <c r="O16" s="1027"/>
      <c r="P16" s="1027"/>
      <c r="Q16" s="1027"/>
      <c r="R16" s="1027"/>
      <c r="S16" s="1027"/>
      <c r="T16" s="1027"/>
      <c r="U16" s="1027"/>
      <c r="V16" s="1027"/>
      <c r="W16" s="1027"/>
      <c r="X16" s="1027"/>
      <c r="Y16" s="1027"/>
      <c r="Z16" s="1027"/>
      <c r="AA16" s="1027"/>
      <c r="AB16" s="1027"/>
      <c r="AC16" s="1027"/>
      <c r="AD16" s="1027"/>
      <c r="AE16" s="1027"/>
      <c r="AF16" s="903" t="s">
        <v>68</v>
      </c>
      <c r="AG16" s="895"/>
      <c r="AH16" s="895"/>
      <c r="AI16" s="895"/>
      <c r="AJ16" s="895"/>
      <c r="AK16" s="896"/>
      <c r="AL16" s="929" t="s">
        <v>67</v>
      </c>
      <c r="AM16" s="930"/>
      <c r="AN16" s="930"/>
      <c r="AO16" s="930"/>
      <c r="AP16" s="930"/>
      <c r="AQ16" s="930"/>
      <c r="AR16" s="930"/>
      <c r="AS16" s="930"/>
      <c r="AT16" s="930"/>
      <c r="AU16" s="930"/>
      <c r="AV16" s="930"/>
      <c r="AW16" s="930"/>
      <c r="AX16" s="930"/>
      <c r="AY16" s="930"/>
      <c r="AZ16" s="935"/>
      <c r="BA16" s="900"/>
      <c r="BB16" s="901"/>
      <c r="BC16" s="901"/>
      <c r="BD16" s="901"/>
      <c r="BE16" s="902"/>
      <c r="BF16" s="48"/>
    </row>
    <row r="17" spans="1:60" ht="21.95" customHeight="1">
      <c r="A17" s="1059"/>
      <c r="B17" s="900" t="s">
        <v>26</v>
      </c>
      <c r="C17" s="901"/>
      <c r="D17" s="901"/>
      <c r="E17" s="901"/>
      <c r="F17" s="901"/>
      <c r="G17" s="901"/>
      <c r="H17" s="901"/>
      <c r="I17" s="901"/>
      <c r="J17" s="901"/>
      <c r="K17" s="1026"/>
      <c r="L17" s="1027"/>
      <c r="M17" s="1027"/>
      <c r="N17" s="1027"/>
      <c r="O17" s="1026"/>
      <c r="P17" s="1027"/>
      <c r="Q17" s="1027"/>
      <c r="R17" s="1027"/>
      <c r="S17" s="1027"/>
      <c r="T17" s="1027"/>
      <c r="U17" s="1026"/>
      <c r="V17" s="1027"/>
      <c r="W17" s="1027"/>
      <c r="X17" s="1027"/>
      <c r="Y17" s="1027"/>
      <c r="Z17" s="1027"/>
      <c r="AA17" s="1026"/>
      <c r="AB17" s="1027"/>
      <c r="AC17" s="1027"/>
      <c r="AD17" s="1027"/>
      <c r="AE17" s="1027"/>
      <c r="AF17" s="903" t="s">
        <v>69</v>
      </c>
      <c r="AG17" s="895"/>
      <c r="AH17" s="895"/>
      <c r="AI17" s="895"/>
      <c r="AJ17" s="895"/>
      <c r="AK17" s="896"/>
      <c r="AL17" s="929" t="s">
        <v>70</v>
      </c>
      <c r="AM17" s="930"/>
      <c r="AN17" s="930"/>
      <c r="AO17" s="930"/>
      <c r="AP17" s="930"/>
      <c r="AQ17" s="930"/>
      <c r="AR17" s="930"/>
      <c r="AS17" s="930"/>
      <c r="AT17" s="930"/>
      <c r="AU17" s="930"/>
      <c r="AV17" s="930"/>
      <c r="AW17" s="930"/>
      <c r="AX17" s="930"/>
      <c r="AY17" s="930"/>
      <c r="AZ17" s="935"/>
      <c r="BA17" s="900"/>
      <c r="BB17" s="900"/>
      <c r="BC17" s="900"/>
      <c r="BD17" s="900"/>
      <c r="BE17" s="936"/>
      <c r="BF17" s="24"/>
      <c r="BH17" s="22" t="s">
        <v>65</v>
      </c>
    </row>
    <row r="18" spans="1:60" ht="21.95" customHeight="1">
      <c r="A18" s="1059"/>
      <c r="B18" s="900"/>
      <c r="C18" s="901"/>
      <c r="D18" s="901"/>
      <c r="E18" s="901"/>
      <c r="F18" s="901"/>
      <c r="G18" s="901"/>
      <c r="H18" s="901"/>
      <c r="I18" s="901"/>
      <c r="J18" s="901"/>
      <c r="K18" s="1026"/>
      <c r="L18" s="1027"/>
      <c r="M18" s="1027"/>
      <c r="N18" s="1027"/>
      <c r="O18" s="1026"/>
      <c r="P18" s="1027"/>
      <c r="Q18" s="1027"/>
      <c r="R18" s="1027"/>
      <c r="S18" s="1027"/>
      <c r="T18" s="1027"/>
      <c r="U18" s="1026"/>
      <c r="V18" s="1027"/>
      <c r="W18" s="1027"/>
      <c r="X18" s="1027"/>
      <c r="Y18" s="1027"/>
      <c r="Z18" s="1027"/>
      <c r="AA18" s="1026"/>
      <c r="AB18" s="1027"/>
      <c r="AC18" s="1027"/>
      <c r="AD18" s="1027"/>
      <c r="AE18" s="1027"/>
      <c r="AF18" s="903" t="s">
        <v>59</v>
      </c>
      <c r="AG18" s="895"/>
      <c r="AH18" s="895"/>
      <c r="AI18" s="895"/>
      <c r="AJ18" s="895"/>
      <c r="AK18" s="896"/>
      <c r="AL18" s="929" t="s">
        <v>71</v>
      </c>
      <c r="AM18" s="930"/>
      <c r="AN18" s="930"/>
      <c r="AO18" s="930"/>
      <c r="AP18" s="930"/>
      <c r="AQ18" s="930"/>
      <c r="AR18" s="930"/>
      <c r="AS18" s="930"/>
      <c r="AT18" s="930"/>
      <c r="AU18" s="930"/>
      <c r="AV18" s="930"/>
      <c r="AW18" s="930"/>
      <c r="AX18" s="930"/>
      <c r="AY18" s="930"/>
      <c r="AZ18" s="935"/>
      <c r="BA18" s="900"/>
      <c r="BB18" s="900"/>
      <c r="BC18" s="900"/>
      <c r="BD18" s="900"/>
      <c r="BE18" s="936"/>
      <c r="BF18" s="24"/>
    </row>
    <row r="19" spans="1:60" ht="21.95" customHeight="1">
      <c r="A19" s="1059"/>
      <c r="B19" s="900"/>
      <c r="C19" s="901"/>
      <c r="D19" s="901"/>
      <c r="E19" s="901"/>
      <c r="F19" s="901"/>
      <c r="G19" s="901"/>
      <c r="H19" s="901"/>
      <c r="I19" s="901"/>
      <c r="J19" s="901"/>
      <c r="K19" s="1026"/>
      <c r="L19" s="1027"/>
      <c r="M19" s="1027"/>
      <c r="N19" s="1027"/>
      <c r="O19" s="1026"/>
      <c r="P19" s="1027"/>
      <c r="Q19" s="1027"/>
      <c r="R19" s="1027"/>
      <c r="S19" s="1027"/>
      <c r="T19" s="1027"/>
      <c r="U19" s="1026"/>
      <c r="V19" s="1027"/>
      <c r="W19" s="1027"/>
      <c r="X19" s="1027"/>
      <c r="Y19" s="1027"/>
      <c r="Z19" s="1027"/>
      <c r="AA19" s="1026"/>
      <c r="AB19" s="1027"/>
      <c r="AC19" s="1027"/>
      <c r="AD19" s="1027"/>
      <c r="AE19" s="1027"/>
      <c r="AF19" s="895" t="s">
        <v>252</v>
      </c>
      <c r="AG19" s="895"/>
      <c r="AH19" s="895"/>
      <c r="AI19" s="895"/>
      <c r="AJ19" s="895"/>
      <c r="AK19" s="896"/>
      <c r="AL19" s="924" t="s">
        <v>71</v>
      </c>
      <c r="AM19" s="925"/>
      <c r="AN19" s="925"/>
      <c r="AO19" s="925"/>
      <c r="AP19" s="925"/>
      <c r="AQ19" s="925"/>
      <c r="AR19" s="925"/>
      <c r="AS19" s="925"/>
      <c r="AT19" s="925"/>
      <c r="AU19" s="925"/>
      <c r="AV19" s="925"/>
      <c r="AW19" s="925"/>
      <c r="AX19" s="925"/>
      <c r="AY19" s="925"/>
      <c r="AZ19" s="926"/>
      <c r="BA19" s="900"/>
      <c r="BB19" s="900"/>
      <c r="BC19" s="900"/>
      <c r="BD19" s="900"/>
      <c r="BE19" s="936"/>
      <c r="BF19" s="24"/>
    </row>
    <row r="20" spans="1:60" ht="21.95" customHeight="1">
      <c r="A20" s="1059"/>
      <c r="B20" s="900"/>
      <c r="C20" s="901"/>
      <c r="D20" s="901"/>
      <c r="E20" s="901"/>
      <c r="F20" s="901"/>
      <c r="G20" s="901"/>
      <c r="H20" s="901"/>
      <c r="I20" s="901"/>
      <c r="J20" s="901"/>
      <c r="K20" s="1026"/>
      <c r="L20" s="1027"/>
      <c r="M20" s="1027"/>
      <c r="N20" s="1027"/>
      <c r="O20" s="1026"/>
      <c r="P20" s="1027"/>
      <c r="Q20" s="1027"/>
      <c r="R20" s="1027"/>
      <c r="S20" s="1027"/>
      <c r="T20" s="1027"/>
      <c r="U20" s="1026"/>
      <c r="V20" s="1027"/>
      <c r="W20" s="1027"/>
      <c r="X20" s="1027"/>
      <c r="Y20" s="1027"/>
      <c r="Z20" s="1027"/>
      <c r="AA20" s="1026"/>
      <c r="AB20" s="1027"/>
      <c r="AC20" s="1027"/>
      <c r="AD20" s="1027"/>
      <c r="AE20" s="1027"/>
      <c r="AF20" s="895" t="s">
        <v>61</v>
      </c>
      <c r="AG20" s="895"/>
      <c r="AH20" s="895"/>
      <c r="AI20" s="895"/>
      <c r="AJ20" s="895"/>
      <c r="AK20" s="896"/>
      <c r="AL20" s="924" t="s">
        <v>71</v>
      </c>
      <c r="AM20" s="925"/>
      <c r="AN20" s="925"/>
      <c r="AO20" s="925"/>
      <c r="AP20" s="925"/>
      <c r="AQ20" s="925"/>
      <c r="AR20" s="925"/>
      <c r="AS20" s="925"/>
      <c r="AT20" s="925"/>
      <c r="AU20" s="925"/>
      <c r="AV20" s="925"/>
      <c r="AW20" s="925"/>
      <c r="AX20" s="925"/>
      <c r="AY20" s="925"/>
      <c r="AZ20" s="926"/>
      <c r="BA20" s="900"/>
      <c r="BB20" s="900"/>
      <c r="BC20" s="900"/>
      <c r="BD20" s="900"/>
      <c r="BE20" s="936"/>
      <c r="BF20" s="24"/>
    </row>
    <row r="21" spans="1:60" ht="21.95" customHeight="1">
      <c r="A21" s="1059"/>
      <c r="B21" s="900"/>
      <c r="C21" s="901"/>
      <c r="D21" s="901"/>
      <c r="E21" s="901"/>
      <c r="F21" s="901"/>
      <c r="G21" s="901"/>
      <c r="H21" s="901"/>
      <c r="I21" s="901"/>
      <c r="J21" s="901"/>
      <c r="K21" s="1026"/>
      <c r="L21" s="1027"/>
      <c r="M21" s="1027"/>
      <c r="N21" s="1027"/>
      <c r="O21" s="1026"/>
      <c r="P21" s="1027"/>
      <c r="Q21" s="1027"/>
      <c r="R21" s="1027"/>
      <c r="S21" s="1027"/>
      <c r="T21" s="1027"/>
      <c r="U21" s="1026"/>
      <c r="V21" s="1027"/>
      <c r="W21" s="1027"/>
      <c r="X21" s="1027"/>
      <c r="Y21" s="1027"/>
      <c r="Z21" s="1027"/>
      <c r="AA21" s="1026"/>
      <c r="AB21" s="1027"/>
      <c r="AC21" s="1027"/>
      <c r="AD21" s="1027"/>
      <c r="AE21" s="1027"/>
      <c r="AF21" s="903" t="s">
        <v>62</v>
      </c>
      <c r="AG21" s="895"/>
      <c r="AH21" s="895"/>
      <c r="AI21" s="895"/>
      <c r="AJ21" s="895"/>
      <c r="AK21" s="896"/>
      <c r="AL21" s="924" t="s">
        <v>72</v>
      </c>
      <c r="AM21" s="925"/>
      <c r="AN21" s="925"/>
      <c r="AO21" s="925"/>
      <c r="AP21" s="925"/>
      <c r="AQ21" s="925"/>
      <c r="AR21" s="925"/>
      <c r="AS21" s="925"/>
      <c r="AT21" s="925"/>
      <c r="AU21" s="925"/>
      <c r="AV21" s="925"/>
      <c r="AW21" s="925"/>
      <c r="AX21" s="925"/>
      <c r="AY21" s="925"/>
      <c r="AZ21" s="926"/>
      <c r="BA21" s="903"/>
      <c r="BB21" s="895"/>
      <c r="BC21" s="895"/>
      <c r="BD21" s="895"/>
      <c r="BE21" s="949"/>
      <c r="BF21" s="24"/>
      <c r="BH21" s="22" t="s">
        <v>65</v>
      </c>
    </row>
    <row r="22" spans="1:60" ht="21.95" customHeight="1">
      <c r="A22" s="1059"/>
      <c r="B22" s="900"/>
      <c r="C22" s="901"/>
      <c r="D22" s="901"/>
      <c r="E22" s="901"/>
      <c r="F22" s="901"/>
      <c r="G22" s="901"/>
      <c r="H22" s="901"/>
      <c r="I22" s="901"/>
      <c r="J22" s="901"/>
      <c r="K22" s="1026"/>
      <c r="L22" s="1027"/>
      <c r="M22" s="1027"/>
      <c r="N22" s="1027"/>
      <c r="O22" s="1026"/>
      <c r="P22" s="1027"/>
      <c r="Q22" s="1027"/>
      <c r="R22" s="1027"/>
      <c r="S22" s="1027"/>
      <c r="T22" s="1027"/>
      <c r="U22" s="1026"/>
      <c r="V22" s="1027"/>
      <c r="W22" s="1027"/>
      <c r="X22" s="1027"/>
      <c r="Y22" s="1027"/>
      <c r="Z22" s="1027"/>
      <c r="AA22" s="1026"/>
      <c r="AB22" s="1027"/>
      <c r="AC22" s="1027"/>
      <c r="AD22" s="1027"/>
      <c r="AE22" s="1027"/>
      <c r="AF22" s="895" t="s">
        <v>254</v>
      </c>
      <c r="AG22" s="895"/>
      <c r="AH22" s="895"/>
      <c r="AI22" s="895"/>
      <c r="AJ22" s="895"/>
      <c r="AK22" s="896"/>
      <c r="AL22" s="924" t="s">
        <v>485</v>
      </c>
      <c r="AM22" s="925"/>
      <c r="AN22" s="925"/>
      <c r="AO22" s="925"/>
      <c r="AP22" s="925"/>
      <c r="AQ22" s="925"/>
      <c r="AR22" s="925"/>
      <c r="AS22" s="925"/>
      <c r="AT22" s="925"/>
      <c r="AU22" s="925"/>
      <c r="AV22" s="925"/>
      <c r="AW22" s="925"/>
      <c r="AX22" s="925"/>
      <c r="AY22" s="925"/>
      <c r="AZ22" s="926"/>
      <c r="BA22" s="900"/>
      <c r="BB22" s="900"/>
      <c r="BC22" s="900"/>
      <c r="BD22" s="900"/>
      <c r="BE22" s="936"/>
      <c r="BF22" s="24"/>
      <c r="BH22" s="22" t="s">
        <v>65</v>
      </c>
    </row>
    <row r="23" spans="1:60" ht="21.95" customHeight="1">
      <c r="A23" s="1059"/>
      <c r="B23" s="901"/>
      <c r="C23" s="901"/>
      <c r="D23" s="901"/>
      <c r="E23" s="901"/>
      <c r="F23" s="901"/>
      <c r="G23" s="901"/>
      <c r="H23" s="901"/>
      <c r="I23" s="901"/>
      <c r="J23" s="901"/>
      <c r="K23" s="1027"/>
      <c r="L23" s="1027"/>
      <c r="M23" s="1027"/>
      <c r="N23" s="1027"/>
      <c r="O23" s="1027"/>
      <c r="P23" s="1027"/>
      <c r="Q23" s="1027"/>
      <c r="R23" s="1027"/>
      <c r="S23" s="1027"/>
      <c r="T23" s="1027"/>
      <c r="U23" s="1027"/>
      <c r="V23" s="1027"/>
      <c r="W23" s="1027"/>
      <c r="X23" s="1027"/>
      <c r="Y23" s="1027"/>
      <c r="Z23" s="1027"/>
      <c r="AA23" s="1027"/>
      <c r="AB23" s="1027"/>
      <c r="AC23" s="1027"/>
      <c r="AD23" s="1027"/>
      <c r="AE23" s="1027"/>
      <c r="AF23" s="895" t="s">
        <v>66</v>
      </c>
      <c r="AG23" s="895"/>
      <c r="AH23" s="895"/>
      <c r="AI23" s="895"/>
      <c r="AJ23" s="895"/>
      <c r="AK23" s="896"/>
      <c r="AL23" s="924" t="s">
        <v>67</v>
      </c>
      <c r="AM23" s="925"/>
      <c r="AN23" s="925"/>
      <c r="AO23" s="925"/>
      <c r="AP23" s="925"/>
      <c r="AQ23" s="925"/>
      <c r="AR23" s="925"/>
      <c r="AS23" s="925"/>
      <c r="AT23" s="925"/>
      <c r="AU23" s="925"/>
      <c r="AV23" s="925"/>
      <c r="AW23" s="925"/>
      <c r="AX23" s="925"/>
      <c r="AY23" s="925"/>
      <c r="AZ23" s="926"/>
      <c r="BA23" s="900"/>
      <c r="BB23" s="901"/>
      <c r="BC23" s="901"/>
      <c r="BD23" s="901"/>
      <c r="BE23" s="902"/>
      <c r="BF23" s="47"/>
    </row>
    <row r="24" spans="1:60" ht="21.95" customHeight="1">
      <c r="A24" s="1059"/>
      <c r="B24" s="901"/>
      <c r="C24" s="901"/>
      <c r="D24" s="901"/>
      <c r="E24" s="901"/>
      <c r="F24" s="901"/>
      <c r="G24" s="901"/>
      <c r="H24" s="901"/>
      <c r="I24" s="901"/>
      <c r="J24" s="901"/>
      <c r="K24" s="1027"/>
      <c r="L24" s="1027"/>
      <c r="M24" s="1027"/>
      <c r="N24" s="1027"/>
      <c r="O24" s="1027"/>
      <c r="P24" s="1027"/>
      <c r="Q24" s="1027"/>
      <c r="R24" s="1027"/>
      <c r="S24" s="1027"/>
      <c r="T24" s="1027"/>
      <c r="U24" s="1027"/>
      <c r="V24" s="1027"/>
      <c r="W24" s="1027"/>
      <c r="X24" s="1027"/>
      <c r="Y24" s="1027"/>
      <c r="Z24" s="1027"/>
      <c r="AA24" s="1027"/>
      <c r="AB24" s="1027"/>
      <c r="AC24" s="1027"/>
      <c r="AD24" s="1027"/>
      <c r="AE24" s="1027"/>
      <c r="AF24" s="895" t="s">
        <v>68</v>
      </c>
      <c r="AG24" s="895"/>
      <c r="AH24" s="895"/>
      <c r="AI24" s="895"/>
      <c r="AJ24" s="895"/>
      <c r="AK24" s="896"/>
      <c r="AL24" s="924" t="s">
        <v>67</v>
      </c>
      <c r="AM24" s="925"/>
      <c r="AN24" s="925"/>
      <c r="AO24" s="925"/>
      <c r="AP24" s="925"/>
      <c r="AQ24" s="925"/>
      <c r="AR24" s="925"/>
      <c r="AS24" s="925"/>
      <c r="AT24" s="925"/>
      <c r="AU24" s="925"/>
      <c r="AV24" s="925"/>
      <c r="AW24" s="925"/>
      <c r="AX24" s="925"/>
      <c r="AY24" s="925"/>
      <c r="AZ24" s="926"/>
      <c r="BA24" s="900"/>
      <c r="BB24" s="901"/>
      <c r="BC24" s="901"/>
      <c r="BD24" s="901"/>
      <c r="BE24" s="902"/>
      <c r="BF24" s="48"/>
    </row>
    <row r="25" spans="1:60" ht="21.95" customHeight="1">
      <c r="A25" s="1059"/>
      <c r="B25" s="900" t="s">
        <v>27</v>
      </c>
      <c r="C25" s="900"/>
      <c r="D25" s="900"/>
      <c r="E25" s="900"/>
      <c r="F25" s="900"/>
      <c r="G25" s="900"/>
      <c r="H25" s="900"/>
      <c r="I25" s="900"/>
      <c r="J25" s="900"/>
      <c r="K25" s="1026"/>
      <c r="L25" s="1027"/>
      <c r="M25" s="1027"/>
      <c r="N25" s="1027"/>
      <c r="O25" s="1026"/>
      <c r="P25" s="1027"/>
      <c r="Q25" s="1027"/>
      <c r="R25" s="1027"/>
      <c r="S25" s="1027"/>
      <c r="T25" s="1027"/>
      <c r="U25" s="1026"/>
      <c r="V25" s="1027"/>
      <c r="W25" s="1027"/>
      <c r="X25" s="1027"/>
      <c r="Y25" s="1027"/>
      <c r="Z25" s="1027"/>
      <c r="AA25" s="1026"/>
      <c r="AB25" s="1027"/>
      <c r="AC25" s="1027"/>
      <c r="AD25" s="1027"/>
      <c r="AE25" s="1027"/>
      <c r="AF25" s="903" t="s">
        <v>69</v>
      </c>
      <c r="AG25" s="895"/>
      <c r="AH25" s="895"/>
      <c r="AI25" s="895"/>
      <c r="AJ25" s="895"/>
      <c r="AK25" s="896"/>
      <c r="AL25" s="929" t="s">
        <v>58</v>
      </c>
      <c r="AM25" s="930"/>
      <c r="AN25" s="930"/>
      <c r="AO25" s="930"/>
      <c r="AP25" s="930"/>
      <c r="AQ25" s="930"/>
      <c r="AR25" s="930"/>
      <c r="AS25" s="930"/>
      <c r="AT25" s="930"/>
      <c r="AU25" s="930"/>
      <c r="AV25" s="930"/>
      <c r="AW25" s="930"/>
      <c r="AX25" s="930"/>
      <c r="AY25" s="930"/>
      <c r="AZ25" s="935"/>
      <c r="BA25" s="900"/>
      <c r="BB25" s="900"/>
      <c r="BC25" s="900"/>
      <c r="BD25" s="900"/>
      <c r="BE25" s="936"/>
      <c r="BF25" s="24"/>
      <c r="BH25" s="22" t="s">
        <v>65</v>
      </c>
    </row>
    <row r="26" spans="1:60" ht="21.95" customHeight="1">
      <c r="A26" s="1059"/>
      <c r="B26" s="900"/>
      <c r="C26" s="900"/>
      <c r="D26" s="900"/>
      <c r="E26" s="900"/>
      <c r="F26" s="900"/>
      <c r="G26" s="900"/>
      <c r="H26" s="900"/>
      <c r="I26" s="900"/>
      <c r="J26" s="900"/>
      <c r="K26" s="1026"/>
      <c r="L26" s="1027"/>
      <c r="M26" s="1027"/>
      <c r="N26" s="1027"/>
      <c r="O26" s="1026"/>
      <c r="P26" s="1027"/>
      <c r="Q26" s="1027"/>
      <c r="R26" s="1027"/>
      <c r="S26" s="1027"/>
      <c r="T26" s="1027"/>
      <c r="U26" s="1026"/>
      <c r="V26" s="1027"/>
      <c r="W26" s="1027"/>
      <c r="X26" s="1027"/>
      <c r="Y26" s="1027"/>
      <c r="Z26" s="1027"/>
      <c r="AA26" s="1026"/>
      <c r="AB26" s="1027"/>
      <c r="AC26" s="1027"/>
      <c r="AD26" s="1027"/>
      <c r="AE26" s="1027"/>
      <c r="AF26" s="903" t="s">
        <v>59</v>
      </c>
      <c r="AG26" s="895"/>
      <c r="AH26" s="895"/>
      <c r="AI26" s="895"/>
      <c r="AJ26" s="895"/>
      <c r="AK26" s="896"/>
      <c r="AL26" s="929" t="s">
        <v>60</v>
      </c>
      <c r="AM26" s="930"/>
      <c r="AN26" s="930"/>
      <c r="AO26" s="930"/>
      <c r="AP26" s="930"/>
      <c r="AQ26" s="930"/>
      <c r="AR26" s="930"/>
      <c r="AS26" s="930"/>
      <c r="AT26" s="930"/>
      <c r="AU26" s="930"/>
      <c r="AV26" s="930"/>
      <c r="AW26" s="930"/>
      <c r="AX26" s="930"/>
      <c r="AY26" s="930"/>
      <c r="AZ26" s="935"/>
      <c r="BA26" s="900"/>
      <c r="BB26" s="900"/>
      <c r="BC26" s="900"/>
      <c r="BD26" s="900"/>
      <c r="BE26" s="936"/>
      <c r="BF26" s="24"/>
    </row>
    <row r="27" spans="1:60" ht="21.95" customHeight="1">
      <c r="A27" s="1059"/>
      <c r="B27" s="900"/>
      <c r="C27" s="900"/>
      <c r="D27" s="900"/>
      <c r="E27" s="900"/>
      <c r="F27" s="900"/>
      <c r="G27" s="900"/>
      <c r="H27" s="900"/>
      <c r="I27" s="900"/>
      <c r="J27" s="900"/>
      <c r="K27" s="1026"/>
      <c r="L27" s="1027"/>
      <c r="M27" s="1027"/>
      <c r="N27" s="1027"/>
      <c r="O27" s="1026"/>
      <c r="P27" s="1027"/>
      <c r="Q27" s="1027"/>
      <c r="R27" s="1027"/>
      <c r="S27" s="1027"/>
      <c r="T27" s="1027"/>
      <c r="U27" s="1026"/>
      <c r="V27" s="1027"/>
      <c r="W27" s="1027"/>
      <c r="X27" s="1027"/>
      <c r="Y27" s="1027"/>
      <c r="Z27" s="1027"/>
      <c r="AA27" s="1026"/>
      <c r="AB27" s="1027"/>
      <c r="AC27" s="1027"/>
      <c r="AD27" s="1027"/>
      <c r="AE27" s="1027"/>
      <c r="AF27" s="895" t="s">
        <v>252</v>
      </c>
      <c r="AG27" s="895"/>
      <c r="AH27" s="895"/>
      <c r="AI27" s="895"/>
      <c r="AJ27" s="895"/>
      <c r="AK27" s="896"/>
      <c r="AL27" s="924" t="s">
        <v>60</v>
      </c>
      <c r="AM27" s="925"/>
      <c r="AN27" s="925"/>
      <c r="AO27" s="925"/>
      <c r="AP27" s="925"/>
      <c r="AQ27" s="925"/>
      <c r="AR27" s="925"/>
      <c r="AS27" s="925"/>
      <c r="AT27" s="925"/>
      <c r="AU27" s="925"/>
      <c r="AV27" s="925"/>
      <c r="AW27" s="925"/>
      <c r="AX27" s="925"/>
      <c r="AY27" s="925"/>
      <c r="AZ27" s="926"/>
      <c r="BA27" s="900"/>
      <c r="BB27" s="900"/>
      <c r="BC27" s="900"/>
      <c r="BD27" s="900"/>
      <c r="BE27" s="936"/>
      <c r="BF27" s="24"/>
    </row>
    <row r="28" spans="1:60" ht="21.95" customHeight="1">
      <c r="A28" s="1059"/>
      <c r="B28" s="900"/>
      <c r="C28" s="900"/>
      <c r="D28" s="900"/>
      <c r="E28" s="900"/>
      <c r="F28" s="900"/>
      <c r="G28" s="900"/>
      <c r="H28" s="900"/>
      <c r="I28" s="900"/>
      <c r="J28" s="900"/>
      <c r="K28" s="1026"/>
      <c r="L28" s="1027"/>
      <c r="M28" s="1027"/>
      <c r="N28" s="1027"/>
      <c r="O28" s="1026"/>
      <c r="P28" s="1027"/>
      <c r="Q28" s="1027"/>
      <c r="R28" s="1027"/>
      <c r="S28" s="1027"/>
      <c r="T28" s="1027"/>
      <c r="U28" s="1026"/>
      <c r="V28" s="1027"/>
      <c r="W28" s="1027"/>
      <c r="X28" s="1027"/>
      <c r="Y28" s="1027"/>
      <c r="Z28" s="1027"/>
      <c r="AA28" s="1026"/>
      <c r="AB28" s="1027"/>
      <c r="AC28" s="1027"/>
      <c r="AD28" s="1027"/>
      <c r="AE28" s="1027"/>
      <c r="AF28" s="895" t="s">
        <v>61</v>
      </c>
      <c r="AG28" s="895"/>
      <c r="AH28" s="895"/>
      <c r="AI28" s="895"/>
      <c r="AJ28" s="895"/>
      <c r="AK28" s="896"/>
      <c r="AL28" s="924" t="s">
        <v>60</v>
      </c>
      <c r="AM28" s="925"/>
      <c r="AN28" s="925"/>
      <c r="AO28" s="925"/>
      <c r="AP28" s="925"/>
      <c r="AQ28" s="925"/>
      <c r="AR28" s="925"/>
      <c r="AS28" s="925"/>
      <c r="AT28" s="925"/>
      <c r="AU28" s="925"/>
      <c r="AV28" s="925"/>
      <c r="AW28" s="925"/>
      <c r="AX28" s="925"/>
      <c r="AY28" s="925"/>
      <c r="AZ28" s="926"/>
      <c r="BA28" s="900"/>
      <c r="BB28" s="900"/>
      <c r="BC28" s="900"/>
      <c r="BD28" s="900"/>
      <c r="BE28" s="936"/>
      <c r="BF28" s="24"/>
    </row>
    <row r="29" spans="1:60" ht="21.95" customHeight="1">
      <c r="A29" s="1059"/>
      <c r="B29" s="900"/>
      <c r="C29" s="900"/>
      <c r="D29" s="900"/>
      <c r="E29" s="900"/>
      <c r="F29" s="900"/>
      <c r="G29" s="900"/>
      <c r="H29" s="900"/>
      <c r="I29" s="900"/>
      <c r="J29" s="900"/>
      <c r="K29" s="1026"/>
      <c r="L29" s="1027"/>
      <c r="M29" s="1027"/>
      <c r="N29" s="1027"/>
      <c r="O29" s="1026"/>
      <c r="P29" s="1027"/>
      <c r="Q29" s="1027"/>
      <c r="R29" s="1027"/>
      <c r="S29" s="1027"/>
      <c r="T29" s="1027"/>
      <c r="U29" s="1026"/>
      <c r="V29" s="1027"/>
      <c r="W29" s="1027"/>
      <c r="X29" s="1027"/>
      <c r="Y29" s="1027"/>
      <c r="Z29" s="1027"/>
      <c r="AA29" s="1026"/>
      <c r="AB29" s="1027"/>
      <c r="AC29" s="1027"/>
      <c r="AD29" s="1027"/>
      <c r="AE29" s="1027"/>
      <c r="AF29" s="960" t="s">
        <v>62</v>
      </c>
      <c r="AG29" s="961"/>
      <c r="AH29" s="961"/>
      <c r="AI29" s="961"/>
      <c r="AJ29" s="961"/>
      <c r="AK29" s="950"/>
      <c r="AL29" s="924" t="s">
        <v>63</v>
      </c>
      <c r="AM29" s="925"/>
      <c r="AN29" s="925"/>
      <c r="AO29" s="925"/>
      <c r="AP29" s="925"/>
      <c r="AQ29" s="925"/>
      <c r="AR29" s="925"/>
      <c r="AS29" s="925"/>
      <c r="AT29" s="925"/>
      <c r="AU29" s="925"/>
      <c r="AV29" s="925"/>
      <c r="AW29" s="925"/>
      <c r="AX29" s="925"/>
      <c r="AY29" s="925"/>
      <c r="AZ29" s="926"/>
      <c r="BA29" s="900"/>
      <c r="BB29" s="900"/>
      <c r="BC29" s="900"/>
      <c r="BD29" s="900"/>
      <c r="BE29" s="936"/>
      <c r="BF29" s="24"/>
    </row>
    <row r="30" spans="1:60" ht="21.95" customHeight="1">
      <c r="A30" s="1059"/>
      <c r="B30" s="900"/>
      <c r="C30" s="900"/>
      <c r="D30" s="900"/>
      <c r="E30" s="900"/>
      <c r="F30" s="900"/>
      <c r="G30" s="900"/>
      <c r="H30" s="900"/>
      <c r="I30" s="900"/>
      <c r="J30" s="900"/>
      <c r="K30" s="1026"/>
      <c r="L30" s="1027"/>
      <c r="M30" s="1027"/>
      <c r="N30" s="1027"/>
      <c r="O30" s="1026"/>
      <c r="P30" s="1027"/>
      <c r="Q30" s="1027"/>
      <c r="R30" s="1027"/>
      <c r="S30" s="1027"/>
      <c r="T30" s="1027"/>
      <c r="U30" s="1026"/>
      <c r="V30" s="1027"/>
      <c r="W30" s="1027"/>
      <c r="X30" s="1027"/>
      <c r="Y30" s="1027"/>
      <c r="Z30" s="1027"/>
      <c r="AA30" s="1026"/>
      <c r="AB30" s="1027"/>
      <c r="AC30" s="1027"/>
      <c r="AD30" s="1027"/>
      <c r="AE30" s="1027"/>
      <c r="AF30" s="895" t="s">
        <v>254</v>
      </c>
      <c r="AG30" s="895"/>
      <c r="AH30" s="895"/>
      <c r="AI30" s="895"/>
      <c r="AJ30" s="895"/>
      <c r="AK30" s="896"/>
      <c r="AL30" s="924" t="s">
        <v>485</v>
      </c>
      <c r="AM30" s="925"/>
      <c r="AN30" s="925"/>
      <c r="AO30" s="925"/>
      <c r="AP30" s="925"/>
      <c r="AQ30" s="925"/>
      <c r="AR30" s="925"/>
      <c r="AS30" s="925"/>
      <c r="AT30" s="925"/>
      <c r="AU30" s="925"/>
      <c r="AV30" s="925"/>
      <c r="AW30" s="925"/>
      <c r="AX30" s="925"/>
      <c r="AY30" s="925"/>
      <c r="AZ30" s="926"/>
      <c r="BA30" s="900"/>
      <c r="BB30" s="900"/>
      <c r="BC30" s="900"/>
      <c r="BD30" s="900"/>
      <c r="BE30" s="936"/>
      <c r="BF30" s="24"/>
    </row>
    <row r="31" spans="1:60" ht="21.95" customHeight="1">
      <c r="A31" s="1059"/>
      <c r="B31" s="900"/>
      <c r="C31" s="900"/>
      <c r="D31" s="900"/>
      <c r="E31" s="900"/>
      <c r="F31" s="900"/>
      <c r="G31" s="900"/>
      <c r="H31" s="900"/>
      <c r="I31" s="900"/>
      <c r="J31" s="900"/>
      <c r="K31" s="1027"/>
      <c r="L31" s="1027"/>
      <c r="M31" s="1027"/>
      <c r="N31" s="1027"/>
      <c r="O31" s="1027"/>
      <c r="P31" s="1027"/>
      <c r="Q31" s="1027"/>
      <c r="R31" s="1027"/>
      <c r="S31" s="1027"/>
      <c r="T31" s="1027"/>
      <c r="U31" s="1027"/>
      <c r="V31" s="1027"/>
      <c r="W31" s="1027"/>
      <c r="X31" s="1027"/>
      <c r="Y31" s="1027"/>
      <c r="Z31" s="1027"/>
      <c r="AA31" s="1027"/>
      <c r="AB31" s="1027"/>
      <c r="AC31" s="1027"/>
      <c r="AD31" s="1027"/>
      <c r="AE31" s="1027"/>
      <c r="AF31" s="895" t="s">
        <v>68</v>
      </c>
      <c r="AG31" s="895"/>
      <c r="AH31" s="895"/>
      <c r="AI31" s="895"/>
      <c r="AJ31" s="895"/>
      <c r="AK31" s="896"/>
      <c r="AL31" s="924" t="s">
        <v>67</v>
      </c>
      <c r="AM31" s="925"/>
      <c r="AN31" s="925"/>
      <c r="AO31" s="925"/>
      <c r="AP31" s="925"/>
      <c r="AQ31" s="925"/>
      <c r="AR31" s="925"/>
      <c r="AS31" s="925"/>
      <c r="AT31" s="925"/>
      <c r="AU31" s="925"/>
      <c r="AV31" s="925"/>
      <c r="AW31" s="925"/>
      <c r="AX31" s="925"/>
      <c r="AY31" s="925"/>
      <c r="AZ31" s="926"/>
      <c r="BA31" s="900"/>
      <c r="BB31" s="901"/>
      <c r="BC31" s="901"/>
      <c r="BD31" s="901"/>
      <c r="BE31" s="902"/>
      <c r="BF31" s="48"/>
    </row>
    <row r="32" spans="1:60" ht="21.95" customHeight="1">
      <c r="A32" s="1059"/>
      <c r="B32" s="1019" t="s">
        <v>28</v>
      </c>
      <c r="C32" s="1019"/>
      <c r="D32" s="1019"/>
      <c r="E32" s="1019"/>
      <c r="F32" s="1019"/>
      <c r="G32" s="1019"/>
      <c r="H32" s="1019"/>
      <c r="I32" s="1019"/>
      <c r="J32" s="1019"/>
      <c r="K32" s="1021"/>
      <c r="L32" s="1022"/>
      <c r="M32" s="1022"/>
      <c r="N32" s="1022"/>
      <c r="O32" s="1021"/>
      <c r="P32" s="1022"/>
      <c r="Q32" s="1022"/>
      <c r="R32" s="1022"/>
      <c r="S32" s="1022"/>
      <c r="T32" s="1022"/>
      <c r="U32" s="1021"/>
      <c r="V32" s="1022"/>
      <c r="W32" s="1022"/>
      <c r="X32" s="1022"/>
      <c r="Y32" s="1022"/>
      <c r="Z32" s="1022"/>
      <c r="AA32" s="1021"/>
      <c r="AB32" s="1022"/>
      <c r="AC32" s="1022"/>
      <c r="AD32" s="1022"/>
      <c r="AE32" s="1022"/>
      <c r="AF32" s="903" t="s">
        <v>69</v>
      </c>
      <c r="AG32" s="895"/>
      <c r="AH32" s="895"/>
      <c r="AI32" s="895"/>
      <c r="AJ32" s="895"/>
      <c r="AK32" s="896"/>
      <c r="AL32" s="929" t="s">
        <v>58</v>
      </c>
      <c r="AM32" s="930"/>
      <c r="AN32" s="930"/>
      <c r="AO32" s="930"/>
      <c r="AP32" s="930"/>
      <c r="AQ32" s="930"/>
      <c r="AR32" s="930"/>
      <c r="AS32" s="930"/>
      <c r="AT32" s="930"/>
      <c r="AU32" s="930"/>
      <c r="AV32" s="930"/>
      <c r="AW32" s="930"/>
      <c r="AX32" s="930"/>
      <c r="AY32" s="930"/>
      <c r="AZ32" s="935"/>
      <c r="BA32" s="900"/>
      <c r="BB32" s="900"/>
      <c r="BC32" s="900"/>
      <c r="BD32" s="900"/>
      <c r="BE32" s="936"/>
      <c r="BF32" s="24"/>
    </row>
    <row r="33" spans="1:58" ht="21.95" customHeight="1">
      <c r="A33" s="1059"/>
      <c r="B33" s="1020"/>
      <c r="C33" s="1020"/>
      <c r="D33" s="1020"/>
      <c r="E33" s="1020"/>
      <c r="F33" s="1020"/>
      <c r="G33" s="1020"/>
      <c r="H33" s="1020"/>
      <c r="I33" s="1020"/>
      <c r="J33" s="1020"/>
      <c r="K33" s="1023"/>
      <c r="L33" s="1024"/>
      <c r="M33" s="1024"/>
      <c r="N33" s="1024"/>
      <c r="O33" s="1023"/>
      <c r="P33" s="1024"/>
      <c r="Q33" s="1024"/>
      <c r="R33" s="1024"/>
      <c r="S33" s="1024"/>
      <c r="T33" s="1024"/>
      <c r="U33" s="1023"/>
      <c r="V33" s="1024"/>
      <c r="W33" s="1024"/>
      <c r="X33" s="1024"/>
      <c r="Y33" s="1024"/>
      <c r="Z33" s="1024"/>
      <c r="AA33" s="1023"/>
      <c r="AB33" s="1024"/>
      <c r="AC33" s="1024"/>
      <c r="AD33" s="1024"/>
      <c r="AE33" s="1024"/>
      <c r="AF33" s="903" t="s">
        <v>59</v>
      </c>
      <c r="AG33" s="895"/>
      <c r="AH33" s="895"/>
      <c r="AI33" s="895"/>
      <c r="AJ33" s="895"/>
      <c r="AK33" s="896"/>
      <c r="AL33" s="929" t="s">
        <v>60</v>
      </c>
      <c r="AM33" s="930"/>
      <c r="AN33" s="930"/>
      <c r="AO33" s="930"/>
      <c r="AP33" s="930"/>
      <c r="AQ33" s="930"/>
      <c r="AR33" s="930"/>
      <c r="AS33" s="930"/>
      <c r="AT33" s="930"/>
      <c r="AU33" s="930"/>
      <c r="AV33" s="930"/>
      <c r="AW33" s="930"/>
      <c r="AX33" s="930"/>
      <c r="AY33" s="930"/>
      <c r="AZ33" s="935"/>
      <c r="BA33" s="900"/>
      <c r="BB33" s="900"/>
      <c r="BC33" s="900"/>
      <c r="BD33" s="900"/>
      <c r="BE33" s="936"/>
      <c r="BF33" s="24"/>
    </row>
    <row r="34" spans="1:58" ht="21.95" customHeight="1">
      <c r="A34" s="1059"/>
      <c r="B34" s="1020"/>
      <c r="C34" s="1020"/>
      <c r="D34" s="1020"/>
      <c r="E34" s="1020"/>
      <c r="F34" s="1020"/>
      <c r="G34" s="1020"/>
      <c r="H34" s="1020"/>
      <c r="I34" s="1020"/>
      <c r="J34" s="1020"/>
      <c r="K34" s="1023"/>
      <c r="L34" s="1024"/>
      <c r="M34" s="1024"/>
      <c r="N34" s="1024"/>
      <c r="O34" s="1023"/>
      <c r="P34" s="1024"/>
      <c r="Q34" s="1024"/>
      <c r="R34" s="1024"/>
      <c r="S34" s="1024"/>
      <c r="T34" s="1024"/>
      <c r="U34" s="1023"/>
      <c r="V34" s="1024"/>
      <c r="W34" s="1024"/>
      <c r="X34" s="1024"/>
      <c r="Y34" s="1024"/>
      <c r="Z34" s="1024"/>
      <c r="AA34" s="1023"/>
      <c r="AB34" s="1024"/>
      <c r="AC34" s="1024"/>
      <c r="AD34" s="1024"/>
      <c r="AE34" s="1024"/>
      <c r="AF34" s="895" t="s">
        <v>252</v>
      </c>
      <c r="AG34" s="895"/>
      <c r="AH34" s="895"/>
      <c r="AI34" s="895"/>
      <c r="AJ34" s="895"/>
      <c r="AK34" s="896"/>
      <c r="AL34" s="924" t="s">
        <v>60</v>
      </c>
      <c r="AM34" s="925"/>
      <c r="AN34" s="925"/>
      <c r="AO34" s="925"/>
      <c r="AP34" s="925"/>
      <c r="AQ34" s="925"/>
      <c r="AR34" s="925"/>
      <c r="AS34" s="925"/>
      <c r="AT34" s="925"/>
      <c r="AU34" s="925"/>
      <c r="AV34" s="925"/>
      <c r="AW34" s="925"/>
      <c r="AX34" s="925"/>
      <c r="AY34" s="925"/>
      <c r="AZ34" s="926"/>
      <c r="BA34" s="900"/>
      <c r="BB34" s="900"/>
      <c r="BC34" s="900"/>
      <c r="BD34" s="900"/>
      <c r="BE34" s="936"/>
      <c r="BF34" s="24"/>
    </row>
    <row r="35" spans="1:58" ht="21.95" customHeight="1">
      <c r="A35" s="1059"/>
      <c r="B35" s="1020"/>
      <c r="C35" s="1020"/>
      <c r="D35" s="1020"/>
      <c r="E35" s="1020"/>
      <c r="F35" s="1020"/>
      <c r="G35" s="1020"/>
      <c r="H35" s="1020"/>
      <c r="I35" s="1020"/>
      <c r="J35" s="1020"/>
      <c r="K35" s="1023"/>
      <c r="L35" s="1024"/>
      <c r="M35" s="1024"/>
      <c r="N35" s="1024"/>
      <c r="O35" s="1023"/>
      <c r="P35" s="1024"/>
      <c r="Q35" s="1024"/>
      <c r="R35" s="1024"/>
      <c r="S35" s="1024"/>
      <c r="T35" s="1024"/>
      <c r="U35" s="1023"/>
      <c r="V35" s="1024"/>
      <c r="W35" s="1024"/>
      <c r="X35" s="1024"/>
      <c r="Y35" s="1024"/>
      <c r="Z35" s="1024"/>
      <c r="AA35" s="1023"/>
      <c r="AB35" s="1024"/>
      <c r="AC35" s="1024"/>
      <c r="AD35" s="1024"/>
      <c r="AE35" s="1024"/>
      <c r="AF35" s="895" t="s">
        <v>61</v>
      </c>
      <c r="AG35" s="895"/>
      <c r="AH35" s="895"/>
      <c r="AI35" s="895"/>
      <c r="AJ35" s="895"/>
      <c r="AK35" s="896"/>
      <c r="AL35" s="924" t="s">
        <v>60</v>
      </c>
      <c r="AM35" s="925"/>
      <c r="AN35" s="925"/>
      <c r="AO35" s="925"/>
      <c r="AP35" s="925"/>
      <c r="AQ35" s="925"/>
      <c r="AR35" s="925"/>
      <c r="AS35" s="925"/>
      <c r="AT35" s="925"/>
      <c r="AU35" s="925"/>
      <c r="AV35" s="925"/>
      <c r="AW35" s="925"/>
      <c r="AX35" s="925"/>
      <c r="AY35" s="925"/>
      <c r="AZ35" s="926"/>
      <c r="BA35" s="900"/>
      <c r="BB35" s="900"/>
      <c r="BC35" s="900"/>
      <c r="BD35" s="900"/>
      <c r="BE35" s="936"/>
      <c r="BF35" s="24"/>
    </row>
    <row r="36" spans="1:58" ht="21.95" customHeight="1">
      <c r="A36" s="1059"/>
      <c r="B36" s="1020"/>
      <c r="C36" s="1020"/>
      <c r="D36" s="1020"/>
      <c r="E36" s="1020"/>
      <c r="F36" s="1020"/>
      <c r="G36" s="1020"/>
      <c r="H36" s="1020"/>
      <c r="I36" s="1020"/>
      <c r="J36" s="1020"/>
      <c r="K36" s="1023"/>
      <c r="L36" s="1024"/>
      <c r="M36" s="1024"/>
      <c r="N36" s="1024"/>
      <c r="O36" s="1023"/>
      <c r="P36" s="1024"/>
      <c r="Q36" s="1024"/>
      <c r="R36" s="1024"/>
      <c r="S36" s="1024"/>
      <c r="T36" s="1024"/>
      <c r="U36" s="1023"/>
      <c r="V36" s="1024"/>
      <c r="W36" s="1024"/>
      <c r="X36" s="1024"/>
      <c r="Y36" s="1024"/>
      <c r="Z36" s="1024"/>
      <c r="AA36" s="1023"/>
      <c r="AB36" s="1024"/>
      <c r="AC36" s="1024"/>
      <c r="AD36" s="1024"/>
      <c r="AE36" s="1024"/>
      <c r="AF36" s="895" t="s">
        <v>62</v>
      </c>
      <c r="AG36" s="895"/>
      <c r="AH36" s="895"/>
      <c r="AI36" s="895"/>
      <c r="AJ36" s="895"/>
      <c r="AK36" s="896"/>
      <c r="AL36" s="924" t="s">
        <v>63</v>
      </c>
      <c r="AM36" s="925"/>
      <c r="AN36" s="925"/>
      <c r="AO36" s="925"/>
      <c r="AP36" s="925"/>
      <c r="AQ36" s="925"/>
      <c r="AR36" s="925"/>
      <c r="AS36" s="925"/>
      <c r="AT36" s="925"/>
      <c r="AU36" s="925"/>
      <c r="AV36" s="925"/>
      <c r="AW36" s="925"/>
      <c r="AX36" s="925"/>
      <c r="AY36" s="925"/>
      <c r="AZ36" s="926"/>
      <c r="BA36" s="900"/>
      <c r="BB36" s="900"/>
      <c r="BC36" s="900"/>
      <c r="BD36" s="900"/>
      <c r="BE36" s="936"/>
      <c r="BF36" s="24"/>
    </row>
    <row r="37" spans="1:58" ht="21.95" customHeight="1">
      <c r="A37" s="1059"/>
      <c r="B37" s="1020"/>
      <c r="C37" s="1020"/>
      <c r="D37" s="1020"/>
      <c r="E37" s="1020"/>
      <c r="F37" s="1020"/>
      <c r="G37" s="1020"/>
      <c r="H37" s="1020"/>
      <c r="I37" s="1020"/>
      <c r="J37" s="1020"/>
      <c r="K37" s="1023"/>
      <c r="L37" s="1024"/>
      <c r="M37" s="1024"/>
      <c r="N37" s="1024"/>
      <c r="O37" s="1023"/>
      <c r="P37" s="1024"/>
      <c r="Q37" s="1024"/>
      <c r="R37" s="1024"/>
      <c r="S37" s="1024"/>
      <c r="T37" s="1024"/>
      <c r="U37" s="1023"/>
      <c r="V37" s="1024"/>
      <c r="W37" s="1024"/>
      <c r="X37" s="1024"/>
      <c r="Y37" s="1024"/>
      <c r="Z37" s="1024"/>
      <c r="AA37" s="1023"/>
      <c r="AB37" s="1024"/>
      <c r="AC37" s="1024"/>
      <c r="AD37" s="1024"/>
      <c r="AE37" s="1024"/>
      <c r="AF37" s="895" t="s">
        <v>253</v>
      </c>
      <c r="AG37" s="895"/>
      <c r="AH37" s="895"/>
      <c r="AI37" s="895"/>
      <c r="AJ37" s="895"/>
      <c r="AK37" s="896"/>
      <c r="AL37" s="924" t="s">
        <v>64</v>
      </c>
      <c r="AM37" s="925"/>
      <c r="AN37" s="925"/>
      <c r="AO37" s="925"/>
      <c r="AP37" s="925"/>
      <c r="AQ37" s="925"/>
      <c r="AR37" s="925"/>
      <c r="AS37" s="925"/>
      <c r="AT37" s="925"/>
      <c r="AU37" s="925"/>
      <c r="AV37" s="925"/>
      <c r="AW37" s="925"/>
      <c r="AX37" s="925"/>
      <c r="AY37" s="925"/>
      <c r="AZ37" s="926"/>
      <c r="BA37" s="900"/>
      <c r="BB37" s="900"/>
      <c r="BC37" s="900"/>
      <c r="BD37" s="900"/>
      <c r="BE37" s="936"/>
      <c r="BF37" s="24"/>
    </row>
    <row r="38" spans="1:58" ht="21.95" customHeight="1">
      <c r="A38" s="1059"/>
      <c r="B38" s="1020"/>
      <c r="C38" s="1020"/>
      <c r="D38" s="1020"/>
      <c r="E38" s="1020"/>
      <c r="F38" s="1020"/>
      <c r="G38" s="1020"/>
      <c r="H38" s="1020"/>
      <c r="I38" s="1020"/>
      <c r="J38" s="1020"/>
      <c r="K38" s="1023"/>
      <c r="L38" s="1024"/>
      <c r="M38" s="1024"/>
      <c r="N38" s="1024"/>
      <c r="O38" s="1023"/>
      <c r="P38" s="1024"/>
      <c r="Q38" s="1024"/>
      <c r="R38" s="1024"/>
      <c r="S38" s="1024"/>
      <c r="T38" s="1024"/>
      <c r="U38" s="1023"/>
      <c r="V38" s="1024"/>
      <c r="W38" s="1024"/>
      <c r="X38" s="1024"/>
      <c r="Y38" s="1024"/>
      <c r="Z38" s="1024"/>
      <c r="AA38" s="1023"/>
      <c r="AB38" s="1024"/>
      <c r="AC38" s="1024"/>
      <c r="AD38" s="1024"/>
      <c r="AE38" s="1024"/>
      <c r="AF38" s="895" t="s">
        <v>254</v>
      </c>
      <c r="AG38" s="895"/>
      <c r="AH38" s="895"/>
      <c r="AI38" s="895"/>
      <c r="AJ38" s="895"/>
      <c r="AK38" s="896"/>
      <c r="AL38" s="924" t="s">
        <v>485</v>
      </c>
      <c r="AM38" s="925"/>
      <c r="AN38" s="925"/>
      <c r="AO38" s="925"/>
      <c r="AP38" s="925"/>
      <c r="AQ38" s="925"/>
      <c r="AR38" s="925"/>
      <c r="AS38" s="925"/>
      <c r="AT38" s="925"/>
      <c r="AU38" s="925"/>
      <c r="AV38" s="925"/>
      <c r="AW38" s="925"/>
      <c r="AX38" s="925"/>
      <c r="AY38" s="925"/>
      <c r="AZ38" s="926"/>
      <c r="BA38" s="900"/>
      <c r="BB38" s="900"/>
      <c r="BC38" s="900"/>
      <c r="BD38" s="900"/>
      <c r="BE38" s="936"/>
      <c r="BF38" s="24"/>
    </row>
    <row r="39" spans="1:58" ht="21.95" customHeight="1">
      <c r="A39" s="1059"/>
      <c r="B39" s="951"/>
      <c r="C39" s="951"/>
      <c r="D39" s="951"/>
      <c r="E39" s="951"/>
      <c r="F39" s="951"/>
      <c r="G39" s="951"/>
      <c r="H39" s="951"/>
      <c r="I39" s="951"/>
      <c r="J39" s="951"/>
      <c r="K39" s="1025"/>
      <c r="L39" s="1025"/>
      <c r="M39" s="1025"/>
      <c r="N39" s="1025"/>
      <c r="O39" s="1025"/>
      <c r="P39" s="1025"/>
      <c r="Q39" s="1025"/>
      <c r="R39" s="1025"/>
      <c r="S39" s="1025"/>
      <c r="T39" s="1025"/>
      <c r="U39" s="1025"/>
      <c r="V39" s="1025"/>
      <c r="W39" s="1025"/>
      <c r="X39" s="1025"/>
      <c r="Y39" s="1025"/>
      <c r="Z39" s="1025"/>
      <c r="AA39" s="1025"/>
      <c r="AB39" s="1025"/>
      <c r="AC39" s="1025"/>
      <c r="AD39" s="1025"/>
      <c r="AE39" s="1025"/>
      <c r="AF39" s="903" t="s">
        <v>68</v>
      </c>
      <c r="AG39" s="895"/>
      <c r="AH39" s="895"/>
      <c r="AI39" s="895"/>
      <c r="AJ39" s="895"/>
      <c r="AK39" s="896"/>
      <c r="AL39" s="929" t="s">
        <v>67</v>
      </c>
      <c r="AM39" s="930"/>
      <c r="AN39" s="930"/>
      <c r="AO39" s="930"/>
      <c r="AP39" s="930"/>
      <c r="AQ39" s="930"/>
      <c r="AR39" s="930"/>
      <c r="AS39" s="930"/>
      <c r="AT39" s="930"/>
      <c r="AU39" s="930"/>
      <c r="AV39" s="930"/>
      <c r="AW39" s="930"/>
      <c r="AX39" s="930"/>
      <c r="AY39" s="930"/>
      <c r="AZ39" s="935"/>
      <c r="BA39" s="900"/>
      <c r="BB39" s="901"/>
      <c r="BC39" s="901"/>
      <c r="BD39" s="901"/>
      <c r="BE39" s="902"/>
      <c r="BF39" s="48"/>
    </row>
    <row r="40" spans="1:58" ht="21.95" customHeight="1">
      <c r="A40" s="1059"/>
      <c r="B40" s="952" t="s">
        <v>29</v>
      </c>
      <c r="C40" s="953"/>
      <c r="D40" s="953"/>
      <c r="E40" s="953"/>
      <c r="F40" s="953"/>
      <c r="G40" s="953"/>
      <c r="H40" s="953"/>
      <c r="I40" s="953"/>
      <c r="J40" s="954"/>
      <c r="K40" s="906"/>
      <c r="L40" s="907"/>
      <c r="M40" s="907"/>
      <c r="N40" s="908"/>
      <c r="O40" s="976" t="s">
        <v>73</v>
      </c>
      <c r="P40" s="997"/>
      <c r="Q40" s="997"/>
      <c r="R40" s="997"/>
      <c r="S40" s="997"/>
      <c r="T40" s="998"/>
      <c r="U40" s="1018"/>
      <c r="V40" s="974"/>
      <c r="W40" s="974"/>
      <c r="X40" s="974"/>
      <c r="Y40" s="974"/>
      <c r="Z40" s="975"/>
      <c r="AA40" s="976" t="s">
        <v>74</v>
      </c>
      <c r="AB40" s="997"/>
      <c r="AC40" s="997"/>
      <c r="AD40" s="997"/>
      <c r="AE40" s="998"/>
      <c r="AF40" s="903" t="s">
        <v>69</v>
      </c>
      <c r="AG40" s="895"/>
      <c r="AH40" s="895"/>
      <c r="AI40" s="895"/>
      <c r="AJ40" s="895"/>
      <c r="AK40" s="896"/>
      <c r="AL40" s="929" t="s">
        <v>58</v>
      </c>
      <c r="AM40" s="930"/>
      <c r="AN40" s="930"/>
      <c r="AO40" s="930"/>
      <c r="AP40" s="930"/>
      <c r="AQ40" s="930"/>
      <c r="AR40" s="930"/>
      <c r="AS40" s="930"/>
      <c r="AT40" s="930"/>
      <c r="AU40" s="930"/>
      <c r="AV40" s="930"/>
      <c r="AW40" s="930"/>
      <c r="AX40" s="930"/>
      <c r="AY40" s="930"/>
      <c r="AZ40" s="935"/>
      <c r="BA40" s="900"/>
      <c r="BB40" s="900"/>
      <c r="BC40" s="900"/>
      <c r="BD40" s="900"/>
      <c r="BE40" s="936"/>
      <c r="BF40" s="24"/>
    </row>
    <row r="41" spans="1:58" ht="21.95" customHeight="1">
      <c r="A41" s="1059"/>
      <c r="B41" s="957"/>
      <c r="C41" s="958"/>
      <c r="D41" s="958"/>
      <c r="E41" s="958"/>
      <c r="F41" s="958"/>
      <c r="G41" s="958"/>
      <c r="H41" s="958"/>
      <c r="I41" s="958"/>
      <c r="J41" s="959"/>
      <c r="K41" s="909"/>
      <c r="L41" s="910"/>
      <c r="M41" s="910"/>
      <c r="N41" s="911"/>
      <c r="O41" s="982"/>
      <c r="P41" s="999"/>
      <c r="Q41" s="999"/>
      <c r="R41" s="999"/>
      <c r="S41" s="999"/>
      <c r="T41" s="1000"/>
      <c r="U41" s="968"/>
      <c r="V41" s="969"/>
      <c r="W41" s="969"/>
      <c r="X41" s="969"/>
      <c r="Y41" s="969"/>
      <c r="Z41" s="970"/>
      <c r="AA41" s="982"/>
      <c r="AB41" s="999"/>
      <c r="AC41" s="999"/>
      <c r="AD41" s="999"/>
      <c r="AE41" s="1000"/>
      <c r="AF41" s="903" t="s">
        <v>59</v>
      </c>
      <c r="AG41" s="895"/>
      <c r="AH41" s="895"/>
      <c r="AI41" s="895"/>
      <c r="AJ41" s="895"/>
      <c r="AK41" s="896"/>
      <c r="AL41" s="929" t="s">
        <v>60</v>
      </c>
      <c r="AM41" s="930"/>
      <c r="AN41" s="930"/>
      <c r="AO41" s="930"/>
      <c r="AP41" s="930"/>
      <c r="AQ41" s="930"/>
      <c r="AR41" s="930"/>
      <c r="AS41" s="930"/>
      <c r="AT41" s="930"/>
      <c r="AU41" s="930"/>
      <c r="AV41" s="930"/>
      <c r="AW41" s="930"/>
      <c r="AX41" s="930"/>
      <c r="AY41" s="930"/>
      <c r="AZ41" s="935"/>
      <c r="BA41" s="900"/>
      <c r="BB41" s="900"/>
      <c r="BC41" s="900"/>
      <c r="BD41" s="900"/>
      <c r="BE41" s="936"/>
      <c r="BF41" s="24"/>
    </row>
    <row r="42" spans="1:58" ht="21.95" customHeight="1">
      <c r="A42" s="1059"/>
      <c r="B42" s="957"/>
      <c r="C42" s="958"/>
      <c r="D42" s="958"/>
      <c r="E42" s="958"/>
      <c r="F42" s="958"/>
      <c r="G42" s="958"/>
      <c r="H42" s="958"/>
      <c r="I42" s="958"/>
      <c r="J42" s="959"/>
      <c r="K42" s="909"/>
      <c r="L42" s="910"/>
      <c r="M42" s="910"/>
      <c r="N42" s="911"/>
      <c r="O42" s="982"/>
      <c r="P42" s="999"/>
      <c r="Q42" s="999"/>
      <c r="R42" s="999"/>
      <c r="S42" s="999"/>
      <c r="T42" s="1000"/>
      <c r="U42" s="968"/>
      <c r="V42" s="969"/>
      <c r="W42" s="969"/>
      <c r="X42" s="969"/>
      <c r="Y42" s="969"/>
      <c r="Z42" s="970"/>
      <c r="AA42" s="982"/>
      <c r="AB42" s="999"/>
      <c r="AC42" s="999"/>
      <c r="AD42" s="999"/>
      <c r="AE42" s="1000"/>
      <c r="AF42" s="895" t="s">
        <v>75</v>
      </c>
      <c r="AG42" s="895"/>
      <c r="AH42" s="895"/>
      <c r="AI42" s="895"/>
      <c r="AJ42" s="895"/>
      <c r="AK42" s="896"/>
      <c r="AL42" s="924" t="s">
        <v>60</v>
      </c>
      <c r="AM42" s="925"/>
      <c r="AN42" s="925"/>
      <c r="AO42" s="925"/>
      <c r="AP42" s="925"/>
      <c r="AQ42" s="925"/>
      <c r="AR42" s="925"/>
      <c r="AS42" s="925"/>
      <c r="AT42" s="925"/>
      <c r="AU42" s="925"/>
      <c r="AV42" s="925"/>
      <c r="AW42" s="925"/>
      <c r="AX42" s="925"/>
      <c r="AY42" s="925"/>
      <c r="AZ42" s="926"/>
      <c r="BA42" s="900"/>
      <c r="BB42" s="900"/>
      <c r="BC42" s="900"/>
      <c r="BD42" s="900"/>
      <c r="BE42" s="936"/>
      <c r="BF42" s="24"/>
    </row>
    <row r="43" spans="1:58" ht="21.95" customHeight="1">
      <c r="A43" s="1059"/>
      <c r="B43" s="957"/>
      <c r="C43" s="958"/>
      <c r="D43" s="958"/>
      <c r="E43" s="958"/>
      <c r="F43" s="958"/>
      <c r="G43" s="958"/>
      <c r="H43" s="958"/>
      <c r="I43" s="958"/>
      <c r="J43" s="959"/>
      <c r="K43" s="909"/>
      <c r="L43" s="910"/>
      <c r="M43" s="910"/>
      <c r="N43" s="911"/>
      <c r="O43" s="982"/>
      <c r="P43" s="999"/>
      <c r="Q43" s="999"/>
      <c r="R43" s="999"/>
      <c r="S43" s="999"/>
      <c r="T43" s="1000"/>
      <c r="U43" s="968"/>
      <c r="V43" s="969"/>
      <c r="W43" s="969"/>
      <c r="X43" s="969"/>
      <c r="Y43" s="969"/>
      <c r="Z43" s="970"/>
      <c r="AA43" s="982"/>
      <c r="AB43" s="999"/>
      <c r="AC43" s="999"/>
      <c r="AD43" s="999"/>
      <c r="AE43" s="1000"/>
      <c r="AF43" s="895" t="s">
        <v>61</v>
      </c>
      <c r="AG43" s="895"/>
      <c r="AH43" s="895"/>
      <c r="AI43" s="895"/>
      <c r="AJ43" s="895"/>
      <c r="AK43" s="896"/>
      <c r="AL43" s="924" t="s">
        <v>60</v>
      </c>
      <c r="AM43" s="925"/>
      <c r="AN43" s="925"/>
      <c r="AO43" s="925"/>
      <c r="AP43" s="925"/>
      <c r="AQ43" s="925"/>
      <c r="AR43" s="925"/>
      <c r="AS43" s="925"/>
      <c r="AT43" s="925"/>
      <c r="AU43" s="925"/>
      <c r="AV43" s="925"/>
      <c r="AW43" s="925"/>
      <c r="AX43" s="925"/>
      <c r="AY43" s="925"/>
      <c r="AZ43" s="926"/>
      <c r="BA43" s="900"/>
      <c r="BB43" s="900"/>
      <c r="BC43" s="900"/>
      <c r="BD43" s="900"/>
      <c r="BE43" s="936"/>
      <c r="BF43" s="24"/>
    </row>
    <row r="44" spans="1:58" ht="21.95" customHeight="1">
      <c r="A44" s="1059"/>
      <c r="B44" s="957"/>
      <c r="C44" s="958"/>
      <c r="D44" s="958"/>
      <c r="E44" s="958"/>
      <c r="F44" s="958"/>
      <c r="G44" s="958"/>
      <c r="H44" s="958"/>
      <c r="I44" s="958"/>
      <c r="J44" s="959"/>
      <c r="K44" s="909"/>
      <c r="L44" s="910"/>
      <c r="M44" s="910"/>
      <c r="N44" s="911"/>
      <c r="O44" s="982"/>
      <c r="P44" s="999"/>
      <c r="Q44" s="999"/>
      <c r="R44" s="999"/>
      <c r="S44" s="999"/>
      <c r="T44" s="1000"/>
      <c r="U44" s="968"/>
      <c r="V44" s="969"/>
      <c r="W44" s="969"/>
      <c r="X44" s="969"/>
      <c r="Y44" s="969"/>
      <c r="Z44" s="970"/>
      <c r="AA44" s="982"/>
      <c r="AB44" s="999"/>
      <c r="AC44" s="999"/>
      <c r="AD44" s="999"/>
      <c r="AE44" s="1000"/>
      <c r="AF44" s="960" t="s">
        <v>76</v>
      </c>
      <c r="AG44" s="961"/>
      <c r="AH44" s="961"/>
      <c r="AI44" s="961"/>
      <c r="AJ44" s="961"/>
      <c r="AK44" s="950"/>
      <c r="AL44" s="924" t="s">
        <v>60</v>
      </c>
      <c r="AM44" s="925"/>
      <c r="AN44" s="925"/>
      <c r="AO44" s="925"/>
      <c r="AP44" s="925"/>
      <c r="AQ44" s="925"/>
      <c r="AR44" s="925"/>
      <c r="AS44" s="925"/>
      <c r="AT44" s="925"/>
      <c r="AU44" s="925"/>
      <c r="AV44" s="925"/>
      <c r="AW44" s="925"/>
      <c r="AX44" s="925"/>
      <c r="AY44" s="925"/>
      <c r="AZ44" s="926"/>
      <c r="BA44" s="900"/>
      <c r="BB44" s="900"/>
      <c r="BC44" s="900"/>
      <c r="BD44" s="900"/>
      <c r="BE44" s="936"/>
      <c r="BF44" s="24"/>
    </row>
    <row r="45" spans="1:58" ht="21.95" customHeight="1">
      <c r="A45" s="1059"/>
      <c r="B45" s="957"/>
      <c r="C45" s="958"/>
      <c r="D45" s="958"/>
      <c r="E45" s="958"/>
      <c r="F45" s="958"/>
      <c r="G45" s="958"/>
      <c r="H45" s="958"/>
      <c r="I45" s="958"/>
      <c r="J45" s="959"/>
      <c r="K45" s="909"/>
      <c r="L45" s="910"/>
      <c r="M45" s="910"/>
      <c r="N45" s="911"/>
      <c r="O45" s="982"/>
      <c r="P45" s="999"/>
      <c r="Q45" s="999"/>
      <c r="R45" s="999"/>
      <c r="S45" s="999"/>
      <c r="T45" s="1000"/>
      <c r="U45" s="968"/>
      <c r="V45" s="969"/>
      <c r="W45" s="969"/>
      <c r="X45" s="969"/>
      <c r="Y45" s="969"/>
      <c r="Z45" s="970"/>
      <c r="AA45" s="982"/>
      <c r="AB45" s="999"/>
      <c r="AC45" s="999"/>
      <c r="AD45" s="999"/>
      <c r="AE45" s="1000"/>
      <c r="AF45" s="895" t="s">
        <v>77</v>
      </c>
      <c r="AG45" s="895"/>
      <c r="AH45" s="895"/>
      <c r="AI45" s="895"/>
      <c r="AJ45" s="895"/>
      <c r="AK45" s="896"/>
      <c r="AL45" s="929" t="s">
        <v>60</v>
      </c>
      <c r="AM45" s="930"/>
      <c r="AN45" s="930"/>
      <c r="AO45" s="930"/>
      <c r="AP45" s="930"/>
      <c r="AQ45" s="930"/>
      <c r="AR45" s="930"/>
      <c r="AS45" s="930"/>
      <c r="AT45" s="930"/>
      <c r="AU45" s="930"/>
      <c r="AV45" s="930"/>
      <c r="AW45" s="930"/>
      <c r="AX45" s="930"/>
      <c r="AY45" s="930"/>
      <c r="AZ45" s="935"/>
      <c r="BA45" s="900"/>
      <c r="BB45" s="900"/>
      <c r="BC45" s="900"/>
      <c r="BD45" s="900"/>
      <c r="BE45" s="936"/>
      <c r="BF45" s="24"/>
    </row>
    <row r="46" spans="1:58" ht="21.95" customHeight="1">
      <c r="A46" s="1059"/>
      <c r="B46" s="957"/>
      <c r="C46" s="958"/>
      <c r="D46" s="958"/>
      <c r="E46" s="958"/>
      <c r="F46" s="958"/>
      <c r="G46" s="958"/>
      <c r="H46" s="958"/>
      <c r="I46" s="958"/>
      <c r="J46" s="959"/>
      <c r="K46" s="909"/>
      <c r="L46" s="910"/>
      <c r="M46" s="910"/>
      <c r="N46" s="911"/>
      <c r="O46" s="982"/>
      <c r="P46" s="999"/>
      <c r="Q46" s="999"/>
      <c r="R46" s="999"/>
      <c r="S46" s="999"/>
      <c r="T46" s="1000"/>
      <c r="U46" s="968"/>
      <c r="V46" s="969"/>
      <c r="W46" s="969"/>
      <c r="X46" s="969"/>
      <c r="Y46" s="969"/>
      <c r="Z46" s="970"/>
      <c r="AA46" s="982"/>
      <c r="AB46" s="999"/>
      <c r="AC46" s="999"/>
      <c r="AD46" s="999"/>
      <c r="AE46" s="1000"/>
      <c r="AF46" s="896" t="s">
        <v>78</v>
      </c>
      <c r="AG46" s="900"/>
      <c r="AH46" s="900"/>
      <c r="AI46" s="900"/>
      <c r="AJ46" s="900"/>
      <c r="AK46" s="900"/>
      <c r="AL46" s="929" t="s">
        <v>60</v>
      </c>
      <c r="AM46" s="930"/>
      <c r="AN46" s="930"/>
      <c r="AO46" s="930"/>
      <c r="AP46" s="930"/>
      <c r="AQ46" s="930"/>
      <c r="AR46" s="930"/>
      <c r="AS46" s="930"/>
      <c r="AT46" s="930"/>
      <c r="AU46" s="930"/>
      <c r="AV46" s="930"/>
      <c r="AW46" s="930"/>
      <c r="AX46" s="930"/>
      <c r="AY46" s="930"/>
      <c r="AZ46" s="935"/>
      <c r="BA46" s="900"/>
      <c r="BB46" s="900"/>
      <c r="BC46" s="900"/>
      <c r="BD46" s="900"/>
      <c r="BE46" s="936"/>
      <c r="BF46" s="24"/>
    </row>
    <row r="47" spans="1:58" ht="21.95" customHeight="1">
      <c r="A47" s="1059"/>
      <c r="B47" s="957"/>
      <c r="C47" s="958"/>
      <c r="D47" s="958"/>
      <c r="E47" s="958"/>
      <c r="F47" s="958"/>
      <c r="G47" s="958"/>
      <c r="H47" s="958"/>
      <c r="I47" s="958"/>
      <c r="J47" s="959"/>
      <c r="K47" s="909"/>
      <c r="L47" s="910"/>
      <c r="M47" s="910"/>
      <c r="N47" s="911"/>
      <c r="O47" s="982"/>
      <c r="P47" s="999"/>
      <c r="Q47" s="999"/>
      <c r="R47" s="999"/>
      <c r="S47" s="999"/>
      <c r="T47" s="1000"/>
      <c r="U47" s="968"/>
      <c r="V47" s="969"/>
      <c r="W47" s="969"/>
      <c r="X47" s="969"/>
      <c r="Y47" s="969"/>
      <c r="Z47" s="970"/>
      <c r="AA47" s="982"/>
      <c r="AB47" s="999"/>
      <c r="AC47" s="999"/>
      <c r="AD47" s="999"/>
      <c r="AE47" s="1000"/>
      <c r="AF47" s="896" t="s">
        <v>79</v>
      </c>
      <c r="AG47" s="900"/>
      <c r="AH47" s="900"/>
      <c r="AI47" s="900"/>
      <c r="AJ47" s="900"/>
      <c r="AK47" s="900"/>
      <c r="AL47" s="929" t="s">
        <v>60</v>
      </c>
      <c r="AM47" s="930"/>
      <c r="AN47" s="930"/>
      <c r="AO47" s="930"/>
      <c r="AP47" s="930"/>
      <c r="AQ47" s="930"/>
      <c r="AR47" s="930"/>
      <c r="AS47" s="930"/>
      <c r="AT47" s="930"/>
      <c r="AU47" s="930"/>
      <c r="AV47" s="930"/>
      <c r="AW47" s="930"/>
      <c r="AX47" s="930"/>
      <c r="AY47" s="930"/>
      <c r="AZ47" s="935"/>
      <c r="BA47" s="900"/>
      <c r="BB47" s="900"/>
      <c r="BC47" s="900"/>
      <c r="BD47" s="900"/>
      <c r="BE47" s="936"/>
      <c r="BF47" s="48"/>
    </row>
    <row r="48" spans="1:58" ht="21.95" customHeight="1">
      <c r="A48" s="1059"/>
      <c r="B48" s="957"/>
      <c r="C48" s="958"/>
      <c r="D48" s="958"/>
      <c r="E48" s="958"/>
      <c r="F48" s="958"/>
      <c r="G48" s="958"/>
      <c r="H48" s="958"/>
      <c r="I48" s="958"/>
      <c r="J48" s="959"/>
      <c r="K48" s="909"/>
      <c r="L48" s="910"/>
      <c r="M48" s="910"/>
      <c r="N48" s="911"/>
      <c r="O48" s="982"/>
      <c r="P48" s="999"/>
      <c r="Q48" s="999"/>
      <c r="R48" s="999"/>
      <c r="S48" s="999"/>
      <c r="T48" s="1000"/>
      <c r="U48" s="968"/>
      <c r="V48" s="969"/>
      <c r="W48" s="969"/>
      <c r="X48" s="969"/>
      <c r="Y48" s="969"/>
      <c r="Z48" s="970"/>
      <c r="AA48" s="982"/>
      <c r="AB48" s="999"/>
      <c r="AC48" s="999"/>
      <c r="AD48" s="999"/>
      <c r="AE48" s="1000"/>
      <c r="AF48" s="896" t="s">
        <v>80</v>
      </c>
      <c r="AG48" s="900"/>
      <c r="AH48" s="900"/>
      <c r="AI48" s="900"/>
      <c r="AJ48" s="900"/>
      <c r="AK48" s="900"/>
      <c r="AL48" s="929" t="s">
        <v>81</v>
      </c>
      <c r="AM48" s="930"/>
      <c r="AN48" s="930"/>
      <c r="AO48" s="930"/>
      <c r="AP48" s="930"/>
      <c r="AQ48" s="930"/>
      <c r="AR48" s="930"/>
      <c r="AS48" s="930"/>
      <c r="AT48" s="930"/>
      <c r="AU48" s="930"/>
      <c r="AV48" s="930"/>
      <c r="AW48" s="930"/>
      <c r="AX48" s="930"/>
      <c r="AY48" s="930"/>
      <c r="AZ48" s="935"/>
      <c r="BA48" s="900"/>
      <c r="BB48" s="900"/>
      <c r="BC48" s="900"/>
      <c r="BD48" s="900"/>
      <c r="BE48" s="936"/>
      <c r="BF48" s="24"/>
    </row>
    <row r="49" spans="1:58" ht="21.95" customHeight="1">
      <c r="A49" s="1059"/>
      <c r="B49" s="957"/>
      <c r="C49" s="958"/>
      <c r="D49" s="958"/>
      <c r="E49" s="958"/>
      <c r="F49" s="958"/>
      <c r="G49" s="958"/>
      <c r="H49" s="958"/>
      <c r="I49" s="958"/>
      <c r="J49" s="959"/>
      <c r="K49" s="909"/>
      <c r="L49" s="910"/>
      <c r="M49" s="910"/>
      <c r="N49" s="911"/>
      <c r="O49" s="982"/>
      <c r="P49" s="999"/>
      <c r="Q49" s="999"/>
      <c r="R49" s="999"/>
      <c r="S49" s="999"/>
      <c r="T49" s="1000"/>
      <c r="U49" s="968"/>
      <c r="V49" s="969"/>
      <c r="W49" s="969"/>
      <c r="X49" s="969"/>
      <c r="Y49" s="969"/>
      <c r="Z49" s="970"/>
      <c r="AA49" s="982"/>
      <c r="AB49" s="999"/>
      <c r="AC49" s="999"/>
      <c r="AD49" s="999"/>
      <c r="AE49" s="1000"/>
      <c r="AF49" s="896" t="s">
        <v>82</v>
      </c>
      <c r="AG49" s="900"/>
      <c r="AH49" s="900"/>
      <c r="AI49" s="900"/>
      <c r="AJ49" s="900"/>
      <c r="AK49" s="900"/>
      <c r="AL49" s="929" t="s">
        <v>60</v>
      </c>
      <c r="AM49" s="930"/>
      <c r="AN49" s="930"/>
      <c r="AO49" s="930"/>
      <c r="AP49" s="930"/>
      <c r="AQ49" s="930"/>
      <c r="AR49" s="930"/>
      <c r="AS49" s="930"/>
      <c r="AT49" s="930"/>
      <c r="AU49" s="930"/>
      <c r="AV49" s="930"/>
      <c r="AW49" s="930"/>
      <c r="AX49" s="930"/>
      <c r="AY49" s="930"/>
      <c r="AZ49" s="935"/>
      <c r="BA49" s="900"/>
      <c r="BB49" s="900"/>
      <c r="BC49" s="900"/>
      <c r="BD49" s="900"/>
      <c r="BE49" s="936"/>
      <c r="BF49" s="24"/>
    </row>
    <row r="50" spans="1:58" ht="21.95" customHeight="1">
      <c r="A50" s="1059"/>
      <c r="B50" s="957"/>
      <c r="C50" s="958"/>
      <c r="D50" s="958"/>
      <c r="E50" s="958"/>
      <c r="F50" s="958"/>
      <c r="G50" s="958"/>
      <c r="H50" s="958"/>
      <c r="I50" s="958"/>
      <c r="J50" s="959"/>
      <c r="K50" s="909"/>
      <c r="L50" s="910"/>
      <c r="M50" s="910"/>
      <c r="N50" s="911"/>
      <c r="O50" s="982"/>
      <c r="P50" s="999"/>
      <c r="Q50" s="999"/>
      <c r="R50" s="999"/>
      <c r="S50" s="999"/>
      <c r="T50" s="1000"/>
      <c r="U50" s="968"/>
      <c r="V50" s="969"/>
      <c r="W50" s="969"/>
      <c r="X50" s="969"/>
      <c r="Y50" s="969"/>
      <c r="Z50" s="970"/>
      <c r="AA50" s="982"/>
      <c r="AB50" s="999"/>
      <c r="AC50" s="999"/>
      <c r="AD50" s="999"/>
      <c r="AE50" s="1000"/>
      <c r="AF50" s="895" t="s">
        <v>254</v>
      </c>
      <c r="AG50" s="895"/>
      <c r="AH50" s="895"/>
      <c r="AI50" s="895"/>
      <c r="AJ50" s="895"/>
      <c r="AK50" s="896"/>
      <c r="AL50" s="924" t="s">
        <v>485</v>
      </c>
      <c r="AM50" s="925"/>
      <c r="AN50" s="925"/>
      <c r="AO50" s="925"/>
      <c r="AP50" s="925"/>
      <c r="AQ50" s="925"/>
      <c r="AR50" s="925"/>
      <c r="AS50" s="925"/>
      <c r="AT50" s="925"/>
      <c r="AU50" s="925"/>
      <c r="AV50" s="925"/>
      <c r="AW50" s="925"/>
      <c r="AX50" s="925"/>
      <c r="AY50" s="925"/>
      <c r="AZ50" s="926"/>
      <c r="BA50" s="900"/>
      <c r="BB50" s="900"/>
      <c r="BC50" s="900"/>
      <c r="BD50" s="900"/>
      <c r="BE50" s="936"/>
      <c r="BF50" s="24"/>
    </row>
    <row r="51" spans="1:58" ht="21.95" customHeight="1">
      <c r="A51" s="1059"/>
      <c r="B51" s="957"/>
      <c r="C51" s="958"/>
      <c r="D51" s="958"/>
      <c r="E51" s="958"/>
      <c r="F51" s="958"/>
      <c r="G51" s="958"/>
      <c r="H51" s="958"/>
      <c r="I51" s="958"/>
      <c r="J51" s="959"/>
      <c r="K51" s="909"/>
      <c r="L51" s="910"/>
      <c r="M51" s="910"/>
      <c r="N51" s="911"/>
      <c r="O51" s="982"/>
      <c r="P51" s="999"/>
      <c r="Q51" s="999"/>
      <c r="R51" s="999"/>
      <c r="S51" s="999"/>
      <c r="T51" s="1000"/>
      <c r="U51" s="968"/>
      <c r="V51" s="969"/>
      <c r="W51" s="969"/>
      <c r="X51" s="969"/>
      <c r="Y51" s="969"/>
      <c r="Z51" s="970"/>
      <c r="AA51" s="982"/>
      <c r="AB51" s="999"/>
      <c r="AC51" s="999"/>
      <c r="AD51" s="999"/>
      <c r="AE51" s="1000"/>
      <c r="AF51" s="895" t="s">
        <v>83</v>
      </c>
      <c r="AG51" s="895"/>
      <c r="AH51" s="895"/>
      <c r="AI51" s="895"/>
      <c r="AJ51" s="895"/>
      <c r="AK51" s="896"/>
      <c r="AL51" s="924" t="s">
        <v>67</v>
      </c>
      <c r="AM51" s="925"/>
      <c r="AN51" s="925"/>
      <c r="AO51" s="925"/>
      <c r="AP51" s="925"/>
      <c r="AQ51" s="925"/>
      <c r="AR51" s="925"/>
      <c r="AS51" s="925"/>
      <c r="AT51" s="925"/>
      <c r="AU51" s="925"/>
      <c r="AV51" s="925"/>
      <c r="AW51" s="925"/>
      <c r="AX51" s="925"/>
      <c r="AY51" s="925"/>
      <c r="AZ51" s="926"/>
      <c r="BA51" s="900"/>
      <c r="BB51" s="900"/>
      <c r="BC51" s="900"/>
      <c r="BD51" s="900"/>
      <c r="BE51" s="936"/>
      <c r="BF51" s="24"/>
    </row>
    <row r="52" spans="1:58" ht="21.95" customHeight="1">
      <c r="A52" s="1059"/>
      <c r="B52" s="960"/>
      <c r="C52" s="961"/>
      <c r="D52" s="961"/>
      <c r="E52" s="961"/>
      <c r="F52" s="961"/>
      <c r="G52" s="961"/>
      <c r="H52" s="961"/>
      <c r="I52" s="961"/>
      <c r="J52" s="950"/>
      <c r="K52" s="942"/>
      <c r="L52" s="943"/>
      <c r="M52" s="943"/>
      <c r="N52" s="944"/>
      <c r="O52" s="983"/>
      <c r="P52" s="1001"/>
      <c r="Q52" s="1001"/>
      <c r="R52" s="1001"/>
      <c r="S52" s="1001"/>
      <c r="T52" s="1002"/>
      <c r="U52" s="971"/>
      <c r="V52" s="972"/>
      <c r="W52" s="972"/>
      <c r="X52" s="972"/>
      <c r="Y52" s="972"/>
      <c r="Z52" s="973"/>
      <c r="AA52" s="983"/>
      <c r="AB52" s="1001"/>
      <c r="AC52" s="1001"/>
      <c r="AD52" s="1001"/>
      <c r="AE52" s="1002"/>
      <c r="AF52" s="903" t="s">
        <v>68</v>
      </c>
      <c r="AG52" s="895"/>
      <c r="AH52" s="895"/>
      <c r="AI52" s="895"/>
      <c r="AJ52" s="895"/>
      <c r="AK52" s="896"/>
      <c r="AL52" s="929" t="s">
        <v>67</v>
      </c>
      <c r="AM52" s="930"/>
      <c r="AN52" s="930"/>
      <c r="AO52" s="930"/>
      <c r="AP52" s="930"/>
      <c r="AQ52" s="930"/>
      <c r="AR52" s="930"/>
      <c r="AS52" s="930"/>
      <c r="AT52" s="930"/>
      <c r="AU52" s="930"/>
      <c r="AV52" s="930"/>
      <c r="AW52" s="930"/>
      <c r="AX52" s="930"/>
      <c r="AY52" s="930"/>
      <c r="AZ52" s="935"/>
      <c r="BA52" s="900"/>
      <c r="BB52" s="901"/>
      <c r="BC52" s="901"/>
      <c r="BD52" s="901"/>
      <c r="BE52" s="902"/>
      <c r="BF52" s="48"/>
    </row>
    <row r="53" spans="1:58" ht="21.95" customHeight="1">
      <c r="A53" s="1059"/>
      <c r="B53" s="976" t="s">
        <v>84</v>
      </c>
      <c r="C53" s="997"/>
      <c r="D53" s="997"/>
      <c r="E53" s="997"/>
      <c r="F53" s="997"/>
      <c r="G53" s="997"/>
      <c r="H53" s="997"/>
      <c r="I53" s="997"/>
      <c r="J53" s="998"/>
      <c r="K53" s="976"/>
      <c r="L53" s="997"/>
      <c r="M53" s="997"/>
      <c r="N53" s="998"/>
      <c r="O53" s="976" t="s">
        <v>85</v>
      </c>
      <c r="P53" s="997"/>
      <c r="Q53" s="997"/>
      <c r="R53" s="997"/>
      <c r="S53" s="997"/>
      <c r="T53" s="998"/>
      <c r="U53" s="976" t="s">
        <v>86</v>
      </c>
      <c r="V53" s="997"/>
      <c r="W53" s="997"/>
      <c r="X53" s="997"/>
      <c r="Y53" s="997"/>
      <c r="Z53" s="998"/>
      <c r="AA53" s="976" t="s">
        <v>87</v>
      </c>
      <c r="AB53" s="997"/>
      <c r="AC53" s="997"/>
      <c r="AD53" s="997"/>
      <c r="AE53" s="998"/>
      <c r="AF53" s="903" t="s">
        <v>88</v>
      </c>
      <c r="AG53" s="895"/>
      <c r="AH53" s="895"/>
      <c r="AI53" s="895"/>
      <c r="AJ53" s="895"/>
      <c r="AK53" s="896"/>
      <c r="AL53" s="929" t="s">
        <v>89</v>
      </c>
      <c r="AM53" s="930"/>
      <c r="AN53" s="930"/>
      <c r="AO53" s="930"/>
      <c r="AP53" s="930"/>
      <c r="AQ53" s="930"/>
      <c r="AR53" s="930"/>
      <c r="AS53" s="930"/>
      <c r="AT53" s="930"/>
      <c r="AU53" s="930"/>
      <c r="AV53" s="930"/>
      <c r="AW53" s="930"/>
      <c r="AX53" s="930"/>
      <c r="AY53" s="930"/>
      <c r="AZ53" s="935"/>
      <c r="BA53" s="900"/>
      <c r="BB53" s="900"/>
      <c r="BC53" s="900"/>
      <c r="BD53" s="900"/>
      <c r="BE53" s="936"/>
      <c r="BF53" s="24"/>
    </row>
    <row r="54" spans="1:58" ht="21.95" customHeight="1">
      <c r="A54" s="1059"/>
      <c r="B54" s="982"/>
      <c r="C54" s="999"/>
      <c r="D54" s="999"/>
      <c r="E54" s="999"/>
      <c r="F54" s="999"/>
      <c r="G54" s="999"/>
      <c r="H54" s="999"/>
      <c r="I54" s="999"/>
      <c r="J54" s="1000"/>
      <c r="K54" s="982"/>
      <c r="L54" s="999"/>
      <c r="M54" s="999"/>
      <c r="N54" s="1000"/>
      <c r="O54" s="982"/>
      <c r="P54" s="999"/>
      <c r="Q54" s="999"/>
      <c r="R54" s="999"/>
      <c r="S54" s="999"/>
      <c r="T54" s="1000"/>
      <c r="U54" s="982"/>
      <c r="V54" s="999"/>
      <c r="W54" s="999"/>
      <c r="X54" s="999"/>
      <c r="Y54" s="999"/>
      <c r="Z54" s="1000"/>
      <c r="AA54" s="982"/>
      <c r="AB54" s="999"/>
      <c r="AC54" s="999"/>
      <c r="AD54" s="999"/>
      <c r="AE54" s="1000"/>
      <c r="AF54" s="895" t="s">
        <v>77</v>
      </c>
      <c r="AG54" s="895"/>
      <c r="AH54" s="895"/>
      <c r="AI54" s="895"/>
      <c r="AJ54" s="895"/>
      <c r="AK54" s="896"/>
      <c r="AL54" s="924" t="s">
        <v>60</v>
      </c>
      <c r="AM54" s="925"/>
      <c r="AN54" s="925"/>
      <c r="AO54" s="925"/>
      <c r="AP54" s="925"/>
      <c r="AQ54" s="925"/>
      <c r="AR54" s="925"/>
      <c r="AS54" s="925"/>
      <c r="AT54" s="925"/>
      <c r="AU54" s="925"/>
      <c r="AV54" s="925"/>
      <c r="AW54" s="925"/>
      <c r="AX54" s="925"/>
      <c r="AY54" s="925"/>
      <c r="AZ54" s="926"/>
      <c r="BA54" s="900"/>
      <c r="BB54" s="900"/>
      <c r="BC54" s="900"/>
      <c r="BD54" s="900"/>
      <c r="BE54" s="936"/>
      <c r="BF54" s="24"/>
    </row>
    <row r="55" spans="1:58" ht="21.95" customHeight="1">
      <c r="A55" s="1059"/>
      <c r="B55" s="982"/>
      <c r="C55" s="999"/>
      <c r="D55" s="999"/>
      <c r="E55" s="999"/>
      <c r="F55" s="999"/>
      <c r="G55" s="999"/>
      <c r="H55" s="999"/>
      <c r="I55" s="999"/>
      <c r="J55" s="1000"/>
      <c r="K55" s="982"/>
      <c r="L55" s="999"/>
      <c r="M55" s="999"/>
      <c r="N55" s="1000"/>
      <c r="O55" s="982"/>
      <c r="P55" s="999"/>
      <c r="Q55" s="999"/>
      <c r="R55" s="999"/>
      <c r="S55" s="999"/>
      <c r="T55" s="1000"/>
      <c r="U55" s="982"/>
      <c r="V55" s="999"/>
      <c r="W55" s="999"/>
      <c r="X55" s="999"/>
      <c r="Y55" s="999"/>
      <c r="Z55" s="1000"/>
      <c r="AA55" s="982"/>
      <c r="AB55" s="999"/>
      <c r="AC55" s="999"/>
      <c r="AD55" s="999"/>
      <c r="AE55" s="1000"/>
      <c r="AF55" s="896" t="s">
        <v>78</v>
      </c>
      <c r="AG55" s="900"/>
      <c r="AH55" s="900"/>
      <c r="AI55" s="900"/>
      <c r="AJ55" s="900"/>
      <c r="AK55" s="900"/>
      <c r="AL55" s="929" t="s">
        <v>60</v>
      </c>
      <c r="AM55" s="930"/>
      <c r="AN55" s="930"/>
      <c r="AO55" s="930"/>
      <c r="AP55" s="930"/>
      <c r="AQ55" s="930"/>
      <c r="AR55" s="930"/>
      <c r="AS55" s="930"/>
      <c r="AT55" s="930"/>
      <c r="AU55" s="930"/>
      <c r="AV55" s="930"/>
      <c r="AW55" s="930"/>
      <c r="AX55" s="930"/>
      <c r="AY55" s="930"/>
      <c r="AZ55" s="935"/>
      <c r="BA55" s="900"/>
      <c r="BB55" s="900"/>
      <c r="BC55" s="900"/>
      <c r="BD55" s="900"/>
      <c r="BE55" s="936"/>
      <c r="BF55" s="24"/>
    </row>
    <row r="56" spans="1:58" ht="21.95" customHeight="1">
      <c r="A56" s="1059"/>
      <c r="B56" s="982"/>
      <c r="C56" s="999"/>
      <c r="D56" s="999"/>
      <c r="E56" s="999"/>
      <c r="F56" s="999"/>
      <c r="G56" s="999"/>
      <c r="H56" s="999"/>
      <c r="I56" s="999"/>
      <c r="J56" s="1000"/>
      <c r="K56" s="982"/>
      <c r="L56" s="999"/>
      <c r="M56" s="999"/>
      <c r="N56" s="1000"/>
      <c r="O56" s="982"/>
      <c r="P56" s="999"/>
      <c r="Q56" s="999"/>
      <c r="R56" s="999"/>
      <c r="S56" s="999"/>
      <c r="T56" s="1000"/>
      <c r="U56" s="982"/>
      <c r="V56" s="999"/>
      <c r="W56" s="999"/>
      <c r="X56" s="999"/>
      <c r="Y56" s="999"/>
      <c r="Z56" s="1000"/>
      <c r="AA56" s="982"/>
      <c r="AB56" s="999"/>
      <c r="AC56" s="999"/>
      <c r="AD56" s="999"/>
      <c r="AE56" s="1000"/>
      <c r="AF56" s="896" t="s">
        <v>79</v>
      </c>
      <c r="AG56" s="900"/>
      <c r="AH56" s="900"/>
      <c r="AI56" s="900"/>
      <c r="AJ56" s="900"/>
      <c r="AK56" s="900"/>
      <c r="AL56" s="929" t="s">
        <v>60</v>
      </c>
      <c r="AM56" s="930"/>
      <c r="AN56" s="930"/>
      <c r="AO56" s="930"/>
      <c r="AP56" s="930"/>
      <c r="AQ56" s="930"/>
      <c r="AR56" s="930"/>
      <c r="AS56" s="930"/>
      <c r="AT56" s="930"/>
      <c r="AU56" s="930"/>
      <c r="AV56" s="930"/>
      <c r="AW56" s="930"/>
      <c r="AX56" s="930"/>
      <c r="AY56" s="930"/>
      <c r="AZ56" s="935"/>
      <c r="BA56" s="900"/>
      <c r="BB56" s="900"/>
      <c r="BC56" s="900"/>
      <c r="BD56" s="900"/>
      <c r="BE56" s="936"/>
      <c r="BF56" s="48"/>
    </row>
    <row r="57" spans="1:58" ht="21.95" customHeight="1">
      <c r="A57" s="1059"/>
      <c r="B57" s="982"/>
      <c r="C57" s="999"/>
      <c r="D57" s="999"/>
      <c r="E57" s="999"/>
      <c r="F57" s="999"/>
      <c r="G57" s="999"/>
      <c r="H57" s="999"/>
      <c r="I57" s="999"/>
      <c r="J57" s="1000"/>
      <c r="K57" s="982"/>
      <c r="L57" s="999"/>
      <c r="M57" s="999"/>
      <c r="N57" s="1000"/>
      <c r="O57" s="982"/>
      <c r="P57" s="999"/>
      <c r="Q57" s="999"/>
      <c r="R57" s="999"/>
      <c r="S57" s="999"/>
      <c r="T57" s="1000"/>
      <c r="U57" s="982"/>
      <c r="V57" s="999"/>
      <c r="W57" s="999"/>
      <c r="X57" s="999"/>
      <c r="Y57" s="999"/>
      <c r="Z57" s="1000"/>
      <c r="AA57" s="982"/>
      <c r="AB57" s="999"/>
      <c r="AC57" s="999"/>
      <c r="AD57" s="999"/>
      <c r="AE57" s="1000"/>
      <c r="AF57" s="895" t="s">
        <v>90</v>
      </c>
      <c r="AG57" s="895"/>
      <c r="AH57" s="895"/>
      <c r="AI57" s="895"/>
      <c r="AJ57" s="895"/>
      <c r="AK57" s="896"/>
      <c r="AL57" s="924" t="s">
        <v>60</v>
      </c>
      <c r="AM57" s="925"/>
      <c r="AN57" s="925"/>
      <c r="AO57" s="925"/>
      <c r="AP57" s="925"/>
      <c r="AQ57" s="925"/>
      <c r="AR57" s="925"/>
      <c r="AS57" s="925"/>
      <c r="AT57" s="925"/>
      <c r="AU57" s="925"/>
      <c r="AV57" s="925"/>
      <c r="AW57" s="925"/>
      <c r="AX57" s="925"/>
      <c r="AY57" s="925"/>
      <c r="AZ57" s="926"/>
      <c r="BA57" s="900"/>
      <c r="BB57" s="900"/>
      <c r="BC57" s="900"/>
      <c r="BD57" s="900"/>
      <c r="BE57" s="936"/>
      <c r="BF57" s="24"/>
    </row>
    <row r="58" spans="1:58" ht="21.95" customHeight="1">
      <c r="A58" s="1059"/>
      <c r="B58" s="982"/>
      <c r="C58" s="999"/>
      <c r="D58" s="999"/>
      <c r="E58" s="999"/>
      <c r="F58" s="999"/>
      <c r="G58" s="999"/>
      <c r="H58" s="999"/>
      <c r="I58" s="999"/>
      <c r="J58" s="1000"/>
      <c r="K58" s="982"/>
      <c r="L58" s="999"/>
      <c r="M58" s="999"/>
      <c r="N58" s="1000"/>
      <c r="O58" s="982"/>
      <c r="P58" s="999"/>
      <c r="Q58" s="999"/>
      <c r="R58" s="999"/>
      <c r="S58" s="999"/>
      <c r="T58" s="1000"/>
      <c r="U58" s="982"/>
      <c r="V58" s="999"/>
      <c r="W58" s="999"/>
      <c r="X58" s="999"/>
      <c r="Y58" s="999"/>
      <c r="Z58" s="1000"/>
      <c r="AA58" s="982"/>
      <c r="AB58" s="999"/>
      <c r="AC58" s="999"/>
      <c r="AD58" s="999"/>
      <c r="AE58" s="1000"/>
      <c r="AF58" s="895" t="s">
        <v>255</v>
      </c>
      <c r="AG58" s="895"/>
      <c r="AH58" s="895"/>
      <c r="AI58" s="895"/>
      <c r="AJ58" s="895"/>
      <c r="AK58" s="896"/>
      <c r="AL58" s="929" t="s">
        <v>91</v>
      </c>
      <c r="AM58" s="930"/>
      <c r="AN58" s="930"/>
      <c r="AO58" s="930"/>
      <c r="AP58" s="930"/>
      <c r="AQ58" s="930"/>
      <c r="AR58" s="930"/>
      <c r="AS58" s="930"/>
      <c r="AT58" s="930"/>
      <c r="AU58" s="930"/>
      <c r="AV58" s="930"/>
      <c r="AW58" s="930"/>
      <c r="AX58" s="930"/>
      <c r="AY58" s="930"/>
      <c r="AZ58" s="935"/>
      <c r="BA58" s="900"/>
      <c r="BB58" s="900"/>
      <c r="BC58" s="900"/>
      <c r="BD58" s="900"/>
      <c r="BE58" s="936"/>
      <c r="BF58" s="24"/>
    </row>
    <row r="59" spans="1:58" ht="21.95" customHeight="1">
      <c r="A59" s="1059"/>
      <c r="B59" s="982"/>
      <c r="C59" s="999"/>
      <c r="D59" s="999"/>
      <c r="E59" s="999"/>
      <c r="F59" s="999"/>
      <c r="G59" s="999"/>
      <c r="H59" s="999"/>
      <c r="I59" s="999"/>
      <c r="J59" s="1000"/>
      <c r="K59" s="982"/>
      <c r="L59" s="999"/>
      <c r="M59" s="999"/>
      <c r="N59" s="1000"/>
      <c r="O59" s="982"/>
      <c r="P59" s="999"/>
      <c r="Q59" s="999"/>
      <c r="R59" s="999"/>
      <c r="S59" s="999"/>
      <c r="T59" s="1000"/>
      <c r="U59" s="982"/>
      <c r="V59" s="999"/>
      <c r="W59" s="999"/>
      <c r="X59" s="999"/>
      <c r="Y59" s="999"/>
      <c r="Z59" s="1000"/>
      <c r="AA59" s="982"/>
      <c r="AB59" s="999"/>
      <c r="AC59" s="999"/>
      <c r="AD59" s="999"/>
      <c r="AE59" s="1000"/>
      <c r="AF59" s="938" t="s">
        <v>92</v>
      </c>
      <c r="AG59" s="939"/>
      <c r="AH59" s="939"/>
      <c r="AI59" s="939"/>
      <c r="AJ59" s="939"/>
      <c r="AK59" s="948"/>
      <c r="AL59" s="929" t="s">
        <v>60</v>
      </c>
      <c r="AM59" s="930"/>
      <c r="AN59" s="930"/>
      <c r="AO59" s="930"/>
      <c r="AP59" s="930"/>
      <c r="AQ59" s="930"/>
      <c r="AR59" s="930"/>
      <c r="AS59" s="930"/>
      <c r="AT59" s="930"/>
      <c r="AU59" s="930"/>
      <c r="AV59" s="930"/>
      <c r="AW59" s="930"/>
      <c r="AX59" s="930"/>
      <c r="AY59" s="930"/>
      <c r="AZ59" s="935"/>
      <c r="BA59" s="938"/>
      <c r="BB59" s="939"/>
      <c r="BC59" s="939"/>
      <c r="BD59" s="939"/>
      <c r="BE59" s="940"/>
      <c r="BF59" s="47"/>
    </row>
    <row r="60" spans="1:58" ht="21.95" customHeight="1">
      <c r="A60" s="1059"/>
      <c r="B60" s="982"/>
      <c r="C60" s="999"/>
      <c r="D60" s="999"/>
      <c r="E60" s="999"/>
      <c r="F60" s="999"/>
      <c r="G60" s="999"/>
      <c r="H60" s="999"/>
      <c r="I60" s="999"/>
      <c r="J60" s="1000"/>
      <c r="K60" s="982"/>
      <c r="L60" s="999"/>
      <c r="M60" s="999"/>
      <c r="N60" s="1000"/>
      <c r="O60" s="982"/>
      <c r="P60" s="999"/>
      <c r="Q60" s="999"/>
      <c r="R60" s="999"/>
      <c r="S60" s="999"/>
      <c r="T60" s="1000"/>
      <c r="U60" s="982"/>
      <c r="V60" s="999"/>
      <c r="W60" s="999"/>
      <c r="X60" s="999"/>
      <c r="Y60" s="999"/>
      <c r="Z60" s="1000"/>
      <c r="AA60" s="982"/>
      <c r="AB60" s="999"/>
      <c r="AC60" s="999"/>
      <c r="AD60" s="999"/>
      <c r="AE60" s="1000"/>
      <c r="AF60" s="895" t="s">
        <v>93</v>
      </c>
      <c r="AG60" s="895"/>
      <c r="AH60" s="895"/>
      <c r="AI60" s="895"/>
      <c r="AJ60" s="895"/>
      <c r="AK60" s="896"/>
      <c r="AL60" s="929" t="s">
        <v>94</v>
      </c>
      <c r="AM60" s="930"/>
      <c r="AN60" s="930"/>
      <c r="AO60" s="930"/>
      <c r="AP60" s="930"/>
      <c r="AQ60" s="930"/>
      <c r="AR60" s="930"/>
      <c r="AS60" s="930"/>
      <c r="AT60" s="930"/>
      <c r="AU60" s="930"/>
      <c r="AV60" s="930"/>
      <c r="AW60" s="930"/>
      <c r="AX60" s="930"/>
      <c r="AY60" s="930"/>
      <c r="AZ60" s="935"/>
      <c r="BA60" s="900"/>
      <c r="BB60" s="900"/>
      <c r="BC60" s="900"/>
      <c r="BD60" s="900"/>
      <c r="BE60" s="936"/>
      <c r="BF60" s="24"/>
    </row>
    <row r="61" spans="1:58" ht="21.95" customHeight="1">
      <c r="A61" s="1059"/>
      <c r="B61" s="982"/>
      <c r="C61" s="999"/>
      <c r="D61" s="999"/>
      <c r="E61" s="999"/>
      <c r="F61" s="999"/>
      <c r="G61" s="999"/>
      <c r="H61" s="999"/>
      <c r="I61" s="999"/>
      <c r="J61" s="1000"/>
      <c r="K61" s="982"/>
      <c r="L61" s="999"/>
      <c r="M61" s="999"/>
      <c r="N61" s="1000"/>
      <c r="O61" s="982"/>
      <c r="P61" s="999"/>
      <c r="Q61" s="999"/>
      <c r="R61" s="999"/>
      <c r="S61" s="999"/>
      <c r="T61" s="1000"/>
      <c r="U61" s="982"/>
      <c r="V61" s="999"/>
      <c r="W61" s="999"/>
      <c r="X61" s="999"/>
      <c r="Y61" s="999"/>
      <c r="Z61" s="1000"/>
      <c r="AA61" s="982"/>
      <c r="AB61" s="999"/>
      <c r="AC61" s="999"/>
      <c r="AD61" s="999"/>
      <c r="AE61" s="1000"/>
      <c r="AF61" s="938" t="s">
        <v>95</v>
      </c>
      <c r="AG61" s="939"/>
      <c r="AH61" s="939"/>
      <c r="AI61" s="939"/>
      <c r="AJ61" s="939"/>
      <c r="AK61" s="948"/>
      <c r="AL61" s="929" t="s">
        <v>60</v>
      </c>
      <c r="AM61" s="930"/>
      <c r="AN61" s="930"/>
      <c r="AO61" s="930"/>
      <c r="AP61" s="930"/>
      <c r="AQ61" s="930"/>
      <c r="AR61" s="930"/>
      <c r="AS61" s="930"/>
      <c r="AT61" s="930"/>
      <c r="AU61" s="930"/>
      <c r="AV61" s="930"/>
      <c r="AW61" s="930"/>
      <c r="AX61" s="930"/>
      <c r="AY61" s="930"/>
      <c r="AZ61" s="935"/>
      <c r="BA61" s="938"/>
      <c r="BB61" s="939"/>
      <c r="BC61" s="939"/>
      <c r="BD61" s="939"/>
      <c r="BE61" s="940"/>
      <c r="BF61" s="24"/>
    </row>
    <row r="62" spans="1:58" ht="21.95" customHeight="1">
      <c r="A62" s="1059"/>
      <c r="B62" s="982"/>
      <c r="C62" s="999"/>
      <c r="D62" s="999"/>
      <c r="E62" s="999"/>
      <c r="F62" s="999"/>
      <c r="G62" s="999"/>
      <c r="H62" s="999"/>
      <c r="I62" s="999"/>
      <c r="J62" s="1000"/>
      <c r="K62" s="982"/>
      <c r="L62" s="999"/>
      <c r="M62" s="999"/>
      <c r="N62" s="1000"/>
      <c r="O62" s="982"/>
      <c r="P62" s="999"/>
      <c r="Q62" s="999"/>
      <c r="R62" s="999"/>
      <c r="S62" s="999"/>
      <c r="T62" s="1000"/>
      <c r="U62" s="982"/>
      <c r="V62" s="999"/>
      <c r="W62" s="999"/>
      <c r="X62" s="999"/>
      <c r="Y62" s="999"/>
      <c r="Z62" s="1000"/>
      <c r="AA62" s="982"/>
      <c r="AB62" s="999"/>
      <c r="AC62" s="999"/>
      <c r="AD62" s="999"/>
      <c r="AE62" s="1000"/>
      <c r="AF62" s="903" t="s">
        <v>69</v>
      </c>
      <c r="AG62" s="895"/>
      <c r="AH62" s="895"/>
      <c r="AI62" s="895"/>
      <c r="AJ62" s="895"/>
      <c r="AK62" s="896"/>
      <c r="AL62" s="929" t="s">
        <v>96</v>
      </c>
      <c r="AM62" s="930"/>
      <c r="AN62" s="930"/>
      <c r="AO62" s="930"/>
      <c r="AP62" s="930"/>
      <c r="AQ62" s="930"/>
      <c r="AR62" s="930"/>
      <c r="AS62" s="930"/>
      <c r="AT62" s="930"/>
      <c r="AU62" s="930"/>
      <c r="AV62" s="930"/>
      <c r="AW62" s="930"/>
      <c r="AX62" s="930"/>
      <c r="AY62" s="930"/>
      <c r="AZ62" s="935"/>
      <c r="BA62" s="938"/>
      <c r="BB62" s="939"/>
      <c r="BC62" s="939"/>
      <c r="BD62" s="939"/>
      <c r="BE62" s="940"/>
      <c r="BF62" s="24"/>
    </row>
    <row r="63" spans="1:58" ht="21.95" customHeight="1">
      <c r="A63" s="1059"/>
      <c r="B63" s="982"/>
      <c r="C63" s="999"/>
      <c r="D63" s="999"/>
      <c r="E63" s="999"/>
      <c r="F63" s="999"/>
      <c r="G63" s="999"/>
      <c r="H63" s="999"/>
      <c r="I63" s="999"/>
      <c r="J63" s="1000"/>
      <c r="K63" s="982"/>
      <c r="L63" s="999"/>
      <c r="M63" s="999"/>
      <c r="N63" s="1000"/>
      <c r="O63" s="982"/>
      <c r="P63" s="999"/>
      <c r="Q63" s="999"/>
      <c r="R63" s="999"/>
      <c r="S63" s="999"/>
      <c r="T63" s="1000"/>
      <c r="U63" s="982"/>
      <c r="V63" s="999"/>
      <c r="W63" s="999"/>
      <c r="X63" s="999"/>
      <c r="Y63" s="999"/>
      <c r="Z63" s="1000"/>
      <c r="AA63" s="982"/>
      <c r="AB63" s="999"/>
      <c r="AC63" s="999"/>
      <c r="AD63" s="999"/>
      <c r="AE63" s="1000"/>
      <c r="AF63" s="903" t="s">
        <v>59</v>
      </c>
      <c r="AG63" s="895"/>
      <c r="AH63" s="895"/>
      <c r="AI63" s="895"/>
      <c r="AJ63" s="895"/>
      <c r="AK63" s="896"/>
      <c r="AL63" s="929" t="s">
        <v>60</v>
      </c>
      <c r="AM63" s="930"/>
      <c r="AN63" s="930"/>
      <c r="AO63" s="930"/>
      <c r="AP63" s="930"/>
      <c r="AQ63" s="930"/>
      <c r="AR63" s="930"/>
      <c r="AS63" s="930"/>
      <c r="AT63" s="930"/>
      <c r="AU63" s="930"/>
      <c r="AV63" s="930"/>
      <c r="AW63" s="930"/>
      <c r="AX63" s="930"/>
      <c r="AY63" s="930"/>
      <c r="AZ63" s="935"/>
      <c r="BA63" s="938"/>
      <c r="BB63" s="939"/>
      <c r="BC63" s="939"/>
      <c r="BD63" s="939"/>
      <c r="BE63" s="940"/>
      <c r="BF63" s="24"/>
    </row>
    <row r="64" spans="1:58" ht="21.95" customHeight="1">
      <c r="A64" s="1059"/>
      <c r="B64" s="982"/>
      <c r="C64" s="999"/>
      <c r="D64" s="999"/>
      <c r="E64" s="999"/>
      <c r="F64" s="999"/>
      <c r="G64" s="999"/>
      <c r="H64" s="999"/>
      <c r="I64" s="999"/>
      <c r="J64" s="1000"/>
      <c r="K64" s="982"/>
      <c r="L64" s="999"/>
      <c r="M64" s="999"/>
      <c r="N64" s="1000"/>
      <c r="O64" s="982"/>
      <c r="P64" s="999"/>
      <c r="Q64" s="999"/>
      <c r="R64" s="999"/>
      <c r="S64" s="999"/>
      <c r="T64" s="1000"/>
      <c r="U64" s="982"/>
      <c r="V64" s="999"/>
      <c r="W64" s="999"/>
      <c r="X64" s="999"/>
      <c r="Y64" s="999"/>
      <c r="Z64" s="1000"/>
      <c r="AA64" s="982"/>
      <c r="AB64" s="999"/>
      <c r="AC64" s="999"/>
      <c r="AD64" s="999"/>
      <c r="AE64" s="1000"/>
      <c r="AF64" s="895" t="s">
        <v>75</v>
      </c>
      <c r="AG64" s="895"/>
      <c r="AH64" s="895"/>
      <c r="AI64" s="895"/>
      <c r="AJ64" s="895"/>
      <c r="AK64" s="896"/>
      <c r="AL64" s="924" t="s">
        <v>60</v>
      </c>
      <c r="AM64" s="925"/>
      <c r="AN64" s="925"/>
      <c r="AO64" s="925"/>
      <c r="AP64" s="925"/>
      <c r="AQ64" s="925"/>
      <c r="AR64" s="925"/>
      <c r="AS64" s="925"/>
      <c r="AT64" s="925"/>
      <c r="AU64" s="925"/>
      <c r="AV64" s="925"/>
      <c r="AW64" s="925"/>
      <c r="AX64" s="925"/>
      <c r="AY64" s="925"/>
      <c r="AZ64" s="926"/>
      <c r="BA64" s="900"/>
      <c r="BB64" s="900"/>
      <c r="BC64" s="900"/>
      <c r="BD64" s="900"/>
      <c r="BE64" s="936"/>
      <c r="BF64" s="24"/>
    </row>
    <row r="65" spans="1:58" ht="21.95" customHeight="1">
      <c r="A65" s="1059"/>
      <c r="B65" s="982"/>
      <c r="C65" s="999"/>
      <c r="D65" s="999"/>
      <c r="E65" s="999"/>
      <c r="F65" s="999"/>
      <c r="G65" s="999"/>
      <c r="H65" s="999"/>
      <c r="I65" s="999"/>
      <c r="J65" s="1000"/>
      <c r="K65" s="982"/>
      <c r="L65" s="999"/>
      <c r="M65" s="999"/>
      <c r="N65" s="1000"/>
      <c r="O65" s="982"/>
      <c r="P65" s="999"/>
      <c r="Q65" s="999"/>
      <c r="R65" s="999"/>
      <c r="S65" s="999"/>
      <c r="T65" s="1000"/>
      <c r="U65" s="982"/>
      <c r="V65" s="999"/>
      <c r="W65" s="999"/>
      <c r="X65" s="999"/>
      <c r="Y65" s="999"/>
      <c r="Z65" s="1000"/>
      <c r="AA65" s="982"/>
      <c r="AB65" s="999"/>
      <c r="AC65" s="999"/>
      <c r="AD65" s="999"/>
      <c r="AE65" s="1000"/>
      <c r="AF65" s="895" t="s">
        <v>61</v>
      </c>
      <c r="AG65" s="895"/>
      <c r="AH65" s="895"/>
      <c r="AI65" s="895"/>
      <c r="AJ65" s="895"/>
      <c r="AK65" s="896"/>
      <c r="AL65" s="924" t="s">
        <v>60</v>
      </c>
      <c r="AM65" s="925"/>
      <c r="AN65" s="925"/>
      <c r="AO65" s="925"/>
      <c r="AP65" s="925"/>
      <c r="AQ65" s="925"/>
      <c r="AR65" s="925"/>
      <c r="AS65" s="925"/>
      <c r="AT65" s="925"/>
      <c r="AU65" s="925"/>
      <c r="AV65" s="925"/>
      <c r="AW65" s="925"/>
      <c r="AX65" s="925"/>
      <c r="AY65" s="925"/>
      <c r="AZ65" s="926"/>
      <c r="BA65" s="900"/>
      <c r="BB65" s="900"/>
      <c r="BC65" s="900"/>
      <c r="BD65" s="900"/>
      <c r="BE65" s="936"/>
      <c r="BF65" s="24"/>
    </row>
    <row r="66" spans="1:58" ht="21.95" customHeight="1">
      <c r="A66" s="1059"/>
      <c r="B66" s="982"/>
      <c r="C66" s="999"/>
      <c r="D66" s="999"/>
      <c r="E66" s="999"/>
      <c r="F66" s="999"/>
      <c r="G66" s="999"/>
      <c r="H66" s="999"/>
      <c r="I66" s="999"/>
      <c r="J66" s="1000"/>
      <c r="K66" s="982"/>
      <c r="L66" s="999"/>
      <c r="M66" s="999"/>
      <c r="N66" s="1000"/>
      <c r="O66" s="982"/>
      <c r="P66" s="999"/>
      <c r="Q66" s="999"/>
      <c r="R66" s="999"/>
      <c r="S66" s="999"/>
      <c r="T66" s="1000"/>
      <c r="U66" s="982"/>
      <c r="V66" s="999"/>
      <c r="W66" s="999"/>
      <c r="X66" s="999"/>
      <c r="Y66" s="999"/>
      <c r="Z66" s="1000"/>
      <c r="AA66" s="982"/>
      <c r="AB66" s="999"/>
      <c r="AC66" s="999"/>
      <c r="AD66" s="999"/>
      <c r="AE66" s="1000"/>
      <c r="AF66" s="896" t="s">
        <v>82</v>
      </c>
      <c r="AG66" s="900"/>
      <c r="AH66" s="900"/>
      <c r="AI66" s="900"/>
      <c r="AJ66" s="900"/>
      <c r="AK66" s="900"/>
      <c r="AL66" s="929" t="s">
        <v>60</v>
      </c>
      <c r="AM66" s="930"/>
      <c r="AN66" s="930"/>
      <c r="AO66" s="930"/>
      <c r="AP66" s="930"/>
      <c r="AQ66" s="930"/>
      <c r="AR66" s="930"/>
      <c r="AS66" s="930"/>
      <c r="AT66" s="930"/>
      <c r="AU66" s="930"/>
      <c r="AV66" s="930"/>
      <c r="AW66" s="930"/>
      <c r="AX66" s="930"/>
      <c r="AY66" s="930"/>
      <c r="AZ66" s="935"/>
      <c r="BA66" s="900"/>
      <c r="BB66" s="900"/>
      <c r="BC66" s="900"/>
      <c r="BD66" s="900"/>
      <c r="BE66" s="936"/>
      <c r="BF66" s="24"/>
    </row>
    <row r="67" spans="1:58" ht="21.95" customHeight="1">
      <c r="A67" s="1059"/>
      <c r="B67" s="982"/>
      <c r="C67" s="999"/>
      <c r="D67" s="999"/>
      <c r="E67" s="999"/>
      <c r="F67" s="999"/>
      <c r="G67" s="999"/>
      <c r="H67" s="999"/>
      <c r="I67" s="999"/>
      <c r="J67" s="1000"/>
      <c r="K67" s="982"/>
      <c r="L67" s="999"/>
      <c r="M67" s="999"/>
      <c r="N67" s="1000"/>
      <c r="O67" s="982"/>
      <c r="P67" s="999"/>
      <c r="Q67" s="999"/>
      <c r="R67" s="999"/>
      <c r="S67" s="999"/>
      <c r="T67" s="1000"/>
      <c r="U67" s="982"/>
      <c r="V67" s="999"/>
      <c r="W67" s="999"/>
      <c r="X67" s="999"/>
      <c r="Y67" s="999"/>
      <c r="Z67" s="1000"/>
      <c r="AA67" s="982"/>
      <c r="AB67" s="999"/>
      <c r="AC67" s="999"/>
      <c r="AD67" s="999"/>
      <c r="AE67" s="1000"/>
      <c r="AF67" s="896" t="s">
        <v>97</v>
      </c>
      <c r="AG67" s="900"/>
      <c r="AH67" s="900"/>
      <c r="AI67" s="900"/>
      <c r="AJ67" s="900"/>
      <c r="AK67" s="900"/>
      <c r="AL67" s="929" t="s">
        <v>98</v>
      </c>
      <c r="AM67" s="930"/>
      <c r="AN67" s="930"/>
      <c r="AO67" s="930"/>
      <c r="AP67" s="930"/>
      <c r="AQ67" s="930"/>
      <c r="AR67" s="930"/>
      <c r="AS67" s="930"/>
      <c r="AT67" s="930"/>
      <c r="AU67" s="930"/>
      <c r="AV67" s="930"/>
      <c r="AW67" s="930"/>
      <c r="AX67" s="930"/>
      <c r="AY67" s="930"/>
      <c r="AZ67" s="935"/>
      <c r="BA67" s="900"/>
      <c r="BB67" s="900"/>
      <c r="BC67" s="900"/>
      <c r="BD67" s="900"/>
      <c r="BE67" s="936"/>
      <c r="BF67" s="24"/>
    </row>
    <row r="68" spans="1:58" ht="21.95" customHeight="1">
      <c r="A68" s="1059"/>
      <c r="B68" s="982"/>
      <c r="C68" s="999"/>
      <c r="D68" s="999"/>
      <c r="E68" s="999"/>
      <c r="F68" s="999"/>
      <c r="G68" s="999"/>
      <c r="H68" s="999"/>
      <c r="I68" s="999"/>
      <c r="J68" s="1000"/>
      <c r="K68" s="982"/>
      <c r="L68" s="999"/>
      <c r="M68" s="999"/>
      <c r="N68" s="1000"/>
      <c r="O68" s="982"/>
      <c r="P68" s="999"/>
      <c r="Q68" s="999"/>
      <c r="R68" s="999"/>
      <c r="S68" s="999"/>
      <c r="T68" s="1000"/>
      <c r="U68" s="982"/>
      <c r="V68" s="999"/>
      <c r="W68" s="999"/>
      <c r="X68" s="999"/>
      <c r="Y68" s="999"/>
      <c r="Z68" s="1000"/>
      <c r="AA68" s="982"/>
      <c r="AB68" s="999"/>
      <c r="AC68" s="999"/>
      <c r="AD68" s="999"/>
      <c r="AE68" s="1000"/>
      <c r="AF68" s="896" t="s">
        <v>99</v>
      </c>
      <c r="AG68" s="900"/>
      <c r="AH68" s="900"/>
      <c r="AI68" s="900"/>
      <c r="AJ68" s="900"/>
      <c r="AK68" s="900"/>
      <c r="AL68" s="897" t="s">
        <v>60</v>
      </c>
      <c r="AM68" s="930"/>
      <c r="AN68" s="930"/>
      <c r="AO68" s="930"/>
      <c r="AP68" s="930"/>
      <c r="AQ68" s="930"/>
      <c r="AR68" s="930"/>
      <c r="AS68" s="930"/>
      <c r="AT68" s="930"/>
      <c r="AU68" s="930"/>
      <c r="AV68" s="930"/>
      <c r="AW68" s="930"/>
      <c r="AX68" s="930"/>
      <c r="AY68" s="930"/>
      <c r="AZ68" s="935"/>
      <c r="BA68" s="900"/>
      <c r="BB68" s="900"/>
      <c r="BC68" s="900"/>
      <c r="BD68" s="900"/>
      <c r="BE68" s="936"/>
      <c r="BF68" s="47"/>
    </row>
    <row r="69" spans="1:58" ht="21.95" customHeight="1">
      <c r="A69" s="1059"/>
      <c r="B69" s="982"/>
      <c r="C69" s="999"/>
      <c r="D69" s="999"/>
      <c r="E69" s="999"/>
      <c r="F69" s="999"/>
      <c r="G69" s="999"/>
      <c r="H69" s="999"/>
      <c r="I69" s="999"/>
      <c r="J69" s="1000"/>
      <c r="K69" s="982"/>
      <c r="L69" s="999"/>
      <c r="M69" s="999"/>
      <c r="N69" s="1000"/>
      <c r="O69" s="982"/>
      <c r="P69" s="999"/>
      <c r="Q69" s="999"/>
      <c r="R69" s="999"/>
      <c r="S69" s="999"/>
      <c r="T69" s="1000"/>
      <c r="U69" s="982"/>
      <c r="V69" s="999"/>
      <c r="W69" s="999"/>
      <c r="X69" s="999"/>
      <c r="Y69" s="999"/>
      <c r="Z69" s="1000"/>
      <c r="AA69" s="982"/>
      <c r="AB69" s="999"/>
      <c r="AC69" s="999"/>
      <c r="AD69" s="999"/>
      <c r="AE69" s="1000"/>
      <c r="AF69" s="896" t="s">
        <v>256</v>
      </c>
      <c r="AG69" s="900"/>
      <c r="AH69" s="900"/>
      <c r="AI69" s="900"/>
      <c r="AJ69" s="900"/>
      <c r="AK69" s="900"/>
      <c r="AL69" s="897" t="s">
        <v>100</v>
      </c>
      <c r="AM69" s="930"/>
      <c r="AN69" s="930"/>
      <c r="AO69" s="930"/>
      <c r="AP69" s="930"/>
      <c r="AQ69" s="930"/>
      <c r="AR69" s="930"/>
      <c r="AS69" s="930"/>
      <c r="AT69" s="930"/>
      <c r="AU69" s="930"/>
      <c r="AV69" s="930"/>
      <c r="AW69" s="930"/>
      <c r="AX69" s="930"/>
      <c r="AY69" s="930"/>
      <c r="AZ69" s="935"/>
      <c r="BA69" s="900"/>
      <c r="BB69" s="900"/>
      <c r="BC69" s="900"/>
      <c r="BD69" s="900"/>
      <c r="BE69" s="936"/>
      <c r="BF69" s="47"/>
    </row>
    <row r="70" spans="1:58" ht="21.95" customHeight="1">
      <c r="A70" s="1059"/>
      <c r="B70" s="982"/>
      <c r="C70" s="999"/>
      <c r="D70" s="999"/>
      <c r="E70" s="999"/>
      <c r="F70" s="999"/>
      <c r="G70" s="999"/>
      <c r="H70" s="999"/>
      <c r="I70" s="999"/>
      <c r="J70" s="1000"/>
      <c r="K70" s="982"/>
      <c r="L70" s="999"/>
      <c r="M70" s="999"/>
      <c r="N70" s="1000"/>
      <c r="O70" s="982"/>
      <c r="P70" s="999"/>
      <c r="Q70" s="999"/>
      <c r="R70" s="999"/>
      <c r="S70" s="999"/>
      <c r="T70" s="1000"/>
      <c r="U70" s="982"/>
      <c r="V70" s="999"/>
      <c r="W70" s="999"/>
      <c r="X70" s="999"/>
      <c r="Y70" s="999"/>
      <c r="Z70" s="1000"/>
      <c r="AA70" s="982"/>
      <c r="AB70" s="999"/>
      <c r="AC70" s="999"/>
      <c r="AD70" s="999"/>
      <c r="AE70" s="1000"/>
      <c r="AF70" s="896" t="s">
        <v>101</v>
      </c>
      <c r="AG70" s="900"/>
      <c r="AH70" s="900"/>
      <c r="AI70" s="900"/>
      <c r="AJ70" s="900"/>
      <c r="AK70" s="900"/>
      <c r="AL70" s="929" t="s">
        <v>221</v>
      </c>
      <c r="AM70" s="930"/>
      <c r="AN70" s="930"/>
      <c r="AO70" s="930"/>
      <c r="AP70" s="930"/>
      <c r="AQ70" s="930"/>
      <c r="AR70" s="930"/>
      <c r="AS70" s="930"/>
      <c r="AT70" s="930"/>
      <c r="AU70" s="930"/>
      <c r="AV70" s="930"/>
      <c r="AW70" s="930"/>
      <c r="AX70" s="930"/>
      <c r="AY70" s="930"/>
      <c r="AZ70" s="935"/>
      <c r="BA70" s="900"/>
      <c r="BB70" s="900"/>
      <c r="BC70" s="900"/>
      <c r="BD70" s="900"/>
      <c r="BE70" s="936"/>
      <c r="BF70" s="24"/>
    </row>
    <row r="71" spans="1:58" ht="21.95" customHeight="1">
      <c r="A71" s="1059"/>
      <c r="B71" s="982"/>
      <c r="C71" s="999"/>
      <c r="D71" s="999"/>
      <c r="E71" s="999"/>
      <c r="F71" s="999"/>
      <c r="G71" s="999"/>
      <c r="H71" s="999"/>
      <c r="I71" s="999"/>
      <c r="J71" s="1000"/>
      <c r="K71" s="982"/>
      <c r="L71" s="999"/>
      <c r="M71" s="999"/>
      <c r="N71" s="1000"/>
      <c r="O71" s="982"/>
      <c r="P71" s="999"/>
      <c r="Q71" s="999"/>
      <c r="R71" s="999"/>
      <c r="S71" s="999"/>
      <c r="T71" s="1000"/>
      <c r="U71" s="982"/>
      <c r="V71" s="999"/>
      <c r="W71" s="999"/>
      <c r="X71" s="999"/>
      <c r="Y71" s="999"/>
      <c r="Z71" s="1000"/>
      <c r="AA71" s="982"/>
      <c r="AB71" s="999"/>
      <c r="AC71" s="999"/>
      <c r="AD71" s="999"/>
      <c r="AE71" s="1000"/>
      <c r="AF71" s="895" t="s">
        <v>102</v>
      </c>
      <c r="AG71" s="895"/>
      <c r="AH71" s="895"/>
      <c r="AI71" s="895"/>
      <c r="AJ71" s="895"/>
      <c r="AK71" s="896"/>
      <c r="AL71" s="924" t="s">
        <v>60</v>
      </c>
      <c r="AM71" s="925"/>
      <c r="AN71" s="925"/>
      <c r="AO71" s="925"/>
      <c r="AP71" s="925"/>
      <c r="AQ71" s="925"/>
      <c r="AR71" s="925"/>
      <c r="AS71" s="925"/>
      <c r="AT71" s="925"/>
      <c r="AU71" s="925"/>
      <c r="AV71" s="925"/>
      <c r="AW71" s="925"/>
      <c r="AX71" s="925"/>
      <c r="AY71" s="925"/>
      <c r="AZ71" s="926"/>
      <c r="BA71" s="900"/>
      <c r="BB71" s="900"/>
      <c r="BC71" s="900"/>
      <c r="BD71" s="900"/>
      <c r="BE71" s="936"/>
      <c r="BF71" s="47"/>
    </row>
    <row r="72" spans="1:58" ht="21.95" customHeight="1">
      <c r="A72" s="1059"/>
      <c r="B72" s="982"/>
      <c r="C72" s="999"/>
      <c r="D72" s="999"/>
      <c r="E72" s="999"/>
      <c r="F72" s="999"/>
      <c r="G72" s="999"/>
      <c r="H72" s="999"/>
      <c r="I72" s="999"/>
      <c r="J72" s="1000"/>
      <c r="K72" s="982"/>
      <c r="L72" s="999"/>
      <c r="M72" s="999"/>
      <c r="N72" s="1000"/>
      <c r="O72" s="982"/>
      <c r="P72" s="999"/>
      <c r="Q72" s="999"/>
      <c r="R72" s="999"/>
      <c r="S72" s="999"/>
      <c r="T72" s="1000"/>
      <c r="U72" s="982"/>
      <c r="V72" s="999"/>
      <c r="W72" s="999"/>
      <c r="X72" s="999"/>
      <c r="Y72" s="999"/>
      <c r="Z72" s="1000"/>
      <c r="AA72" s="982"/>
      <c r="AB72" s="999"/>
      <c r="AC72" s="999"/>
      <c r="AD72" s="999"/>
      <c r="AE72" s="1000"/>
      <c r="AF72" s="895" t="s">
        <v>103</v>
      </c>
      <c r="AG72" s="895"/>
      <c r="AH72" s="895"/>
      <c r="AI72" s="895"/>
      <c r="AJ72" s="895"/>
      <c r="AK72" s="896"/>
      <c r="AL72" s="924" t="s">
        <v>60</v>
      </c>
      <c r="AM72" s="925"/>
      <c r="AN72" s="925"/>
      <c r="AO72" s="925"/>
      <c r="AP72" s="925"/>
      <c r="AQ72" s="925"/>
      <c r="AR72" s="925"/>
      <c r="AS72" s="925"/>
      <c r="AT72" s="925"/>
      <c r="AU72" s="925"/>
      <c r="AV72" s="925"/>
      <c r="AW72" s="925"/>
      <c r="AX72" s="925"/>
      <c r="AY72" s="925"/>
      <c r="AZ72" s="926"/>
      <c r="BA72" s="900"/>
      <c r="BB72" s="900"/>
      <c r="BC72" s="900"/>
      <c r="BD72" s="900"/>
      <c r="BE72" s="936"/>
      <c r="BF72" s="47"/>
    </row>
    <row r="73" spans="1:58" ht="21.95" customHeight="1">
      <c r="A73" s="1059"/>
      <c r="B73" s="982"/>
      <c r="C73" s="999"/>
      <c r="D73" s="999"/>
      <c r="E73" s="999"/>
      <c r="F73" s="999"/>
      <c r="G73" s="999"/>
      <c r="H73" s="999"/>
      <c r="I73" s="999"/>
      <c r="J73" s="1000"/>
      <c r="K73" s="982"/>
      <c r="L73" s="999"/>
      <c r="M73" s="999"/>
      <c r="N73" s="1000"/>
      <c r="O73" s="982"/>
      <c r="P73" s="999"/>
      <c r="Q73" s="999"/>
      <c r="R73" s="999"/>
      <c r="S73" s="999"/>
      <c r="T73" s="1000"/>
      <c r="U73" s="982"/>
      <c r="V73" s="999"/>
      <c r="W73" s="999"/>
      <c r="X73" s="999"/>
      <c r="Y73" s="999"/>
      <c r="Z73" s="1000"/>
      <c r="AA73" s="982"/>
      <c r="AB73" s="999"/>
      <c r="AC73" s="999"/>
      <c r="AD73" s="999"/>
      <c r="AE73" s="1000"/>
      <c r="AF73" s="896" t="s">
        <v>104</v>
      </c>
      <c r="AG73" s="900"/>
      <c r="AH73" s="900"/>
      <c r="AI73" s="900"/>
      <c r="AJ73" s="900"/>
      <c r="AK73" s="900"/>
      <c r="AL73" s="929" t="s">
        <v>60</v>
      </c>
      <c r="AM73" s="930"/>
      <c r="AN73" s="930"/>
      <c r="AO73" s="930"/>
      <c r="AP73" s="930"/>
      <c r="AQ73" s="930"/>
      <c r="AR73" s="930"/>
      <c r="AS73" s="930"/>
      <c r="AT73" s="930"/>
      <c r="AU73" s="930"/>
      <c r="AV73" s="930"/>
      <c r="AW73" s="930"/>
      <c r="AX73" s="930"/>
      <c r="AY73" s="930"/>
      <c r="AZ73" s="935"/>
      <c r="BA73" s="900"/>
      <c r="BB73" s="900"/>
      <c r="BC73" s="900"/>
      <c r="BD73" s="900"/>
      <c r="BE73" s="936"/>
      <c r="BF73" s="24"/>
    </row>
    <row r="74" spans="1:58" ht="21.95" customHeight="1">
      <c r="A74" s="1059"/>
      <c r="B74" s="982"/>
      <c r="C74" s="999"/>
      <c r="D74" s="999"/>
      <c r="E74" s="999"/>
      <c r="F74" s="999"/>
      <c r="G74" s="999"/>
      <c r="H74" s="999"/>
      <c r="I74" s="999"/>
      <c r="J74" s="1000"/>
      <c r="K74" s="982"/>
      <c r="L74" s="999"/>
      <c r="M74" s="999"/>
      <c r="N74" s="1000"/>
      <c r="O74" s="982"/>
      <c r="P74" s="999"/>
      <c r="Q74" s="999"/>
      <c r="R74" s="999"/>
      <c r="S74" s="999"/>
      <c r="T74" s="1000"/>
      <c r="U74" s="982"/>
      <c r="V74" s="999"/>
      <c r="W74" s="999"/>
      <c r="X74" s="999"/>
      <c r="Y74" s="999"/>
      <c r="Z74" s="1000"/>
      <c r="AA74" s="982"/>
      <c r="AB74" s="999"/>
      <c r="AC74" s="999"/>
      <c r="AD74" s="999"/>
      <c r="AE74" s="1000"/>
      <c r="AF74" s="896" t="s">
        <v>105</v>
      </c>
      <c r="AG74" s="900"/>
      <c r="AH74" s="900"/>
      <c r="AI74" s="900"/>
      <c r="AJ74" s="900"/>
      <c r="AK74" s="900"/>
      <c r="AL74" s="929" t="s">
        <v>60</v>
      </c>
      <c r="AM74" s="930"/>
      <c r="AN74" s="930"/>
      <c r="AO74" s="930"/>
      <c r="AP74" s="930"/>
      <c r="AQ74" s="930"/>
      <c r="AR74" s="930"/>
      <c r="AS74" s="930"/>
      <c r="AT74" s="930"/>
      <c r="AU74" s="930"/>
      <c r="AV74" s="930"/>
      <c r="AW74" s="930"/>
      <c r="AX74" s="930"/>
      <c r="AY74" s="930"/>
      <c r="AZ74" s="935"/>
      <c r="BA74" s="900"/>
      <c r="BB74" s="900"/>
      <c r="BC74" s="900"/>
      <c r="BD74" s="900"/>
      <c r="BE74" s="936"/>
      <c r="BF74" s="24"/>
    </row>
    <row r="75" spans="1:58" ht="21.95" customHeight="1">
      <c r="A75" s="1059"/>
      <c r="B75" s="982"/>
      <c r="C75" s="999"/>
      <c r="D75" s="999"/>
      <c r="E75" s="999"/>
      <c r="F75" s="999"/>
      <c r="G75" s="999"/>
      <c r="H75" s="999"/>
      <c r="I75" s="999"/>
      <c r="J75" s="1000"/>
      <c r="K75" s="982"/>
      <c r="L75" s="999"/>
      <c r="M75" s="999"/>
      <c r="N75" s="1000"/>
      <c r="O75" s="982"/>
      <c r="P75" s="999"/>
      <c r="Q75" s="999"/>
      <c r="R75" s="999"/>
      <c r="S75" s="999"/>
      <c r="T75" s="1000"/>
      <c r="U75" s="982"/>
      <c r="V75" s="999"/>
      <c r="W75" s="999"/>
      <c r="X75" s="999"/>
      <c r="Y75" s="999"/>
      <c r="Z75" s="1000"/>
      <c r="AA75" s="982"/>
      <c r="AB75" s="999"/>
      <c r="AC75" s="999"/>
      <c r="AD75" s="999"/>
      <c r="AE75" s="1000"/>
      <c r="AF75" s="896" t="s">
        <v>106</v>
      </c>
      <c r="AG75" s="900"/>
      <c r="AH75" s="900"/>
      <c r="AI75" s="900"/>
      <c r="AJ75" s="900"/>
      <c r="AK75" s="900"/>
      <c r="AL75" s="929" t="s">
        <v>60</v>
      </c>
      <c r="AM75" s="930"/>
      <c r="AN75" s="930"/>
      <c r="AO75" s="930"/>
      <c r="AP75" s="930"/>
      <c r="AQ75" s="930"/>
      <c r="AR75" s="930"/>
      <c r="AS75" s="930"/>
      <c r="AT75" s="930"/>
      <c r="AU75" s="930"/>
      <c r="AV75" s="930"/>
      <c r="AW75" s="930"/>
      <c r="AX75" s="930"/>
      <c r="AY75" s="930"/>
      <c r="AZ75" s="935"/>
      <c r="BA75" s="900"/>
      <c r="BB75" s="900"/>
      <c r="BC75" s="900"/>
      <c r="BD75" s="900"/>
      <c r="BE75" s="936"/>
      <c r="BF75" s="24"/>
    </row>
    <row r="76" spans="1:58" ht="21.95" customHeight="1">
      <c r="A76" s="1059"/>
      <c r="B76" s="982"/>
      <c r="C76" s="999"/>
      <c r="D76" s="999"/>
      <c r="E76" s="999"/>
      <c r="F76" s="999"/>
      <c r="G76" s="999"/>
      <c r="H76" s="999"/>
      <c r="I76" s="999"/>
      <c r="J76" s="1000"/>
      <c r="K76" s="982"/>
      <c r="L76" s="999"/>
      <c r="M76" s="999"/>
      <c r="N76" s="1000"/>
      <c r="O76" s="982"/>
      <c r="P76" s="999"/>
      <c r="Q76" s="999"/>
      <c r="R76" s="999"/>
      <c r="S76" s="999"/>
      <c r="T76" s="1000"/>
      <c r="U76" s="982"/>
      <c r="V76" s="999"/>
      <c r="W76" s="999"/>
      <c r="X76" s="999"/>
      <c r="Y76" s="999"/>
      <c r="Z76" s="1000"/>
      <c r="AA76" s="982"/>
      <c r="AB76" s="999"/>
      <c r="AC76" s="999"/>
      <c r="AD76" s="999"/>
      <c r="AE76" s="1000"/>
      <c r="AF76" s="896" t="s">
        <v>107</v>
      </c>
      <c r="AG76" s="900"/>
      <c r="AH76" s="900"/>
      <c r="AI76" s="900"/>
      <c r="AJ76" s="900"/>
      <c r="AK76" s="900"/>
      <c r="AL76" s="929" t="s">
        <v>108</v>
      </c>
      <c r="AM76" s="930"/>
      <c r="AN76" s="930"/>
      <c r="AO76" s="930"/>
      <c r="AP76" s="930"/>
      <c r="AQ76" s="930"/>
      <c r="AR76" s="930"/>
      <c r="AS76" s="930"/>
      <c r="AT76" s="930"/>
      <c r="AU76" s="930"/>
      <c r="AV76" s="930"/>
      <c r="AW76" s="930"/>
      <c r="AX76" s="930"/>
      <c r="AY76" s="930"/>
      <c r="AZ76" s="935"/>
      <c r="BA76" s="900"/>
      <c r="BB76" s="900"/>
      <c r="BC76" s="900"/>
      <c r="BD76" s="900"/>
      <c r="BE76" s="936"/>
      <c r="BF76" s="24"/>
    </row>
    <row r="77" spans="1:58" ht="21.95" customHeight="1">
      <c r="A77" s="1059"/>
      <c r="B77" s="982"/>
      <c r="C77" s="999"/>
      <c r="D77" s="999"/>
      <c r="E77" s="999"/>
      <c r="F77" s="999"/>
      <c r="G77" s="999"/>
      <c r="H77" s="999"/>
      <c r="I77" s="999"/>
      <c r="J77" s="1000"/>
      <c r="K77" s="982"/>
      <c r="L77" s="999"/>
      <c r="M77" s="999"/>
      <c r="N77" s="1000"/>
      <c r="O77" s="982"/>
      <c r="P77" s="999"/>
      <c r="Q77" s="999"/>
      <c r="R77" s="999"/>
      <c r="S77" s="999"/>
      <c r="T77" s="1000"/>
      <c r="U77" s="982"/>
      <c r="V77" s="999"/>
      <c r="W77" s="999"/>
      <c r="X77" s="999"/>
      <c r="Y77" s="999"/>
      <c r="Z77" s="1000"/>
      <c r="AA77" s="982"/>
      <c r="AB77" s="999"/>
      <c r="AC77" s="999"/>
      <c r="AD77" s="999"/>
      <c r="AE77" s="1000"/>
      <c r="AF77" s="896" t="s">
        <v>109</v>
      </c>
      <c r="AG77" s="900"/>
      <c r="AH77" s="900"/>
      <c r="AI77" s="900"/>
      <c r="AJ77" s="900"/>
      <c r="AK77" s="900"/>
      <c r="AL77" s="929" t="s">
        <v>60</v>
      </c>
      <c r="AM77" s="930"/>
      <c r="AN77" s="930"/>
      <c r="AO77" s="930"/>
      <c r="AP77" s="930"/>
      <c r="AQ77" s="930"/>
      <c r="AR77" s="930"/>
      <c r="AS77" s="930"/>
      <c r="AT77" s="930"/>
      <c r="AU77" s="930"/>
      <c r="AV77" s="930"/>
      <c r="AW77" s="930"/>
      <c r="AX77" s="930"/>
      <c r="AY77" s="930"/>
      <c r="AZ77" s="935"/>
      <c r="BA77" s="900"/>
      <c r="BB77" s="900"/>
      <c r="BC77" s="900"/>
      <c r="BD77" s="900"/>
      <c r="BE77" s="936"/>
      <c r="BF77" s="24"/>
    </row>
    <row r="78" spans="1:58" ht="21.95" customHeight="1">
      <c r="A78" s="1059"/>
      <c r="B78" s="982"/>
      <c r="C78" s="999"/>
      <c r="D78" s="999"/>
      <c r="E78" s="999"/>
      <c r="F78" s="999"/>
      <c r="G78" s="999"/>
      <c r="H78" s="999"/>
      <c r="I78" s="999"/>
      <c r="J78" s="1000"/>
      <c r="K78" s="982"/>
      <c r="L78" s="999"/>
      <c r="M78" s="999"/>
      <c r="N78" s="1000"/>
      <c r="O78" s="982"/>
      <c r="P78" s="999"/>
      <c r="Q78" s="999"/>
      <c r="R78" s="999"/>
      <c r="S78" s="999"/>
      <c r="T78" s="1000"/>
      <c r="U78" s="982"/>
      <c r="V78" s="999"/>
      <c r="W78" s="999"/>
      <c r="X78" s="999"/>
      <c r="Y78" s="999"/>
      <c r="Z78" s="1000"/>
      <c r="AA78" s="982"/>
      <c r="AB78" s="999"/>
      <c r="AC78" s="999"/>
      <c r="AD78" s="999"/>
      <c r="AE78" s="1000"/>
      <c r="AF78" s="938" t="s">
        <v>110</v>
      </c>
      <c r="AG78" s="939"/>
      <c r="AH78" s="939"/>
      <c r="AI78" s="939"/>
      <c r="AJ78" s="939"/>
      <c r="AK78" s="948"/>
      <c r="AL78" s="929" t="s">
        <v>60</v>
      </c>
      <c r="AM78" s="930"/>
      <c r="AN78" s="930"/>
      <c r="AO78" s="930"/>
      <c r="AP78" s="930"/>
      <c r="AQ78" s="930"/>
      <c r="AR78" s="930"/>
      <c r="AS78" s="930"/>
      <c r="AT78" s="930"/>
      <c r="AU78" s="930"/>
      <c r="AV78" s="930"/>
      <c r="AW78" s="930"/>
      <c r="AX78" s="930"/>
      <c r="AY78" s="930"/>
      <c r="AZ78" s="935"/>
      <c r="BA78" s="938"/>
      <c r="BB78" s="939"/>
      <c r="BC78" s="939"/>
      <c r="BD78" s="939"/>
      <c r="BE78" s="940"/>
      <c r="BF78" s="47"/>
    </row>
    <row r="79" spans="1:58" ht="21.95" customHeight="1">
      <c r="A79" s="1059"/>
      <c r="B79" s="982"/>
      <c r="C79" s="999"/>
      <c r="D79" s="999"/>
      <c r="E79" s="999"/>
      <c r="F79" s="999"/>
      <c r="G79" s="999"/>
      <c r="H79" s="999"/>
      <c r="I79" s="999"/>
      <c r="J79" s="1000"/>
      <c r="K79" s="982"/>
      <c r="L79" s="999"/>
      <c r="M79" s="999"/>
      <c r="N79" s="1000"/>
      <c r="O79" s="982"/>
      <c r="P79" s="999"/>
      <c r="Q79" s="999"/>
      <c r="R79" s="999"/>
      <c r="S79" s="999"/>
      <c r="T79" s="1000"/>
      <c r="U79" s="982"/>
      <c r="V79" s="999"/>
      <c r="W79" s="999"/>
      <c r="X79" s="999"/>
      <c r="Y79" s="999"/>
      <c r="Z79" s="1000"/>
      <c r="AA79" s="982"/>
      <c r="AB79" s="999"/>
      <c r="AC79" s="999"/>
      <c r="AD79" s="999"/>
      <c r="AE79" s="1000"/>
      <c r="AF79" s="938" t="s">
        <v>111</v>
      </c>
      <c r="AG79" s="939"/>
      <c r="AH79" s="939"/>
      <c r="AI79" s="939"/>
      <c r="AJ79" s="939"/>
      <c r="AK79" s="948"/>
      <c r="AL79" s="929" t="s">
        <v>112</v>
      </c>
      <c r="AM79" s="930"/>
      <c r="AN79" s="930"/>
      <c r="AO79" s="930"/>
      <c r="AP79" s="930"/>
      <c r="AQ79" s="930"/>
      <c r="AR79" s="930"/>
      <c r="AS79" s="930"/>
      <c r="AT79" s="930"/>
      <c r="AU79" s="930"/>
      <c r="AV79" s="930"/>
      <c r="AW79" s="930"/>
      <c r="AX79" s="930"/>
      <c r="AY79" s="930"/>
      <c r="AZ79" s="935"/>
      <c r="BA79" s="938"/>
      <c r="BB79" s="939"/>
      <c r="BC79" s="939"/>
      <c r="BD79" s="939"/>
      <c r="BE79" s="940"/>
      <c r="BF79" s="47"/>
    </row>
    <row r="80" spans="1:58" ht="21.95" customHeight="1">
      <c r="A80" s="1059"/>
      <c r="B80" s="982"/>
      <c r="C80" s="999"/>
      <c r="D80" s="999"/>
      <c r="E80" s="999"/>
      <c r="F80" s="999"/>
      <c r="G80" s="999"/>
      <c r="H80" s="999"/>
      <c r="I80" s="999"/>
      <c r="J80" s="1000"/>
      <c r="K80" s="982"/>
      <c r="L80" s="999"/>
      <c r="M80" s="999"/>
      <c r="N80" s="1000"/>
      <c r="O80" s="982"/>
      <c r="P80" s="999"/>
      <c r="Q80" s="999"/>
      <c r="R80" s="999"/>
      <c r="S80" s="999"/>
      <c r="T80" s="1000"/>
      <c r="U80" s="982"/>
      <c r="V80" s="999"/>
      <c r="W80" s="999"/>
      <c r="X80" s="999"/>
      <c r="Y80" s="999"/>
      <c r="Z80" s="1000"/>
      <c r="AA80" s="982"/>
      <c r="AB80" s="999"/>
      <c r="AC80" s="999"/>
      <c r="AD80" s="999"/>
      <c r="AE80" s="1000"/>
      <c r="AF80" s="938" t="s">
        <v>113</v>
      </c>
      <c r="AG80" s="939"/>
      <c r="AH80" s="939"/>
      <c r="AI80" s="939"/>
      <c r="AJ80" s="939"/>
      <c r="AK80" s="948"/>
      <c r="AL80" s="929" t="s">
        <v>58</v>
      </c>
      <c r="AM80" s="930"/>
      <c r="AN80" s="930"/>
      <c r="AO80" s="930"/>
      <c r="AP80" s="930"/>
      <c r="AQ80" s="930"/>
      <c r="AR80" s="930"/>
      <c r="AS80" s="930"/>
      <c r="AT80" s="930"/>
      <c r="AU80" s="930"/>
      <c r="AV80" s="930"/>
      <c r="AW80" s="930"/>
      <c r="AX80" s="930"/>
      <c r="AY80" s="930"/>
      <c r="AZ80" s="935"/>
      <c r="BA80" s="938"/>
      <c r="BB80" s="939"/>
      <c r="BC80" s="939"/>
      <c r="BD80" s="939"/>
      <c r="BE80" s="940"/>
      <c r="BF80" s="47"/>
    </row>
    <row r="81" spans="1:58" ht="21.95" customHeight="1">
      <c r="A81" s="1059"/>
      <c r="B81" s="982"/>
      <c r="C81" s="999"/>
      <c r="D81" s="999"/>
      <c r="E81" s="999"/>
      <c r="F81" s="999"/>
      <c r="G81" s="999"/>
      <c r="H81" s="999"/>
      <c r="I81" s="999"/>
      <c r="J81" s="1000"/>
      <c r="K81" s="982"/>
      <c r="L81" s="999"/>
      <c r="M81" s="999"/>
      <c r="N81" s="1000"/>
      <c r="O81" s="982"/>
      <c r="P81" s="999"/>
      <c r="Q81" s="999"/>
      <c r="R81" s="999"/>
      <c r="S81" s="999"/>
      <c r="T81" s="1000"/>
      <c r="U81" s="982"/>
      <c r="V81" s="999"/>
      <c r="W81" s="999"/>
      <c r="X81" s="999"/>
      <c r="Y81" s="999"/>
      <c r="Z81" s="1000"/>
      <c r="AA81" s="982"/>
      <c r="AB81" s="999"/>
      <c r="AC81" s="999"/>
      <c r="AD81" s="999"/>
      <c r="AE81" s="1000"/>
      <c r="AF81" s="938" t="s">
        <v>114</v>
      </c>
      <c r="AG81" s="939"/>
      <c r="AH81" s="939"/>
      <c r="AI81" s="939"/>
      <c r="AJ81" s="939"/>
      <c r="AK81" s="948"/>
      <c r="AL81" s="929" t="s">
        <v>58</v>
      </c>
      <c r="AM81" s="930"/>
      <c r="AN81" s="930"/>
      <c r="AO81" s="930"/>
      <c r="AP81" s="930"/>
      <c r="AQ81" s="930"/>
      <c r="AR81" s="930"/>
      <c r="AS81" s="930"/>
      <c r="AT81" s="930"/>
      <c r="AU81" s="930"/>
      <c r="AV81" s="930"/>
      <c r="AW81" s="930"/>
      <c r="AX81" s="930"/>
      <c r="AY81" s="930"/>
      <c r="AZ81" s="935"/>
      <c r="BA81" s="938"/>
      <c r="BB81" s="939"/>
      <c r="BC81" s="939"/>
      <c r="BD81" s="939"/>
      <c r="BE81" s="940"/>
      <c r="BF81" s="47"/>
    </row>
    <row r="82" spans="1:58" ht="21.95" customHeight="1">
      <c r="A82" s="1059"/>
      <c r="B82" s="982"/>
      <c r="C82" s="999"/>
      <c r="D82" s="999"/>
      <c r="E82" s="999"/>
      <c r="F82" s="999"/>
      <c r="G82" s="999"/>
      <c r="H82" s="999"/>
      <c r="I82" s="999"/>
      <c r="J82" s="1000"/>
      <c r="K82" s="982"/>
      <c r="L82" s="999"/>
      <c r="M82" s="999"/>
      <c r="N82" s="1000"/>
      <c r="O82" s="982"/>
      <c r="P82" s="999"/>
      <c r="Q82" s="999"/>
      <c r="R82" s="999"/>
      <c r="S82" s="999"/>
      <c r="T82" s="1000"/>
      <c r="U82" s="982"/>
      <c r="V82" s="999"/>
      <c r="W82" s="999"/>
      <c r="X82" s="999"/>
      <c r="Y82" s="999"/>
      <c r="Z82" s="1000"/>
      <c r="AA82" s="982"/>
      <c r="AB82" s="999"/>
      <c r="AC82" s="999"/>
      <c r="AD82" s="999"/>
      <c r="AE82" s="1000"/>
      <c r="AF82" s="895" t="s">
        <v>257</v>
      </c>
      <c r="AG82" s="895"/>
      <c r="AH82" s="895"/>
      <c r="AI82" s="895"/>
      <c r="AJ82" s="895"/>
      <c r="AK82" s="896"/>
      <c r="AL82" s="924" t="s">
        <v>485</v>
      </c>
      <c r="AM82" s="925"/>
      <c r="AN82" s="925"/>
      <c r="AO82" s="925"/>
      <c r="AP82" s="925"/>
      <c r="AQ82" s="925"/>
      <c r="AR82" s="925"/>
      <c r="AS82" s="925"/>
      <c r="AT82" s="925"/>
      <c r="AU82" s="925"/>
      <c r="AV82" s="925"/>
      <c r="AW82" s="925"/>
      <c r="AX82" s="925"/>
      <c r="AY82" s="925"/>
      <c r="AZ82" s="926"/>
      <c r="BA82" s="900"/>
      <c r="BB82" s="900"/>
      <c r="BC82" s="900"/>
      <c r="BD82" s="900"/>
      <c r="BE82" s="936"/>
      <c r="BF82" s="24"/>
    </row>
    <row r="83" spans="1:58" ht="21.95" customHeight="1">
      <c r="A83" s="1059"/>
      <c r="B83" s="982"/>
      <c r="C83" s="999"/>
      <c r="D83" s="999"/>
      <c r="E83" s="999"/>
      <c r="F83" s="999"/>
      <c r="G83" s="999"/>
      <c r="H83" s="999"/>
      <c r="I83" s="999"/>
      <c r="J83" s="1000"/>
      <c r="K83" s="982"/>
      <c r="L83" s="999"/>
      <c r="M83" s="999"/>
      <c r="N83" s="1000"/>
      <c r="O83" s="982"/>
      <c r="P83" s="999"/>
      <c r="Q83" s="999"/>
      <c r="R83" s="999"/>
      <c r="S83" s="999"/>
      <c r="T83" s="1000"/>
      <c r="U83" s="982"/>
      <c r="V83" s="999"/>
      <c r="W83" s="999"/>
      <c r="X83" s="999"/>
      <c r="Y83" s="999"/>
      <c r="Z83" s="1000"/>
      <c r="AA83" s="982"/>
      <c r="AB83" s="999"/>
      <c r="AC83" s="999"/>
      <c r="AD83" s="999"/>
      <c r="AE83" s="1000"/>
      <c r="AF83" s="895" t="s">
        <v>83</v>
      </c>
      <c r="AG83" s="895"/>
      <c r="AH83" s="895"/>
      <c r="AI83" s="895"/>
      <c r="AJ83" s="895"/>
      <c r="AK83" s="896"/>
      <c r="AL83" s="924" t="s">
        <v>67</v>
      </c>
      <c r="AM83" s="925"/>
      <c r="AN83" s="925"/>
      <c r="AO83" s="925"/>
      <c r="AP83" s="925"/>
      <c r="AQ83" s="925"/>
      <c r="AR83" s="925"/>
      <c r="AS83" s="925"/>
      <c r="AT83" s="925"/>
      <c r="AU83" s="925"/>
      <c r="AV83" s="925"/>
      <c r="AW83" s="925"/>
      <c r="AX83" s="925"/>
      <c r="AY83" s="925"/>
      <c r="AZ83" s="926"/>
      <c r="BA83" s="900"/>
      <c r="BB83" s="900"/>
      <c r="BC83" s="900"/>
      <c r="BD83" s="900"/>
      <c r="BE83" s="936"/>
      <c r="BF83" s="24"/>
    </row>
    <row r="84" spans="1:58" ht="21.95" customHeight="1">
      <c r="A84" s="1059"/>
      <c r="B84" s="982"/>
      <c r="C84" s="999"/>
      <c r="D84" s="999"/>
      <c r="E84" s="999"/>
      <c r="F84" s="999"/>
      <c r="G84" s="999"/>
      <c r="H84" s="999"/>
      <c r="I84" s="999"/>
      <c r="J84" s="1000"/>
      <c r="K84" s="982"/>
      <c r="L84" s="999"/>
      <c r="M84" s="999"/>
      <c r="N84" s="1000"/>
      <c r="O84" s="982"/>
      <c r="P84" s="999"/>
      <c r="Q84" s="999"/>
      <c r="R84" s="999"/>
      <c r="S84" s="999"/>
      <c r="T84" s="1000"/>
      <c r="U84" s="982"/>
      <c r="V84" s="999"/>
      <c r="W84" s="999"/>
      <c r="X84" s="999"/>
      <c r="Y84" s="999"/>
      <c r="Z84" s="1000"/>
      <c r="AA84" s="982"/>
      <c r="AB84" s="999"/>
      <c r="AC84" s="999"/>
      <c r="AD84" s="999"/>
      <c r="AE84" s="1000"/>
      <c r="AF84" s="895" t="s">
        <v>66</v>
      </c>
      <c r="AG84" s="895"/>
      <c r="AH84" s="895"/>
      <c r="AI84" s="895"/>
      <c r="AJ84" s="895"/>
      <c r="AK84" s="896"/>
      <c r="AL84" s="924" t="s">
        <v>67</v>
      </c>
      <c r="AM84" s="925"/>
      <c r="AN84" s="925"/>
      <c r="AO84" s="925"/>
      <c r="AP84" s="925"/>
      <c r="AQ84" s="925"/>
      <c r="AR84" s="925"/>
      <c r="AS84" s="925"/>
      <c r="AT84" s="925"/>
      <c r="AU84" s="925"/>
      <c r="AV84" s="925"/>
      <c r="AW84" s="925"/>
      <c r="AX84" s="925"/>
      <c r="AY84" s="925"/>
      <c r="AZ84" s="926"/>
      <c r="BA84" s="900"/>
      <c r="BB84" s="900"/>
      <c r="BC84" s="900"/>
      <c r="BD84" s="900"/>
      <c r="BE84" s="936"/>
      <c r="BF84" s="47"/>
    </row>
    <row r="85" spans="1:58" ht="21.95" customHeight="1">
      <c r="A85" s="1059"/>
      <c r="B85" s="982"/>
      <c r="C85" s="999"/>
      <c r="D85" s="999"/>
      <c r="E85" s="999"/>
      <c r="F85" s="999"/>
      <c r="G85" s="999"/>
      <c r="H85" s="999"/>
      <c r="I85" s="999"/>
      <c r="J85" s="1000"/>
      <c r="K85" s="982"/>
      <c r="L85" s="999"/>
      <c r="M85" s="999"/>
      <c r="N85" s="1000"/>
      <c r="O85" s="982"/>
      <c r="P85" s="999"/>
      <c r="Q85" s="999"/>
      <c r="R85" s="999"/>
      <c r="S85" s="999"/>
      <c r="T85" s="1000"/>
      <c r="U85" s="982"/>
      <c r="V85" s="999"/>
      <c r="W85" s="999"/>
      <c r="X85" s="999"/>
      <c r="Y85" s="999"/>
      <c r="Z85" s="1000"/>
      <c r="AA85" s="982"/>
      <c r="AB85" s="999"/>
      <c r="AC85" s="999"/>
      <c r="AD85" s="999"/>
      <c r="AE85" s="1000"/>
      <c r="AF85" s="895" t="s">
        <v>258</v>
      </c>
      <c r="AG85" s="895"/>
      <c r="AH85" s="895"/>
      <c r="AI85" s="895"/>
      <c r="AJ85" s="895"/>
      <c r="AK85" s="896"/>
      <c r="AL85" s="924" t="s">
        <v>60</v>
      </c>
      <c r="AM85" s="925"/>
      <c r="AN85" s="925"/>
      <c r="AO85" s="925"/>
      <c r="AP85" s="925"/>
      <c r="AQ85" s="925"/>
      <c r="AR85" s="925"/>
      <c r="AS85" s="925"/>
      <c r="AT85" s="925"/>
      <c r="AU85" s="925"/>
      <c r="AV85" s="925"/>
      <c r="AW85" s="925"/>
      <c r="AX85" s="925"/>
      <c r="AY85" s="925"/>
      <c r="AZ85" s="926"/>
      <c r="BA85" s="900"/>
      <c r="BB85" s="900"/>
      <c r="BC85" s="900"/>
      <c r="BD85" s="900"/>
      <c r="BE85" s="936"/>
      <c r="BF85" s="47"/>
    </row>
    <row r="86" spans="1:58" ht="21.95" customHeight="1">
      <c r="A86" s="1059"/>
      <c r="B86" s="982"/>
      <c r="C86" s="999"/>
      <c r="D86" s="999"/>
      <c r="E86" s="999"/>
      <c r="F86" s="999"/>
      <c r="G86" s="999"/>
      <c r="H86" s="999"/>
      <c r="I86" s="999"/>
      <c r="J86" s="1000"/>
      <c r="K86" s="982"/>
      <c r="L86" s="999"/>
      <c r="M86" s="999"/>
      <c r="N86" s="1000"/>
      <c r="O86" s="982"/>
      <c r="P86" s="999"/>
      <c r="Q86" s="999"/>
      <c r="R86" s="999"/>
      <c r="S86" s="999"/>
      <c r="T86" s="1000"/>
      <c r="U86" s="982"/>
      <c r="V86" s="999"/>
      <c r="W86" s="999"/>
      <c r="X86" s="999"/>
      <c r="Y86" s="999"/>
      <c r="Z86" s="1000"/>
      <c r="AA86" s="982"/>
      <c r="AB86" s="999"/>
      <c r="AC86" s="999"/>
      <c r="AD86" s="999"/>
      <c r="AE86" s="1000"/>
      <c r="AF86" s="903" t="s">
        <v>68</v>
      </c>
      <c r="AG86" s="895"/>
      <c r="AH86" s="895"/>
      <c r="AI86" s="895"/>
      <c r="AJ86" s="895"/>
      <c r="AK86" s="896"/>
      <c r="AL86" s="929" t="s">
        <v>67</v>
      </c>
      <c r="AM86" s="930"/>
      <c r="AN86" s="930"/>
      <c r="AO86" s="930"/>
      <c r="AP86" s="930"/>
      <c r="AQ86" s="930"/>
      <c r="AR86" s="930"/>
      <c r="AS86" s="930"/>
      <c r="AT86" s="930"/>
      <c r="AU86" s="930"/>
      <c r="AV86" s="930"/>
      <c r="AW86" s="930"/>
      <c r="AX86" s="930"/>
      <c r="AY86" s="930"/>
      <c r="AZ86" s="935"/>
      <c r="BA86" s="900"/>
      <c r="BB86" s="901"/>
      <c r="BC86" s="901"/>
      <c r="BD86" s="901"/>
      <c r="BE86" s="902"/>
      <c r="BF86" s="48"/>
    </row>
    <row r="87" spans="1:58" ht="21.95" customHeight="1">
      <c r="A87" s="1059"/>
      <c r="B87" s="982"/>
      <c r="C87" s="999"/>
      <c r="D87" s="999"/>
      <c r="E87" s="999"/>
      <c r="F87" s="999"/>
      <c r="G87" s="999"/>
      <c r="H87" s="999"/>
      <c r="I87" s="999"/>
      <c r="J87" s="1000"/>
      <c r="K87" s="982"/>
      <c r="L87" s="999"/>
      <c r="M87" s="999"/>
      <c r="N87" s="1000"/>
      <c r="O87" s="982"/>
      <c r="P87" s="999"/>
      <c r="Q87" s="999"/>
      <c r="R87" s="999"/>
      <c r="S87" s="999"/>
      <c r="T87" s="1000"/>
      <c r="U87" s="982"/>
      <c r="V87" s="999"/>
      <c r="W87" s="999"/>
      <c r="X87" s="999"/>
      <c r="Y87" s="999"/>
      <c r="Z87" s="1000"/>
      <c r="AA87" s="982"/>
      <c r="AB87" s="999"/>
      <c r="AC87" s="999"/>
      <c r="AD87" s="999"/>
      <c r="AE87" s="1000"/>
      <c r="AF87" s="903" t="s">
        <v>115</v>
      </c>
      <c r="AG87" s="895"/>
      <c r="AH87" s="895"/>
      <c r="AI87" s="895"/>
      <c r="AJ87" s="895"/>
      <c r="AK87" s="896"/>
      <c r="AL87" s="929" t="s">
        <v>58</v>
      </c>
      <c r="AM87" s="930"/>
      <c r="AN87" s="930"/>
      <c r="AO87" s="930"/>
      <c r="AP87" s="930"/>
      <c r="AQ87" s="930"/>
      <c r="AR87" s="930"/>
      <c r="AS87" s="930"/>
      <c r="AT87" s="930"/>
      <c r="AU87" s="930"/>
      <c r="AV87" s="930"/>
      <c r="AW87" s="930"/>
      <c r="AX87" s="930"/>
      <c r="AY87" s="930"/>
      <c r="AZ87" s="935"/>
      <c r="BA87" s="900"/>
      <c r="BB87" s="901"/>
      <c r="BC87" s="901"/>
      <c r="BD87" s="901"/>
      <c r="BE87" s="902"/>
      <c r="BF87" s="48"/>
    </row>
    <row r="88" spans="1:58" ht="21.95" customHeight="1">
      <c r="A88" s="1059"/>
      <c r="B88" s="983"/>
      <c r="C88" s="1001"/>
      <c r="D88" s="1001"/>
      <c r="E88" s="1001"/>
      <c r="F88" s="1001"/>
      <c r="G88" s="1001"/>
      <c r="H88" s="1001"/>
      <c r="I88" s="1001"/>
      <c r="J88" s="1002"/>
      <c r="K88" s="983"/>
      <c r="L88" s="1001"/>
      <c r="M88" s="1001"/>
      <c r="N88" s="1002"/>
      <c r="O88" s="983"/>
      <c r="P88" s="1001"/>
      <c r="Q88" s="1001"/>
      <c r="R88" s="1001"/>
      <c r="S88" s="1001"/>
      <c r="T88" s="1002"/>
      <c r="U88" s="983"/>
      <c r="V88" s="1001"/>
      <c r="W88" s="1001"/>
      <c r="X88" s="1001"/>
      <c r="Y88" s="1001"/>
      <c r="Z88" s="1002"/>
      <c r="AA88" s="983"/>
      <c r="AB88" s="1001"/>
      <c r="AC88" s="1001"/>
      <c r="AD88" s="1001"/>
      <c r="AE88" s="1002"/>
      <c r="AF88" s="903" t="s">
        <v>116</v>
      </c>
      <c r="AG88" s="895"/>
      <c r="AH88" s="895"/>
      <c r="AI88" s="895"/>
      <c r="AJ88" s="895"/>
      <c r="AK88" s="896"/>
      <c r="AL88" s="929" t="s">
        <v>58</v>
      </c>
      <c r="AM88" s="930"/>
      <c r="AN88" s="930"/>
      <c r="AO88" s="930"/>
      <c r="AP88" s="930"/>
      <c r="AQ88" s="930"/>
      <c r="AR88" s="930"/>
      <c r="AS88" s="930"/>
      <c r="AT88" s="930"/>
      <c r="AU88" s="930"/>
      <c r="AV88" s="930"/>
      <c r="AW88" s="930"/>
      <c r="AX88" s="930"/>
      <c r="AY88" s="930"/>
      <c r="AZ88" s="935"/>
      <c r="BA88" s="900"/>
      <c r="BB88" s="901"/>
      <c r="BC88" s="901"/>
      <c r="BD88" s="901"/>
      <c r="BE88" s="902"/>
      <c r="BF88" s="48"/>
    </row>
    <row r="89" spans="1:58" ht="21.95" customHeight="1">
      <c r="A89" s="1059"/>
      <c r="B89" s="952" t="s">
        <v>31</v>
      </c>
      <c r="C89" s="953"/>
      <c r="D89" s="953"/>
      <c r="E89" s="953"/>
      <c r="F89" s="953"/>
      <c r="G89" s="953"/>
      <c r="H89" s="953"/>
      <c r="I89" s="953"/>
      <c r="J89" s="954"/>
      <c r="K89" s="952"/>
      <c r="L89" s="953"/>
      <c r="M89" s="953"/>
      <c r="N89" s="954"/>
      <c r="O89" s="962"/>
      <c r="P89" s="963"/>
      <c r="Q89" s="963"/>
      <c r="R89" s="963"/>
      <c r="S89" s="963"/>
      <c r="T89" s="964"/>
      <c r="U89" s="962"/>
      <c r="V89" s="963"/>
      <c r="W89" s="963"/>
      <c r="X89" s="963"/>
      <c r="Y89" s="963"/>
      <c r="Z89" s="964"/>
      <c r="AA89" s="962"/>
      <c r="AB89" s="963"/>
      <c r="AC89" s="963"/>
      <c r="AD89" s="963"/>
      <c r="AE89" s="964"/>
      <c r="AF89" s="900" t="s">
        <v>88</v>
      </c>
      <c r="AG89" s="900"/>
      <c r="AH89" s="900"/>
      <c r="AI89" s="900"/>
      <c r="AJ89" s="900"/>
      <c r="AK89" s="900"/>
      <c r="AL89" s="929" t="s">
        <v>117</v>
      </c>
      <c r="AM89" s="930"/>
      <c r="AN89" s="930"/>
      <c r="AO89" s="930"/>
      <c r="AP89" s="930"/>
      <c r="AQ89" s="930"/>
      <c r="AR89" s="930"/>
      <c r="AS89" s="930"/>
      <c r="AT89" s="930"/>
      <c r="AU89" s="930"/>
      <c r="AV89" s="930"/>
      <c r="AW89" s="930"/>
      <c r="AX89" s="930"/>
      <c r="AY89" s="930"/>
      <c r="AZ89" s="935"/>
      <c r="BA89" s="900"/>
      <c r="BB89" s="900"/>
      <c r="BC89" s="900"/>
      <c r="BD89" s="900"/>
      <c r="BE89" s="936"/>
      <c r="BF89" s="47"/>
    </row>
    <row r="90" spans="1:58" ht="21.95" customHeight="1">
      <c r="A90" s="1059"/>
      <c r="B90" s="957"/>
      <c r="C90" s="958"/>
      <c r="D90" s="958"/>
      <c r="E90" s="958"/>
      <c r="F90" s="958"/>
      <c r="G90" s="958"/>
      <c r="H90" s="958"/>
      <c r="I90" s="958"/>
      <c r="J90" s="959"/>
      <c r="K90" s="957"/>
      <c r="L90" s="958"/>
      <c r="M90" s="958"/>
      <c r="N90" s="959"/>
      <c r="O90" s="965"/>
      <c r="P90" s="966"/>
      <c r="Q90" s="966"/>
      <c r="R90" s="966"/>
      <c r="S90" s="966"/>
      <c r="T90" s="967"/>
      <c r="U90" s="965"/>
      <c r="V90" s="966"/>
      <c r="W90" s="966"/>
      <c r="X90" s="966"/>
      <c r="Y90" s="966"/>
      <c r="Z90" s="967"/>
      <c r="AA90" s="965"/>
      <c r="AB90" s="966"/>
      <c r="AC90" s="966"/>
      <c r="AD90" s="966"/>
      <c r="AE90" s="967"/>
      <c r="AF90" s="896" t="s">
        <v>118</v>
      </c>
      <c r="AG90" s="900"/>
      <c r="AH90" s="900"/>
      <c r="AI90" s="900"/>
      <c r="AJ90" s="900"/>
      <c r="AK90" s="900"/>
      <c r="AL90" s="924" t="s">
        <v>60</v>
      </c>
      <c r="AM90" s="925"/>
      <c r="AN90" s="925"/>
      <c r="AO90" s="925"/>
      <c r="AP90" s="925"/>
      <c r="AQ90" s="925"/>
      <c r="AR90" s="925"/>
      <c r="AS90" s="925"/>
      <c r="AT90" s="925"/>
      <c r="AU90" s="925"/>
      <c r="AV90" s="925"/>
      <c r="AW90" s="925"/>
      <c r="AX90" s="925"/>
      <c r="AY90" s="925"/>
      <c r="AZ90" s="926"/>
      <c r="BA90" s="900"/>
      <c r="BB90" s="900"/>
      <c r="BC90" s="900"/>
      <c r="BD90" s="900"/>
      <c r="BE90" s="936"/>
      <c r="BF90" s="24"/>
    </row>
    <row r="91" spans="1:58" ht="21.95" customHeight="1">
      <c r="A91" s="1059"/>
      <c r="B91" s="957"/>
      <c r="C91" s="958"/>
      <c r="D91" s="958"/>
      <c r="E91" s="958"/>
      <c r="F91" s="958"/>
      <c r="G91" s="958"/>
      <c r="H91" s="958"/>
      <c r="I91" s="958"/>
      <c r="J91" s="959"/>
      <c r="K91" s="957"/>
      <c r="L91" s="958"/>
      <c r="M91" s="958"/>
      <c r="N91" s="959"/>
      <c r="O91" s="965"/>
      <c r="P91" s="966"/>
      <c r="Q91" s="966"/>
      <c r="R91" s="966"/>
      <c r="S91" s="966"/>
      <c r="T91" s="967"/>
      <c r="U91" s="965"/>
      <c r="V91" s="966"/>
      <c r="W91" s="966"/>
      <c r="X91" s="966"/>
      <c r="Y91" s="966"/>
      <c r="Z91" s="967"/>
      <c r="AA91" s="965"/>
      <c r="AB91" s="966"/>
      <c r="AC91" s="966"/>
      <c r="AD91" s="966"/>
      <c r="AE91" s="967"/>
      <c r="AF91" s="895" t="s">
        <v>119</v>
      </c>
      <c r="AG91" s="895"/>
      <c r="AH91" s="895"/>
      <c r="AI91" s="895"/>
      <c r="AJ91" s="895"/>
      <c r="AK91" s="896"/>
      <c r="AL91" s="924" t="s">
        <v>60</v>
      </c>
      <c r="AM91" s="925"/>
      <c r="AN91" s="925"/>
      <c r="AO91" s="925"/>
      <c r="AP91" s="925"/>
      <c r="AQ91" s="925"/>
      <c r="AR91" s="925"/>
      <c r="AS91" s="925"/>
      <c r="AT91" s="925"/>
      <c r="AU91" s="925"/>
      <c r="AV91" s="925"/>
      <c r="AW91" s="925"/>
      <c r="AX91" s="925"/>
      <c r="AY91" s="925"/>
      <c r="AZ91" s="926"/>
      <c r="BA91" s="900"/>
      <c r="BB91" s="900"/>
      <c r="BC91" s="900"/>
      <c r="BD91" s="900"/>
      <c r="BE91" s="936"/>
      <c r="BF91" s="24"/>
    </row>
    <row r="92" spans="1:58" ht="21.95" customHeight="1">
      <c r="A92" s="1059"/>
      <c r="B92" s="957"/>
      <c r="C92" s="958"/>
      <c r="D92" s="958"/>
      <c r="E92" s="958"/>
      <c r="F92" s="958"/>
      <c r="G92" s="958"/>
      <c r="H92" s="958"/>
      <c r="I92" s="958"/>
      <c r="J92" s="959"/>
      <c r="K92" s="957"/>
      <c r="L92" s="958"/>
      <c r="M92" s="958"/>
      <c r="N92" s="959"/>
      <c r="O92" s="965"/>
      <c r="P92" s="966"/>
      <c r="Q92" s="966"/>
      <c r="R92" s="966"/>
      <c r="S92" s="966"/>
      <c r="T92" s="967"/>
      <c r="U92" s="965"/>
      <c r="V92" s="966"/>
      <c r="W92" s="966"/>
      <c r="X92" s="966"/>
      <c r="Y92" s="966"/>
      <c r="Z92" s="967"/>
      <c r="AA92" s="965"/>
      <c r="AB92" s="966"/>
      <c r="AC92" s="966"/>
      <c r="AD92" s="966"/>
      <c r="AE92" s="967"/>
      <c r="AF92" s="903" t="s">
        <v>120</v>
      </c>
      <c r="AG92" s="895"/>
      <c r="AH92" s="895"/>
      <c r="AI92" s="895"/>
      <c r="AJ92" s="895"/>
      <c r="AK92" s="896"/>
      <c r="AL92" s="929" t="s">
        <v>60</v>
      </c>
      <c r="AM92" s="930"/>
      <c r="AN92" s="930"/>
      <c r="AO92" s="930"/>
      <c r="AP92" s="930"/>
      <c r="AQ92" s="930"/>
      <c r="AR92" s="930"/>
      <c r="AS92" s="930"/>
      <c r="AT92" s="930"/>
      <c r="AU92" s="930"/>
      <c r="AV92" s="930"/>
      <c r="AW92" s="930"/>
      <c r="AX92" s="930"/>
      <c r="AY92" s="930"/>
      <c r="AZ92" s="935"/>
      <c r="BA92" s="929"/>
      <c r="BB92" s="930"/>
      <c r="BC92" s="930"/>
      <c r="BD92" s="930"/>
      <c r="BE92" s="931"/>
      <c r="BF92" s="47"/>
    </row>
    <row r="93" spans="1:58" ht="21.95" customHeight="1">
      <c r="A93" s="1059"/>
      <c r="B93" s="957"/>
      <c r="C93" s="958"/>
      <c r="D93" s="958"/>
      <c r="E93" s="958"/>
      <c r="F93" s="958"/>
      <c r="G93" s="958"/>
      <c r="H93" s="958"/>
      <c r="I93" s="958"/>
      <c r="J93" s="959"/>
      <c r="K93" s="957"/>
      <c r="L93" s="958"/>
      <c r="M93" s="958"/>
      <c r="N93" s="959"/>
      <c r="O93" s="965"/>
      <c r="P93" s="966"/>
      <c r="Q93" s="966"/>
      <c r="R93" s="966"/>
      <c r="S93" s="966"/>
      <c r="T93" s="967"/>
      <c r="U93" s="965"/>
      <c r="V93" s="966"/>
      <c r="W93" s="966"/>
      <c r="X93" s="966"/>
      <c r="Y93" s="966"/>
      <c r="Z93" s="967"/>
      <c r="AA93" s="965"/>
      <c r="AB93" s="966"/>
      <c r="AC93" s="966"/>
      <c r="AD93" s="966"/>
      <c r="AE93" s="967"/>
      <c r="AF93" s="903" t="s">
        <v>69</v>
      </c>
      <c r="AG93" s="895"/>
      <c r="AH93" s="895"/>
      <c r="AI93" s="895"/>
      <c r="AJ93" s="895"/>
      <c r="AK93" s="896"/>
      <c r="AL93" s="929" t="s">
        <v>58</v>
      </c>
      <c r="AM93" s="930"/>
      <c r="AN93" s="930"/>
      <c r="AO93" s="930"/>
      <c r="AP93" s="930"/>
      <c r="AQ93" s="930"/>
      <c r="AR93" s="930"/>
      <c r="AS93" s="930"/>
      <c r="AT93" s="930"/>
      <c r="AU93" s="930"/>
      <c r="AV93" s="930"/>
      <c r="AW93" s="930"/>
      <c r="AX93" s="930"/>
      <c r="AY93" s="930"/>
      <c r="AZ93" s="935"/>
      <c r="BA93" s="938"/>
      <c r="BB93" s="939"/>
      <c r="BC93" s="939"/>
      <c r="BD93" s="939"/>
      <c r="BE93" s="940"/>
      <c r="BF93" s="24"/>
    </row>
    <row r="94" spans="1:58" ht="21.95" customHeight="1">
      <c r="A94" s="1059"/>
      <c r="B94" s="957"/>
      <c r="C94" s="958"/>
      <c r="D94" s="958"/>
      <c r="E94" s="958"/>
      <c r="F94" s="958"/>
      <c r="G94" s="958"/>
      <c r="H94" s="958"/>
      <c r="I94" s="958"/>
      <c r="J94" s="959"/>
      <c r="K94" s="957"/>
      <c r="L94" s="958"/>
      <c r="M94" s="958"/>
      <c r="N94" s="959"/>
      <c r="O94" s="965"/>
      <c r="P94" s="966"/>
      <c r="Q94" s="966"/>
      <c r="R94" s="966"/>
      <c r="S94" s="966"/>
      <c r="T94" s="967"/>
      <c r="U94" s="965"/>
      <c r="V94" s="966"/>
      <c r="W94" s="966"/>
      <c r="X94" s="966"/>
      <c r="Y94" s="966"/>
      <c r="Z94" s="967"/>
      <c r="AA94" s="965"/>
      <c r="AB94" s="966"/>
      <c r="AC94" s="966"/>
      <c r="AD94" s="966"/>
      <c r="AE94" s="967"/>
      <c r="AF94" s="903" t="s">
        <v>59</v>
      </c>
      <c r="AG94" s="895"/>
      <c r="AH94" s="895"/>
      <c r="AI94" s="895"/>
      <c r="AJ94" s="895"/>
      <c r="AK94" s="896"/>
      <c r="AL94" s="929" t="s">
        <v>60</v>
      </c>
      <c r="AM94" s="930"/>
      <c r="AN94" s="930"/>
      <c r="AO94" s="930"/>
      <c r="AP94" s="930"/>
      <c r="AQ94" s="930"/>
      <c r="AR94" s="930"/>
      <c r="AS94" s="930"/>
      <c r="AT94" s="930"/>
      <c r="AU94" s="930"/>
      <c r="AV94" s="930"/>
      <c r="AW94" s="930"/>
      <c r="AX94" s="930"/>
      <c r="AY94" s="930"/>
      <c r="AZ94" s="935"/>
      <c r="BA94" s="938"/>
      <c r="BB94" s="939"/>
      <c r="BC94" s="939"/>
      <c r="BD94" s="939"/>
      <c r="BE94" s="940"/>
      <c r="BF94" s="24"/>
    </row>
    <row r="95" spans="1:58" ht="21.95" customHeight="1">
      <c r="A95" s="1059"/>
      <c r="B95" s="957"/>
      <c r="C95" s="958"/>
      <c r="D95" s="958"/>
      <c r="E95" s="958"/>
      <c r="F95" s="958"/>
      <c r="G95" s="958"/>
      <c r="H95" s="958"/>
      <c r="I95" s="958"/>
      <c r="J95" s="959"/>
      <c r="K95" s="957"/>
      <c r="L95" s="958"/>
      <c r="M95" s="958"/>
      <c r="N95" s="959"/>
      <c r="O95" s="965"/>
      <c r="P95" s="966"/>
      <c r="Q95" s="966"/>
      <c r="R95" s="966"/>
      <c r="S95" s="966"/>
      <c r="T95" s="967"/>
      <c r="U95" s="965"/>
      <c r="V95" s="966"/>
      <c r="W95" s="966"/>
      <c r="X95" s="966"/>
      <c r="Y95" s="966"/>
      <c r="Z95" s="967"/>
      <c r="AA95" s="965"/>
      <c r="AB95" s="966"/>
      <c r="AC95" s="966"/>
      <c r="AD95" s="966"/>
      <c r="AE95" s="967"/>
      <c r="AF95" s="895" t="s">
        <v>75</v>
      </c>
      <c r="AG95" s="895"/>
      <c r="AH95" s="895"/>
      <c r="AI95" s="895"/>
      <c r="AJ95" s="895"/>
      <c r="AK95" s="896"/>
      <c r="AL95" s="924" t="s">
        <v>60</v>
      </c>
      <c r="AM95" s="925"/>
      <c r="AN95" s="925"/>
      <c r="AO95" s="925"/>
      <c r="AP95" s="925"/>
      <c r="AQ95" s="925"/>
      <c r="AR95" s="925"/>
      <c r="AS95" s="925"/>
      <c r="AT95" s="925"/>
      <c r="AU95" s="925"/>
      <c r="AV95" s="925"/>
      <c r="AW95" s="925"/>
      <c r="AX95" s="925"/>
      <c r="AY95" s="925"/>
      <c r="AZ95" s="926"/>
      <c r="BA95" s="900"/>
      <c r="BB95" s="900"/>
      <c r="BC95" s="900"/>
      <c r="BD95" s="900"/>
      <c r="BE95" s="936"/>
      <c r="BF95" s="24"/>
    </row>
    <row r="96" spans="1:58" ht="21.95" customHeight="1">
      <c r="A96" s="1059"/>
      <c r="B96" s="957"/>
      <c r="C96" s="958"/>
      <c r="D96" s="958"/>
      <c r="E96" s="958"/>
      <c r="F96" s="958"/>
      <c r="G96" s="958"/>
      <c r="H96" s="958"/>
      <c r="I96" s="958"/>
      <c r="J96" s="959"/>
      <c r="K96" s="957"/>
      <c r="L96" s="958"/>
      <c r="M96" s="958"/>
      <c r="N96" s="959"/>
      <c r="O96" s="965"/>
      <c r="P96" s="966"/>
      <c r="Q96" s="966"/>
      <c r="R96" s="966"/>
      <c r="S96" s="966"/>
      <c r="T96" s="967"/>
      <c r="U96" s="965"/>
      <c r="V96" s="966"/>
      <c r="W96" s="966"/>
      <c r="X96" s="966"/>
      <c r="Y96" s="966"/>
      <c r="Z96" s="967"/>
      <c r="AA96" s="965"/>
      <c r="AB96" s="966"/>
      <c r="AC96" s="966"/>
      <c r="AD96" s="966"/>
      <c r="AE96" s="967"/>
      <c r="AF96" s="895" t="s">
        <v>61</v>
      </c>
      <c r="AG96" s="895"/>
      <c r="AH96" s="895"/>
      <c r="AI96" s="895"/>
      <c r="AJ96" s="895"/>
      <c r="AK96" s="896"/>
      <c r="AL96" s="924" t="s">
        <v>60</v>
      </c>
      <c r="AM96" s="925"/>
      <c r="AN96" s="925"/>
      <c r="AO96" s="925"/>
      <c r="AP96" s="925"/>
      <c r="AQ96" s="925"/>
      <c r="AR96" s="925"/>
      <c r="AS96" s="925"/>
      <c r="AT96" s="925"/>
      <c r="AU96" s="925"/>
      <c r="AV96" s="925"/>
      <c r="AW96" s="925"/>
      <c r="AX96" s="925"/>
      <c r="AY96" s="925"/>
      <c r="AZ96" s="926"/>
      <c r="BA96" s="900"/>
      <c r="BB96" s="900"/>
      <c r="BC96" s="900"/>
      <c r="BD96" s="900"/>
      <c r="BE96" s="936"/>
      <c r="BF96" s="24"/>
    </row>
    <row r="97" spans="1:58" ht="21.95" customHeight="1">
      <c r="A97" s="1059"/>
      <c r="B97" s="957"/>
      <c r="C97" s="958"/>
      <c r="D97" s="958"/>
      <c r="E97" s="958"/>
      <c r="F97" s="958"/>
      <c r="G97" s="958"/>
      <c r="H97" s="958"/>
      <c r="I97" s="958"/>
      <c r="J97" s="959"/>
      <c r="K97" s="957"/>
      <c r="L97" s="958"/>
      <c r="M97" s="958"/>
      <c r="N97" s="959"/>
      <c r="O97" s="965"/>
      <c r="P97" s="966"/>
      <c r="Q97" s="966"/>
      <c r="R97" s="966"/>
      <c r="S97" s="966"/>
      <c r="T97" s="967"/>
      <c r="U97" s="965"/>
      <c r="V97" s="966"/>
      <c r="W97" s="966"/>
      <c r="X97" s="966"/>
      <c r="Y97" s="966"/>
      <c r="Z97" s="967"/>
      <c r="AA97" s="965"/>
      <c r="AB97" s="966"/>
      <c r="AC97" s="966"/>
      <c r="AD97" s="966"/>
      <c r="AE97" s="967"/>
      <c r="AF97" s="896" t="s">
        <v>99</v>
      </c>
      <c r="AG97" s="900"/>
      <c r="AH97" s="900"/>
      <c r="AI97" s="900"/>
      <c r="AJ97" s="900"/>
      <c r="AK97" s="900"/>
      <c r="AL97" s="897" t="s">
        <v>60</v>
      </c>
      <c r="AM97" s="930"/>
      <c r="AN97" s="930"/>
      <c r="AO97" s="930"/>
      <c r="AP97" s="930"/>
      <c r="AQ97" s="930"/>
      <c r="AR97" s="930"/>
      <c r="AS97" s="930"/>
      <c r="AT97" s="930"/>
      <c r="AU97" s="930"/>
      <c r="AV97" s="930"/>
      <c r="AW97" s="930"/>
      <c r="AX97" s="930"/>
      <c r="AY97" s="930"/>
      <c r="AZ97" s="935"/>
      <c r="BA97" s="900"/>
      <c r="BB97" s="900"/>
      <c r="BC97" s="900"/>
      <c r="BD97" s="900"/>
      <c r="BE97" s="936"/>
      <c r="BF97" s="47"/>
    </row>
    <row r="98" spans="1:58" ht="21.95" customHeight="1">
      <c r="A98" s="1059"/>
      <c r="B98" s="957"/>
      <c r="C98" s="958"/>
      <c r="D98" s="958"/>
      <c r="E98" s="958"/>
      <c r="F98" s="958"/>
      <c r="G98" s="958"/>
      <c r="H98" s="958"/>
      <c r="I98" s="958"/>
      <c r="J98" s="959"/>
      <c r="K98" s="957"/>
      <c r="L98" s="958"/>
      <c r="M98" s="958"/>
      <c r="N98" s="959"/>
      <c r="O98" s="965"/>
      <c r="P98" s="966"/>
      <c r="Q98" s="966"/>
      <c r="R98" s="966"/>
      <c r="S98" s="966"/>
      <c r="T98" s="967"/>
      <c r="U98" s="965"/>
      <c r="V98" s="966"/>
      <c r="W98" s="966"/>
      <c r="X98" s="966"/>
      <c r="Y98" s="966"/>
      <c r="Z98" s="967"/>
      <c r="AA98" s="965"/>
      <c r="AB98" s="966"/>
      <c r="AC98" s="966"/>
      <c r="AD98" s="966"/>
      <c r="AE98" s="967"/>
      <c r="AF98" s="895" t="s">
        <v>121</v>
      </c>
      <c r="AG98" s="895"/>
      <c r="AH98" s="895"/>
      <c r="AI98" s="895"/>
      <c r="AJ98" s="895"/>
      <c r="AK98" s="896"/>
      <c r="AL98" s="924" t="s">
        <v>60</v>
      </c>
      <c r="AM98" s="925"/>
      <c r="AN98" s="925"/>
      <c r="AO98" s="925"/>
      <c r="AP98" s="925"/>
      <c r="AQ98" s="925"/>
      <c r="AR98" s="925"/>
      <c r="AS98" s="925"/>
      <c r="AT98" s="925"/>
      <c r="AU98" s="925"/>
      <c r="AV98" s="925"/>
      <c r="AW98" s="925"/>
      <c r="AX98" s="925"/>
      <c r="AY98" s="925"/>
      <c r="AZ98" s="926"/>
      <c r="BA98" s="900"/>
      <c r="BB98" s="900"/>
      <c r="BC98" s="900"/>
      <c r="BD98" s="900"/>
      <c r="BE98" s="936"/>
      <c r="BF98" s="24"/>
    </row>
    <row r="99" spans="1:58" ht="21.95" customHeight="1">
      <c r="A99" s="1059"/>
      <c r="B99" s="957"/>
      <c r="C99" s="958"/>
      <c r="D99" s="958"/>
      <c r="E99" s="958"/>
      <c r="F99" s="958"/>
      <c r="G99" s="958"/>
      <c r="H99" s="958"/>
      <c r="I99" s="958"/>
      <c r="J99" s="959"/>
      <c r="K99" s="957"/>
      <c r="L99" s="958"/>
      <c r="M99" s="958"/>
      <c r="N99" s="959"/>
      <c r="O99" s="965"/>
      <c r="P99" s="966"/>
      <c r="Q99" s="966"/>
      <c r="R99" s="966"/>
      <c r="S99" s="966"/>
      <c r="T99" s="967"/>
      <c r="U99" s="965"/>
      <c r="V99" s="966"/>
      <c r="W99" s="966"/>
      <c r="X99" s="966"/>
      <c r="Y99" s="966"/>
      <c r="Z99" s="967"/>
      <c r="AA99" s="965"/>
      <c r="AB99" s="966"/>
      <c r="AC99" s="966"/>
      <c r="AD99" s="966"/>
      <c r="AE99" s="967"/>
      <c r="AF99" s="896" t="s">
        <v>122</v>
      </c>
      <c r="AG99" s="900"/>
      <c r="AH99" s="900"/>
      <c r="AI99" s="900"/>
      <c r="AJ99" s="900"/>
      <c r="AK99" s="900"/>
      <c r="AL99" s="924" t="s">
        <v>60</v>
      </c>
      <c r="AM99" s="925"/>
      <c r="AN99" s="925"/>
      <c r="AO99" s="925"/>
      <c r="AP99" s="925"/>
      <c r="AQ99" s="925"/>
      <c r="AR99" s="925"/>
      <c r="AS99" s="925"/>
      <c r="AT99" s="925"/>
      <c r="AU99" s="925"/>
      <c r="AV99" s="925"/>
      <c r="AW99" s="925"/>
      <c r="AX99" s="925"/>
      <c r="AY99" s="925"/>
      <c r="AZ99" s="926"/>
      <c r="BA99" s="900"/>
      <c r="BB99" s="900"/>
      <c r="BC99" s="900"/>
      <c r="BD99" s="900"/>
      <c r="BE99" s="936"/>
      <c r="BF99" s="24"/>
    </row>
    <row r="100" spans="1:58" ht="21.95" customHeight="1">
      <c r="A100" s="1059"/>
      <c r="B100" s="957"/>
      <c r="C100" s="958"/>
      <c r="D100" s="958"/>
      <c r="E100" s="958"/>
      <c r="F100" s="958"/>
      <c r="G100" s="958"/>
      <c r="H100" s="958"/>
      <c r="I100" s="958"/>
      <c r="J100" s="959"/>
      <c r="K100" s="957"/>
      <c r="L100" s="958"/>
      <c r="M100" s="958"/>
      <c r="N100" s="959"/>
      <c r="O100" s="965"/>
      <c r="P100" s="966"/>
      <c r="Q100" s="966"/>
      <c r="R100" s="966"/>
      <c r="S100" s="966"/>
      <c r="T100" s="967"/>
      <c r="U100" s="965"/>
      <c r="V100" s="966"/>
      <c r="W100" s="966"/>
      <c r="X100" s="966"/>
      <c r="Y100" s="966"/>
      <c r="Z100" s="967"/>
      <c r="AA100" s="965"/>
      <c r="AB100" s="966"/>
      <c r="AC100" s="966"/>
      <c r="AD100" s="966"/>
      <c r="AE100" s="967"/>
      <c r="AF100" s="896" t="s">
        <v>123</v>
      </c>
      <c r="AG100" s="900"/>
      <c r="AH100" s="900"/>
      <c r="AI100" s="900"/>
      <c r="AJ100" s="900"/>
      <c r="AK100" s="900"/>
      <c r="AL100" s="929" t="s">
        <v>60</v>
      </c>
      <c r="AM100" s="930"/>
      <c r="AN100" s="930"/>
      <c r="AO100" s="930"/>
      <c r="AP100" s="930"/>
      <c r="AQ100" s="930"/>
      <c r="AR100" s="930"/>
      <c r="AS100" s="930"/>
      <c r="AT100" s="930"/>
      <c r="AU100" s="930"/>
      <c r="AV100" s="930"/>
      <c r="AW100" s="930"/>
      <c r="AX100" s="930"/>
      <c r="AY100" s="930"/>
      <c r="AZ100" s="935"/>
      <c r="BA100" s="900"/>
      <c r="BB100" s="900"/>
      <c r="BC100" s="900"/>
      <c r="BD100" s="900"/>
      <c r="BE100" s="936"/>
      <c r="BF100" s="47"/>
    </row>
    <row r="101" spans="1:58" ht="21.95" customHeight="1">
      <c r="A101" s="1059"/>
      <c r="B101" s="957"/>
      <c r="C101" s="958"/>
      <c r="D101" s="958"/>
      <c r="E101" s="958"/>
      <c r="F101" s="958"/>
      <c r="G101" s="958"/>
      <c r="H101" s="958"/>
      <c r="I101" s="958"/>
      <c r="J101" s="959"/>
      <c r="K101" s="957"/>
      <c r="L101" s="958"/>
      <c r="M101" s="958"/>
      <c r="N101" s="959"/>
      <c r="O101" s="965"/>
      <c r="P101" s="966"/>
      <c r="Q101" s="966"/>
      <c r="R101" s="966"/>
      <c r="S101" s="966"/>
      <c r="T101" s="967"/>
      <c r="U101" s="965"/>
      <c r="V101" s="966"/>
      <c r="W101" s="966"/>
      <c r="X101" s="966"/>
      <c r="Y101" s="966"/>
      <c r="Z101" s="967"/>
      <c r="AA101" s="965"/>
      <c r="AB101" s="966"/>
      <c r="AC101" s="966"/>
      <c r="AD101" s="966"/>
      <c r="AE101" s="967"/>
      <c r="AF101" s="896" t="s">
        <v>124</v>
      </c>
      <c r="AG101" s="900"/>
      <c r="AH101" s="900"/>
      <c r="AI101" s="900"/>
      <c r="AJ101" s="900"/>
      <c r="AK101" s="900"/>
      <c r="AL101" s="1012" t="s">
        <v>125</v>
      </c>
      <c r="AM101" s="1013"/>
      <c r="AN101" s="1013"/>
      <c r="AO101" s="1013"/>
      <c r="AP101" s="1013"/>
      <c r="AQ101" s="1013"/>
      <c r="AR101" s="1013"/>
      <c r="AS101" s="1013"/>
      <c r="AT101" s="1013"/>
      <c r="AU101" s="1013"/>
      <c r="AV101" s="1013"/>
      <c r="AW101" s="1013"/>
      <c r="AX101" s="1013"/>
      <c r="AY101" s="1013"/>
      <c r="AZ101" s="1014"/>
      <c r="BA101" s="900"/>
      <c r="BB101" s="900"/>
      <c r="BC101" s="900"/>
      <c r="BD101" s="900"/>
      <c r="BE101" s="936"/>
      <c r="BF101" s="24"/>
    </row>
    <row r="102" spans="1:58" ht="21.95" customHeight="1">
      <c r="A102" s="1059"/>
      <c r="B102" s="957"/>
      <c r="C102" s="958"/>
      <c r="D102" s="958"/>
      <c r="E102" s="958"/>
      <c r="F102" s="958"/>
      <c r="G102" s="958"/>
      <c r="H102" s="958"/>
      <c r="I102" s="958"/>
      <c r="J102" s="959"/>
      <c r="K102" s="957"/>
      <c r="L102" s="958"/>
      <c r="M102" s="958"/>
      <c r="N102" s="959"/>
      <c r="O102" s="965"/>
      <c r="P102" s="966"/>
      <c r="Q102" s="966"/>
      <c r="R102" s="966"/>
      <c r="S102" s="966"/>
      <c r="T102" s="967"/>
      <c r="U102" s="965"/>
      <c r="V102" s="966"/>
      <c r="W102" s="966"/>
      <c r="X102" s="966"/>
      <c r="Y102" s="966"/>
      <c r="Z102" s="967"/>
      <c r="AA102" s="965"/>
      <c r="AB102" s="966"/>
      <c r="AC102" s="966"/>
      <c r="AD102" s="966"/>
      <c r="AE102" s="967"/>
      <c r="AF102" s="896" t="s">
        <v>105</v>
      </c>
      <c r="AG102" s="900"/>
      <c r="AH102" s="900"/>
      <c r="AI102" s="900"/>
      <c r="AJ102" s="900"/>
      <c r="AK102" s="900"/>
      <c r="AL102" s="924" t="s">
        <v>60</v>
      </c>
      <c r="AM102" s="925"/>
      <c r="AN102" s="925"/>
      <c r="AO102" s="925"/>
      <c r="AP102" s="925"/>
      <c r="AQ102" s="925"/>
      <c r="AR102" s="925"/>
      <c r="AS102" s="925"/>
      <c r="AT102" s="925"/>
      <c r="AU102" s="925"/>
      <c r="AV102" s="925"/>
      <c r="AW102" s="925"/>
      <c r="AX102" s="925"/>
      <c r="AY102" s="925"/>
      <c r="AZ102" s="926"/>
      <c r="BA102" s="900"/>
      <c r="BB102" s="900"/>
      <c r="BC102" s="900"/>
      <c r="BD102" s="900"/>
      <c r="BE102" s="936"/>
      <c r="BF102" s="24"/>
    </row>
    <row r="103" spans="1:58" ht="21.95" customHeight="1">
      <c r="A103" s="1059"/>
      <c r="B103" s="957"/>
      <c r="C103" s="958"/>
      <c r="D103" s="958"/>
      <c r="E103" s="958"/>
      <c r="F103" s="958"/>
      <c r="G103" s="958"/>
      <c r="H103" s="958"/>
      <c r="I103" s="958"/>
      <c r="J103" s="959"/>
      <c r="K103" s="957"/>
      <c r="L103" s="958"/>
      <c r="M103" s="958"/>
      <c r="N103" s="959"/>
      <c r="O103" s="965"/>
      <c r="P103" s="966"/>
      <c r="Q103" s="966"/>
      <c r="R103" s="966"/>
      <c r="S103" s="966"/>
      <c r="T103" s="967"/>
      <c r="U103" s="965"/>
      <c r="V103" s="966"/>
      <c r="W103" s="966"/>
      <c r="X103" s="966"/>
      <c r="Y103" s="966"/>
      <c r="Z103" s="967"/>
      <c r="AA103" s="965"/>
      <c r="AB103" s="966"/>
      <c r="AC103" s="966"/>
      <c r="AD103" s="966"/>
      <c r="AE103" s="967"/>
      <c r="AF103" s="896" t="s">
        <v>107</v>
      </c>
      <c r="AG103" s="900"/>
      <c r="AH103" s="900"/>
      <c r="AI103" s="900"/>
      <c r="AJ103" s="900"/>
      <c r="AK103" s="900"/>
      <c r="AL103" s="929" t="s">
        <v>60</v>
      </c>
      <c r="AM103" s="930"/>
      <c r="AN103" s="930"/>
      <c r="AO103" s="930"/>
      <c r="AP103" s="930"/>
      <c r="AQ103" s="930"/>
      <c r="AR103" s="930"/>
      <c r="AS103" s="930"/>
      <c r="AT103" s="930"/>
      <c r="AU103" s="930"/>
      <c r="AV103" s="930"/>
      <c r="AW103" s="930"/>
      <c r="AX103" s="930"/>
      <c r="AY103" s="930"/>
      <c r="AZ103" s="935"/>
      <c r="BA103" s="900"/>
      <c r="BB103" s="900"/>
      <c r="BC103" s="900"/>
      <c r="BD103" s="900"/>
      <c r="BE103" s="936"/>
      <c r="BF103" s="24"/>
    </row>
    <row r="104" spans="1:58" ht="21.95" customHeight="1">
      <c r="A104" s="1059"/>
      <c r="B104" s="957"/>
      <c r="C104" s="958"/>
      <c r="D104" s="958"/>
      <c r="E104" s="958"/>
      <c r="F104" s="958"/>
      <c r="G104" s="958"/>
      <c r="H104" s="958"/>
      <c r="I104" s="958"/>
      <c r="J104" s="959"/>
      <c r="K104" s="957"/>
      <c r="L104" s="958"/>
      <c r="M104" s="958"/>
      <c r="N104" s="959"/>
      <c r="O104" s="965"/>
      <c r="P104" s="966"/>
      <c r="Q104" s="966"/>
      <c r="R104" s="966"/>
      <c r="S104" s="966"/>
      <c r="T104" s="967"/>
      <c r="U104" s="965"/>
      <c r="V104" s="966"/>
      <c r="W104" s="966"/>
      <c r="X104" s="966"/>
      <c r="Y104" s="966"/>
      <c r="Z104" s="967"/>
      <c r="AA104" s="965"/>
      <c r="AB104" s="966"/>
      <c r="AC104" s="966"/>
      <c r="AD104" s="966"/>
      <c r="AE104" s="967"/>
      <c r="AF104" s="896" t="s">
        <v>126</v>
      </c>
      <c r="AG104" s="900"/>
      <c r="AH104" s="900"/>
      <c r="AI104" s="900"/>
      <c r="AJ104" s="900"/>
      <c r="AK104" s="900"/>
      <c r="AL104" s="929" t="s">
        <v>60</v>
      </c>
      <c r="AM104" s="930"/>
      <c r="AN104" s="930"/>
      <c r="AO104" s="930"/>
      <c r="AP104" s="930"/>
      <c r="AQ104" s="930"/>
      <c r="AR104" s="930"/>
      <c r="AS104" s="930"/>
      <c r="AT104" s="930"/>
      <c r="AU104" s="930"/>
      <c r="AV104" s="930"/>
      <c r="AW104" s="930"/>
      <c r="AX104" s="930"/>
      <c r="AY104" s="930"/>
      <c r="AZ104" s="935"/>
      <c r="BA104" s="900"/>
      <c r="BB104" s="900"/>
      <c r="BC104" s="900"/>
      <c r="BD104" s="900"/>
      <c r="BE104" s="936"/>
      <c r="BF104" s="24"/>
    </row>
    <row r="105" spans="1:58" ht="21.95" customHeight="1">
      <c r="A105" s="1059"/>
      <c r="B105" s="957"/>
      <c r="C105" s="958"/>
      <c r="D105" s="958"/>
      <c r="E105" s="958"/>
      <c r="F105" s="958"/>
      <c r="G105" s="958"/>
      <c r="H105" s="958"/>
      <c r="I105" s="958"/>
      <c r="J105" s="959"/>
      <c r="K105" s="957"/>
      <c r="L105" s="958"/>
      <c r="M105" s="958"/>
      <c r="N105" s="959"/>
      <c r="O105" s="965"/>
      <c r="P105" s="966"/>
      <c r="Q105" s="966"/>
      <c r="R105" s="966"/>
      <c r="S105" s="966"/>
      <c r="T105" s="967"/>
      <c r="U105" s="965"/>
      <c r="V105" s="966"/>
      <c r="W105" s="966"/>
      <c r="X105" s="966"/>
      <c r="Y105" s="966"/>
      <c r="Z105" s="967"/>
      <c r="AA105" s="965"/>
      <c r="AB105" s="966"/>
      <c r="AC105" s="966"/>
      <c r="AD105" s="966"/>
      <c r="AE105" s="967"/>
      <c r="AF105" s="895" t="s">
        <v>254</v>
      </c>
      <c r="AG105" s="895"/>
      <c r="AH105" s="895"/>
      <c r="AI105" s="895"/>
      <c r="AJ105" s="895"/>
      <c r="AK105" s="896"/>
      <c r="AL105" s="924" t="s">
        <v>486</v>
      </c>
      <c r="AM105" s="925"/>
      <c r="AN105" s="925"/>
      <c r="AO105" s="925"/>
      <c r="AP105" s="925"/>
      <c r="AQ105" s="925"/>
      <c r="AR105" s="925"/>
      <c r="AS105" s="925"/>
      <c r="AT105" s="925"/>
      <c r="AU105" s="925"/>
      <c r="AV105" s="925"/>
      <c r="AW105" s="925"/>
      <c r="AX105" s="925"/>
      <c r="AY105" s="925"/>
      <c r="AZ105" s="926"/>
      <c r="BA105" s="900"/>
      <c r="BB105" s="900"/>
      <c r="BC105" s="900"/>
      <c r="BD105" s="900"/>
      <c r="BE105" s="936"/>
      <c r="BF105" s="24"/>
    </row>
    <row r="106" spans="1:58" ht="21.95" customHeight="1">
      <c r="A106" s="1059"/>
      <c r="B106" s="957"/>
      <c r="C106" s="958"/>
      <c r="D106" s="958"/>
      <c r="E106" s="958"/>
      <c r="F106" s="958"/>
      <c r="G106" s="958"/>
      <c r="H106" s="958"/>
      <c r="I106" s="958"/>
      <c r="J106" s="959"/>
      <c r="K106" s="957"/>
      <c r="L106" s="958"/>
      <c r="M106" s="958"/>
      <c r="N106" s="959"/>
      <c r="O106" s="965"/>
      <c r="P106" s="966"/>
      <c r="Q106" s="966"/>
      <c r="R106" s="966"/>
      <c r="S106" s="966"/>
      <c r="T106" s="967"/>
      <c r="U106" s="965"/>
      <c r="V106" s="966"/>
      <c r="W106" s="966"/>
      <c r="X106" s="966"/>
      <c r="Y106" s="966"/>
      <c r="Z106" s="967"/>
      <c r="AA106" s="965"/>
      <c r="AB106" s="966"/>
      <c r="AC106" s="966"/>
      <c r="AD106" s="966"/>
      <c r="AE106" s="967"/>
      <c r="AF106" s="895" t="s">
        <v>83</v>
      </c>
      <c r="AG106" s="895"/>
      <c r="AH106" s="895"/>
      <c r="AI106" s="895"/>
      <c r="AJ106" s="895"/>
      <c r="AK106" s="896"/>
      <c r="AL106" s="924" t="s">
        <v>67</v>
      </c>
      <c r="AM106" s="925"/>
      <c r="AN106" s="925"/>
      <c r="AO106" s="925"/>
      <c r="AP106" s="925"/>
      <c r="AQ106" s="925"/>
      <c r="AR106" s="925"/>
      <c r="AS106" s="925"/>
      <c r="AT106" s="925"/>
      <c r="AU106" s="925"/>
      <c r="AV106" s="925"/>
      <c r="AW106" s="925"/>
      <c r="AX106" s="925"/>
      <c r="AY106" s="925"/>
      <c r="AZ106" s="926"/>
      <c r="BA106" s="900"/>
      <c r="BB106" s="900"/>
      <c r="BC106" s="900"/>
      <c r="BD106" s="900"/>
      <c r="BE106" s="936"/>
      <c r="BF106" s="24"/>
    </row>
    <row r="107" spans="1:58" ht="21.95" customHeight="1">
      <c r="A107" s="1059"/>
      <c r="B107" s="957"/>
      <c r="C107" s="958"/>
      <c r="D107" s="958"/>
      <c r="E107" s="958"/>
      <c r="F107" s="958"/>
      <c r="G107" s="958"/>
      <c r="H107" s="958"/>
      <c r="I107" s="958"/>
      <c r="J107" s="959"/>
      <c r="K107" s="957"/>
      <c r="L107" s="958"/>
      <c r="M107" s="958"/>
      <c r="N107" s="959"/>
      <c r="O107" s="965"/>
      <c r="P107" s="966"/>
      <c r="Q107" s="966"/>
      <c r="R107" s="966"/>
      <c r="S107" s="966"/>
      <c r="T107" s="967"/>
      <c r="U107" s="965"/>
      <c r="V107" s="966"/>
      <c r="W107" s="966"/>
      <c r="X107" s="966"/>
      <c r="Y107" s="966"/>
      <c r="Z107" s="967"/>
      <c r="AA107" s="965"/>
      <c r="AB107" s="966"/>
      <c r="AC107" s="966"/>
      <c r="AD107" s="966"/>
      <c r="AE107" s="967"/>
      <c r="AF107" s="895" t="s">
        <v>66</v>
      </c>
      <c r="AG107" s="895"/>
      <c r="AH107" s="895"/>
      <c r="AI107" s="895"/>
      <c r="AJ107" s="895"/>
      <c r="AK107" s="896"/>
      <c r="AL107" s="924" t="s">
        <v>67</v>
      </c>
      <c r="AM107" s="925"/>
      <c r="AN107" s="925"/>
      <c r="AO107" s="925"/>
      <c r="AP107" s="925"/>
      <c r="AQ107" s="925"/>
      <c r="AR107" s="925"/>
      <c r="AS107" s="925"/>
      <c r="AT107" s="925"/>
      <c r="AU107" s="925"/>
      <c r="AV107" s="925"/>
      <c r="AW107" s="925"/>
      <c r="AX107" s="925"/>
      <c r="AY107" s="925"/>
      <c r="AZ107" s="926"/>
      <c r="BA107" s="900"/>
      <c r="BB107" s="900"/>
      <c r="BC107" s="900"/>
      <c r="BD107" s="900"/>
      <c r="BE107" s="936"/>
      <c r="BF107" s="47"/>
    </row>
    <row r="108" spans="1:58" ht="21.95" customHeight="1">
      <c r="A108" s="1059"/>
      <c r="B108" s="957"/>
      <c r="C108" s="958"/>
      <c r="D108" s="958"/>
      <c r="E108" s="958"/>
      <c r="F108" s="958"/>
      <c r="G108" s="958"/>
      <c r="H108" s="958"/>
      <c r="I108" s="958"/>
      <c r="J108" s="959"/>
      <c r="K108" s="957"/>
      <c r="L108" s="958"/>
      <c r="M108" s="958"/>
      <c r="N108" s="959"/>
      <c r="O108" s="965"/>
      <c r="P108" s="966"/>
      <c r="Q108" s="966"/>
      <c r="R108" s="966"/>
      <c r="S108" s="966"/>
      <c r="T108" s="967"/>
      <c r="U108" s="965"/>
      <c r="V108" s="966"/>
      <c r="W108" s="966"/>
      <c r="X108" s="966"/>
      <c r="Y108" s="966"/>
      <c r="Z108" s="967"/>
      <c r="AA108" s="965"/>
      <c r="AB108" s="966"/>
      <c r="AC108" s="966"/>
      <c r="AD108" s="966"/>
      <c r="AE108" s="967"/>
      <c r="AF108" s="895" t="s">
        <v>259</v>
      </c>
      <c r="AG108" s="895"/>
      <c r="AH108" s="895"/>
      <c r="AI108" s="895"/>
      <c r="AJ108" s="895"/>
      <c r="AK108" s="896"/>
      <c r="AL108" s="924" t="s">
        <v>127</v>
      </c>
      <c r="AM108" s="925"/>
      <c r="AN108" s="925"/>
      <c r="AO108" s="925"/>
      <c r="AP108" s="925"/>
      <c r="AQ108" s="925"/>
      <c r="AR108" s="925"/>
      <c r="AS108" s="925"/>
      <c r="AT108" s="925"/>
      <c r="AU108" s="925"/>
      <c r="AV108" s="925"/>
      <c r="AW108" s="925"/>
      <c r="AX108" s="925"/>
      <c r="AY108" s="925"/>
      <c r="AZ108" s="926"/>
      <c r="BA108" s="900"/>
      <c r="BB108" s="900"/>
      <c r="BC108" s="900"/>
      <c r="BD108" s="900"/>
      <c r="BE108" s="936"/>
      <c r="BF108" s="47"/>
    </row>
    <row r="109" spans="1:58" ht="21.95" customHeight="1">
      <c r="A109" s="1059"/>
      <c r="B109" s="957"/>
      <c r="C109" s="958"/>
      <c r="D109" s="958"/>
      <c r="E109" s="958"/>
      <c r="F109" s="958"/>
      <c r="G109" s="958"/>
      <c r="H109" s="958"/>
      <c r="I109" s="958"/>
      <c r="J109" s="959"/>
      <c r="K109" s="957"/>
      <c r="L109" s="958"/>
      <c r="M109" s="958"/>
      <c r="N109" s="959"/>
      <c r="O109" s="965"/>
      <c r="P109" s="966"/>
      <c r="Q109" s="966"/>
      <c r="R109" s="966"/>
      <c r="S109" s="966"/>
      <c r="T109" s="967"/>
      <c r="U109" s="965"/>
      <c r="V109" s="966"/>
      <c r="W109" s="966"/>
      <c r="X109" s="966"/>
      <c r="Y109" s="966"/>
      <c r="Z109" s="967"/>
      <c r="AA109" s="965"/>
      <c r="AB109" s="966"/>
      <c r="AC109" s="966"/>
      <c r="AD109" s="966"/>
      <c r="AE109" s="967"/>
      <c r="AF109" s="895" t="s">
        <v>68</v>
      </c>
      <c r="AG109" s="895"/>
      <c r="AH109" s="895"/>
      <c r="AI109" s="895"/>
      <c r="AJ109" s="895"/>
      <c r="AK109" s="896"/>
      <c r="AL109" s="924" t="s">
        <v>67</v>
      </c>
      <c r="AM109" s="925"/>
      <c r="AN109" s="925"/>
      <c r="AO109" s="925"/>
      <c r="AP109" s="925"/>
      <c r="AQ109" s="925"/>
      <c r="AR109" s="925"/>
      <c r="AS109" s="925"/>
      <c r="AT109" s="925"/>
      <c r="AU109" s="925"/>
      <c r="AV109" s="925"/>
      <c r="AW109" s="925"/>
      <c r="AX109" s="925"/>
      <c r="AY109" s="925"/>
      <c r="AZ109" s="926"/>
      <c r="BA109" s="900"/>
      <c r="BB109" s="901"/>
      <c r="BC109" s="901"/>
      <c r="BD109" s="901"/>
      <c r="BE109" s="902"/>
      <c r="BF109" s="48"/>
    </row>
    <row r="110" spans="1:58" ht="21.95" customHeight="1">
      <c r="A110" s="1059"/>
      <c r="B110" s="960"/>
      <c r="C110" s="961"/>
      <c r="D110" s="961"/>
      <c r="E110" s="961"/>
      <c r="F110" s="961"/>
      <c r="G110" s="961"/>
      <c r="H110" s="961"/>
      <c r="I110" s="961"/>
      <c r="J110" s="950"/>
      <c r="K110" s="1015"/>
      <c r="L110" s="1016"/>
      <c r="M110" s="1016"/>
      <c r="N110" s="1017"/>
      <c r="O110" s="984"/>
      <c r="P110" s="985"/>
      <c r="Q110" s="985"/>
      <c r="R110" s="985"/>
      <c r="S110" s="985"/>
      <c r="T110" s="986"/>
      <c r="U110" s="984"/>
      <c r="V110" s="985"/>
      <c r="W110" s="985"/>
      <c r="X110" s="985"/>
      <c r="Y110" s="985"/>
      <c r="Z110" s="986"/>
      <c r="AA110" s="984"/>
      <c r="AB110" s="985"/>
      <c r="AC110" s="985"/>
      <c r="AD110" s="985"/>
      <c r="AE110" s="986"/>
      <c r="AF110" s="903" t="s">
        <v>115</v>
      </c>
      <c r="AG110" s="895"/>
      <c r="AH110" s="895"/>
      <c r="AI110" s="895"/>
      <c r="AJ110" s="895"/>
      <c r="AK110" s="896"/>
      <c r="AL110" s="929" t="s">
        <v>58</v>
      </c>
      <c r="AM110" s="930"/>
      <c r="AN110" s="930"/>
      <c r="AO110" s="930"/>
      <c r="AP110" s="930"/>
      <c r="AQ110" s="930"/>
      <c r="AR110" s="930"/>
      <c r="AS110" s="930"/>
      <c r="AT110" s="930"/>
      <c r="AU110" s="930"/>
      <c r="AV110" s="930"/>
      <c r="AW110" s="930"/>
      <c r="AX110" s="930"/>
      <c r="AY110" s="930"/>
      <c r="AZ110" s="935"/>
      <c r="BA110" s="900"/>
      <c r="BB110" s="901"/>
      <c r="BC110" s="901"/>
      <c r="BD110" s="901"/>
      <c r="BE110" s="902"/>
      <c r="BF110" s="48"/>
    </row>
    <row r="111" spans="1:58" ht="21.95" customHeight="1">
      <c r="A111" s="1059"/>
      <c r="B111" s="952" t="s">
        <v>32</v>
      </c>
      <c r="C111" s="907"/>
      <c r="D111" s="907"/>
      <c r="E111" s="907"/>
      <c r="F111" s="907"/>
      <c r="G111" s="907"/>
      <c r="H111" s="907"/>
      <c r="I111" s="907"/>
      <c r="J111" s="908"/>
      <c r="K111" s="1003"/>
      <c r="L111" s="1004"/>
      <c r="M111" s="1004"/>
      <c r="N111" s="1005"/>
      <c r="O111" s="987"/>
      <c r="P111" s="963"/>
      <c r="Q111" s="963"/>
      <c r="R111" s="963"/>
      <c r="S111" s="963"/>
      <c r="T111" s="964"/>
      <c r="U111" s="962"/>
      <c r="V111" s="963"/>
      <c r="W111" s="963"/>
      <c r="X111" s="963"/>
      <c r="Y111" s="963"/>
      <c r="Z111" s="964"/>
      <c r="AA111" s="1003"/>
      <c r="AB111" s="1004"/>
      <c r="AC111" s="1004"/>
      <c r="AD111" s="1004"/>
      <c r="AE111" s="1005"/>
      <c r="AF111" s="903" t="s">
        <v>69</v>
      </c>
      <c r="AG111" s="895"/>
      <c r="AH111" s="895"/>
      <c r="AI111" s="895"/>
      <c r="AJ111" s="895"/>
      <c r="AK111" s="896"/>
      <c r="AL111" s="929" t="s">
        <v>58</v>
      </c>
      <c r="AM111" s="930"/>
      <c r="AN111" s="930"/>
      <c r="AO111" s="930"/>
      <c r="AP111" s="930"/>
      <c r="AQ111" s="930"/>
      <c r="AR111" s="930"/>
      <c r="AS111" s="930"/>
      <c r="AT111" s="930"/>
      <c r="AU111" s="930"/>
      <c r="AV111" s="930"/>
      <c r="AW111" s="930"/>
      <c r="AX111" s="930"/>
      <c r="AY111" s="930"/>
      <c r="AZ111" s="935"/>
      <c r="BA111" s="903"/>
      <c r="BB111" s="895"/>
      <c r="BC111" s="895"/>
      <c r="BD111" s="895"/>
      <c r="BE111" s="949"/>
      <c r="BF111" s="24"/>
    </row>
    <row r="112" spans="1:58" ht="21.95" customHeight="1">
      <c r="A112" s="1059"/>
      <c r="B112" s="957"/>
      <c r="C112" s="910"/>
      <c r="D112" s="910"/>
      <c r="E112" s="910"/>
      <c r="F112" s="910"/>
      <c r="G112" s="910"/>
      <c r="H112" s="910"/>
      <c r="I112" s="910"/>
      <c r="J112" s="911"/>
      <c r="K112" s="1006"/>
      <c r="L112" s="1007"/>
      <c r="M112" s="1007"/>
      <c r="N112" s="1008"/>
      <c r="O112" s="988"/>
      <c r="P112" s="966"/>
      <c r="Q112" s="966"/>
      <c r="R112" s="966"/>
      <c r="S112" s="966"/>
      <c r="T112" s="967"/>
      <c r="U112" s="965"/>
      <c r="V112" s="966"/>
      <c r="W112" s="966"/>
      <c r="X112" s="966"/>
      <c r="Y112" s="966"/>
      <c r="Z112" s="967"/>
      <c r="AA112" s="1006"/>
      <c r="AB112" s="1007"/>
      <c r="AC112" s="1007"/>
      <c r="AD112" s="1007"/>
      <c r="AE112" s="1008"/>
      <c r="AF112" s="903" t="s">
        <v>128</v>
      </c>
      <c r="AG112" s="895"/>
      <c r="AH112" s="895"/>
      <c r="AI112" s="895"/>
      <c r="AJ112" s="895"/>
      <c r="AK112" s="896"/>
      <c r="AL112" s="929" t="s">
        <v>60</v>
      </c>
      <c r="AM112" s="930"/>
      <c r="AN112" s="930"/>
      <c r="AO112" s="930"/>
      <c r="AP112" s="930"/>
      <c r="AQ112" s="930"/>
      <c r="AR112" s="930"/>
      <c r="AS112" s="930"/>
      <c r="AT112" s="930"/>
      <c r="AU112" s="930"/>
      <c r="AV112" s="930"/>
      <c r="AW112" s="930"/>
      <c r="AX112" s="930"/>
      <c r="AY112" s="930"/>
      <c r="AZ112" s="935"/>
      <c r="BA112" s="900"/>
      <c r="BB112" s="900"/>
      <c r="BC112" s="900"/>
      <c r="BD112" s="900"/>
      <c r="BE112" s="936"/>
      <c r="BF112" s="24"/>
    </row>
    <row r="113" spans="1:58" ht="21.95" customHeight="1">
      <c r="A113" s="1059"/>
      <c r="B113" s="957"/>
      <c r="C113" s="910"/>
      <c r="D113" s="910"/>
      <c r="E113" s="910"/>
      <c r="F113" s="910"/>
      <c r="G113" s="910"/>
      <c r="H113" s="910"/>
      <c r="I113" s="910"/>
      <c r="J113" s="911"/>
      <c r="K113" s="1006"/>
      <c r="L113" s="1007"/>
      <c r="M113" s="1007"/>
      <c r="N113" s="1008"/>
      <c r="O113" s="988"/>
      <c r="P113" s="966"/>
      <c r="Q113" s="966"/>
      <c r="R113" s="966"/>
      <c r="S113" s="966"/>
      <c r="T113" s="967"/>
      <c r="U113" s="965"/>
      <c r="V113" s="966"/>
      <c r="W113" s="966"/>
      <c r="X113" s="966"/>
      <c r="Y113" s="966"/>
      <c r="Z113" s="967"/>
      <c r="AA113" s="1006"/>
      <c r="AB113" s="1007"/>
      <c r="AC113" s="1007"/>
      <c r="AD113" s="1007"/>
      <c r="AE113" s="1008"/>
      <c r="AF113" s="895" t="s">
        <v>252</v>
      </c>
      <c r="AG113" s="895"/>
      <c r="AH113" s="895"/>
      <c r="AI113" s="895"/>
      <c r="AJ113" s="895"/>
      <c r="AK113" s="896"/>
      <c r="AL113" s="924" t="s">
        <v>60</v>
      </c>
      <c r="AM113" s="925"/>
      <c r="AN113" s="925"/>
      <c r="AO113" s="925"/>
      <c r="AP113" s="925"/>
      <c r="AQ113" s="925"/>
      <c r="AR113" s="925"/>
      <c r="AS113" s="925"/>
      <c r="AT113" s="925"/>
      <c r="AU113" s="925"/>
      <c r="AV113" s="925"/>
      <c r="AW113" s="925"/>
      <c r="AX113" s="925"/>
      <c r="AY113" s="925"/>
      <c r="AZ113" s="926"/>
      <c r="BA113" s="900"/>
      <c r="BB113" s="900"/>
      <c r="BC113" s="900"/>
      <c r="BD113" s="900"/>
      <c r="BE113" s="936"/>
      <c r="BF113" s="24"/>
    </row>
    <row r="114" spans="1:58" ht="21.95" customHeight="1">
      <c r="A114" s="1059"/>
      <c r="B114" s="957"/>
      <c r="C114" s="910"/>
      <c r="D114" s="910"/>
      <c r="E114" s="910"/>
      <c r="F114" s="910"/>
      <c r="G114" s="910"/>
      <c r="H114" s="910"/>
      <c r="I114" s="910"/>
      <c r="J114" s="911"/>
      <c r="K114" s="1006"/>
      <c r="L114" s="1007"/>
      <c r="M114" s="1007"/>
      <c r="N114" s="1008"/>
      <c r="O114" s="988"/>
      <c r="P114" s="966"/>
      <c r="Q114" s="966"/>
      <c r="R114" s="966"/>
      <c r="S114" s="966"/>
      <c r="T114" s="967"/>
      <c r="U114" s="965"/>
      <c r="V114" s="966"/>
      <c r="W114" s="966"/>
      <c r="X114" s="966"/>
      <c r="Y114" s="966"/>
      <c r="Z114" s="967"/>
      <c r="AA114" s="1006"/>
      <c r="AB114" s="1007"/>
      <c r="AC114" s="1007"/>
      <c r="AD114" s="1007"/>
      <c r="AE114" s="1008"/>
      <c r="AF114" s="895" t="s">
        <v>61</v>
      </c>
      <c r="AG114" s="895"/>
      <c r="AH114" s="895"/>
      <c r="AI114" s="895"/>
      <c r="AJ114" s="895"/>
      <c r="AK114" s="896"/>
      <c r="AL114" s="924" t="s">
        <v>60</v>
      </c>
      <c r="AM114" s="925"/>
      <c r="AN114" s="925"/>
      <c r="AO114" s="925"/>
      <c r="AP114" s="925"/>
      <c r="AQ114" s="925"/>
      <c r="AR114" s="925"/>
      <c r="AS114" s="925"/>
      <c r="AT114" s="925"/>
      <c r="AU114" s="925"/>
      <c r="AV114" s="925"/>
      <c r="AW114" s="925"/>
      <c r="AX114" s="925"/>
      <c r="AY114" s="925"/>
      <c r="AZ114" s="926"/>
      <c r="BA114" s="900"/>
      <c r="BB114" s="900"/>
      <c r="BC114" s="900"/>
      <c r="BD114" s="900"/>
      <c r="BE114" s="936"/>
      <c r="BF114" s="24"/>
    </row>
    <row r="115" spans="1:58" ht="21.95" customHeight="1">
      <c r="A115" s="1059"/>
      <c r="B115" s="957"/>
      <c r="C115" s="910"/>
      <c r="D115" s="910"/>
      <c r="E115" s="910"/>
      <c r="F115" s="910"/>
      <c r="G115" s="910"/>
      <c r="H115" s="910"/>
      <c r="I115" s="910"/>
      <c r="J115" s="911"/>
      <c r="K115" s="1006"/>
      <c r="L115" s="1007"/>
      <c r="M115" s="1007"/>
      <c r="N115" s="1008"/>
      <c r="O115" s="988"/>
      <c r="P115" s="966"/>
      <c r="Q115" s="966"/>
      <c r="R115" s="966"/>
      <c r="S115" s="966"/>
      <c r="T115" s="967"/>
      <c r="U115" s="965"/>
      <c r="V115" s="966"/>
      <c r="W115" s="966"/>
      <c r="X115" s="966"/>
      <c r="Y115" s="966"/>
      <c r="Z115" s="967"/>
      <c r="AA115" s="1006"/>
      <c r="AB115" s="1007"/>
      <c r="AC115" s="1007"/>
      <c r="AD115" s="1007"/>
      <c r="AE115" s="1008"/>
      <c r="AF115" s="903" t="s">
        <v>129</v>
      </c>
      <c r="AG115" s="895"/>
      <c r="AH115" s="895"/>
      <c r="AI115" s="895"/>
      <c r="AJ115" s="895"/>
      <c r="AK115" s="896"/>
      <c r="AL115" s="929" t="s">
        <v>60</v>
      </c>
      <c r="AM115" s="930"/>
      <c r="AN115" s="930"/>
      <c r="AO115" s="930"/>
      <c r="AP115" s="930"/>
      <c r="AQ115" s="930"/>
      <c r="AR115" s="930"/>
      <c r="AS115" s="930"/>
      <c r="AT115" s="930"/>
      <c r="AU115" s="930"/>
      <c r="AV115" s="930"/>
      <c r="AW115" s="930"/>
      <c r="AX115" s="930"/>
      <c r="AY115" s="930"/>
      <c r="AZ115" s="935"/>
      <c r="BA115" s="903"/>
      <c r="BB115" s="895"/>
      <c r="BC115" s="895"/>
      <c r="BD115" s="895"/>
      <c r="BE115" s="949"/>
      <c r="BF115" s="24"/>
    </row>
    <row r="116" spans="1:58" ht="21.95" customHeight="1">
      <c r="A116" s="1059"/>
      <c r="B116" s="957"/>
      <c r="C116" s="910"/>
      <c r="D116" s="910"/>
      <c r="E116" s="910"/>
      <c r="F116" s="910"/>
      <c r="G116" s="910"/>
      <c r="H116" s="910"/>
      <c r="I116" s="910"/>
      <c r="J116" s="911"/>
      <c r="K116" s="1006"/>
      <c r="L116" s="1007"/>
      <c r="M116" s="1007"/>
      <c r="N116" s="1008"/>
      <c r="O116" s="988"/>
      <c r="P116" s="966"/>
      <c r="Q116" s="966"/>
      <c r="R116" s="966"/>
      <c r="S116" s="966"/>
      <c r="T116" s="967"/>
      <c r="U116" s="965"/>
      <c r="V116" s="966"/>
      <c r="W116" s="966"/>
      <c r="X116" s="966"/>
      <c r="Y116" s="966"/>
      <c r="Z116" s="967"/>
      <c r="AA116" s="1006"/>
      <c r="AB116" s="1007"/>
      <c r="AC116" s="1007"/>
      <c r="AD116" s="1007"/>
      <c r="AE116" s="1008"/>
      <c r="AF116" s="903" t="s">
        <v>130</v>
      </c>
      <c r="AG116" s="895"/>
      <c r="AH116" s="895"/>
      <c r="AI116" s="895"/>
      <c r="AJ116" s="895"/>
      <c r="AK116" s="896"/>
      <c r="AL116" s="929" t="s">
        <v>60</v>
      </c>
      <c r="AM116" s="930"/>
      <c r="AN116" s="930"/>
      <c r="AO116" s="930"/>
      <c r="AP116" s="930"/>
      <c r="AQ116" s="930"/>
      <c r="AR116" s="930"/>
      <c r="AS116" s="930"/>
      <c r="AT116" s="930"/>
      <c r="AU116" s="930"/>
      <c r="AV116" s="930"/>
      <c r="AW116" s="930"/>
      <c r="AX116" s="930"/>
      <c r="AY116" s="930"/>
      <c r="AZ116" s="935"/>
      <c r="BA116" s="903"/>
      <c r="BB116" s="895"/>
      <c r="BC116" s="895"/>
      <c r="BD116" s="895"/>
      <c r="BE116" s="949"/>
      <c r="BF116" s="24"/>
    </row>
    <row r="117" spans="1:58" ht="21.95" customHeight="1">
      <c r="A117" s="1059"/>
      <c r="B117" s="957"/>
      <c r="C117" s="910"/>
      <c r="D117" s="910"/>
      <c r="E117" s="910"/>
      <c r="F117" s="910"/>
      <c r="G117" s="910"/>
      <c r="H117" s="910"/>
      <c r="I117" s="910"/>
      <c r="J117" s="911"/>
      <c r="K117" s="1006"/>
      <c r="L117" s="1007"/>
      <c r="M117" s="1007"/>
      <c r="N117" s="1008"/>
      <c r="O117" s="988"/>
      <c r="P117" s="966"/>
      <c r="Q117" s="966"/>
      <c r="R117" s="966"/>
      <c r="S117" s="966"/>
      <c r="T117" s="967"/>
      <c r="U117" s="965"/>
      <c r="V117" s="966"/>
      <c r="W117" s="966"/>
      <c r="X117" s="966"/>
      <c r="Y117" s="966"/>
      <c r="Z117" s="967"/>
      <c r="AA117" s="1006"/>
      <c r="AB117" s="1007"/>
      <c r="AC117" s="1007"/>
      <c r="AD117" s="1007"/>
      <c r="AE117" s="1008"/>
      <c r="AF117" s="903" t="s">
        <v>131</v>
      </c>
      <c r="AG117" s="895"/>
      <c r="AH117" s="895"/>
      <c r="AI117" s="895"/>
      <c r="AJ117" s="895"/>
      <c r="AK117" s="896"/>
      <c r="AL117" s="929" t="s">
        <v>60</v>
      </c>
      <c r="AM117" s="930"/>
      <c r="AN117" s="930"/>
      <c r="AO117" s="930"/>
      <c r="AP117" s="930"/>
      <c r="AQ117" s="930"/>
      <c r="AR117" s="930"/>
      <c r="AS117" s="930"/>
      <c r="AT117" s="930"/>
      <c r="AU117" s="930"/>
      <c r="AV117" s="930"/>
      <c r="AW117" s="930"/>
      <c r="AX117" s="930"/>
      <c r="AY117" s="930"/>
      <c r="AZ117" s="935"/>
      <c r="BA117" s="903"/>
      <c r="BB117" s="895"/>
      <c r="BC117" s="895"/>
      <c r="BD117" s="895"/>
      <c r="BE117" s="949"/>
      <c r="BF117" s="24"/>
    </row>
    <row r="118" spans="1:58" ht="21.95" customHeight="1">
      <c r="A118" s="1059"/>
      <c r="B118" s="957"/>
      <c r="C118" s="910"/>
      <c r="D118" s="910"/>
      <c r="E118" s="910"/>
      <c r="F118" s="910"/>
      <c r="G118" s="910"/>
      <c r="H118" s="910"/>
      <c r="I118" s="910"/>
      <c r="J118" s="911"/>
      <c r="K118" s="1006"/>
      <c r="L118" s="1007"/>
      <c r="M118" s="1007"/>
      <c r="N118" s="1008"/>
      <c r="O118" s="988"/>
      <c r="P118" s="966"/>
      <c r="Q118" s="966"/>
      <c r="R118" s="966"/>
      <c r="S118" s="966"/>
      <c r="T118" s="967"/>
      <c r="U118" s="965"/>
      <c r="V118" s="966"/>
      <c r="W118" s="966"/>
      <c r="X118" s="966"/>
      <c r="Y118" s="966"/>
      <c r="Z118" s="967"/>
      <c r="AA118" s="1006"/>
      <c r="AB118" s="1007"/>
      <c r="AC118" s="1007"/>
      <c r="AD118" s="1007"/>
      <c r="AE118" s="1008"/>
      <c r="AF118" s="903" t="s">
        <v>132</v>
      </c>
      <c r="AG118" s="895"/>
      <c r="AH118" s="895"/>
      <c r="AI118" s="895"/>
      <c r="AJ118" s="895"/>
      <c r="AK118" s="896"/>
      <c r="AL118" s="929" t="s">
        <v>60</v>
      </c>
      <c r="AM118" s="930"/>
      <c r="AN118" s="930"/>
      <c r="AO118" s="930"/>
      <c r="AP118" s="930"/>
      <c r="AQ118" s="930"/>
      <c r="AR118" s="930"/>
      <c r="AS118" s="930"/>
      <c r="AT118" s="930"/>
      <c r="AU118" s="930"/>
      <c r="AV118" s="930"/>
      <c r="AW118" s="930"/>
      <c r="AX118" s="930"/>
      <c r="AY118" s="930"/>
      <c r="AZ118" s="935"/>
      <c r="BA118" s="903"/>
      <c r="BB118" s="895"/>
      <c r="BC118" s="895"/>
      <c r="BD118" s="895"/>
      <c r="BE118" s="949"/>
      <c r="BF118" s="24"/>
    </row>
    <row r="119" spans="1:58" ht="21.95" customHeight="1">
      <c r="A119" s="1059"/>
      <c r="B119" s="957"/>
      <c r="C119" s="910"/>
      <c r="D119" s="910"/>
      <c r="E119" s="910"/>
      <c r="F119" s="910"/>
      <c r="G119" s="910"/>
      <c r="H119" s="910"/>
      <c r="I119" s="910"/>
      <c r="J119" s="911"/>
      <c r="K119" s="1006"/>
      <c r="L119" s="1007"/>
      <c r="M119" s="1007"/>
      <c r="N119" s="1008"/>
      <c r="O119" s="988"/>
      <c r="P119" s="966"/>
      <c r="Q119" s="966"/>
      <c r="R119" s="966"/>
      <c r="S119" s="966"/>
      <c r="T119" s="967"/>
      <c r="U119" s="965"/>
      <c r="V119" s="966"/>
      <c r="W119" s="966"/>
      <c r="X119" s="966"/>
      <c r="Y119" s="966"/>
      <c r="Z119" s="967"/>
      <c r="AA119" s="1006"/>
      <c r="AB119" s="1007"/>
      <c r="AC119" s="1007"/>
      <c r="AD119" s="1007"/>
      <c r="AE119" s="1008"/>
      <c r="AF119" s="895" t="s">
        <v>254</v>
      </c>
      <c r="AG119" s="895"/>
      <c r="AH119" s="895"/>
      <c r="AI119" s="895"/>
      <c r="AJ119" s="895"/>
      <c r="AK119" s="896"/>
      <c r="AL119" s="924" t="s">
        <v>486</v>
      </c>
      <c r="AM119" s="925"/>
      <c r="AN119" s="925"/>
      <c r="AO119" s="925"/>
      <c r="AP119" s="925"/>
      <c r="AQ119" s="925"/>
      <c r="AR119" s="925"/>
      <c r="AS119" s="925"/>
      <c r="AT119" s="925"/>
      <c r="AU119" s="925"/>
      <c r="AV119" s="925"/>
      <c r="AW119" s="925"/>
      <c r="AX119" s="925"/>
      <c r="AY119" s="925"/>
      <c r="AZ119" s="926"/>
      <c r="BA119" s="900"/>
      <c r="BB119" s="900"/>
      <c r="BC119" s="900"/>
      <c r="BD119" s="900"/>
      <c r="BE119" s="936"/>
      <c r="BF119" s="24"/>
    </row>
    <row r="120" spans="1:58" ht="21.95" customHeight="1">
      <c r="A120" s="1059"/>
      <c r="B120" s="957"/>
      <c r="C120" s="910"/>
      <c r="D120" s="910"/>
      <c r="E120" s="910"/>
      <c r="F120" s="910"/>
      <c r="G120" s="910"/>
      <c r="H120" s="910"/>
      <c r="I120" s="910"/>
      <c r="J120" s="911"/>
      <c r="K120" s="1006"/>
      <c r="L120" s="1007"/>
      <c r="M120" s="1007"/>
      <c r="N120" s="1008"/>
      <c r="O120" s="988"/>
      <c r="P120" s="966"/>
      <c r="Q120" s="966"/>
      <c r="R120" s="966"/>
      <c r="S120" s="966"/>
      <c r="T120" s="967"/>
      <c r="U120" s="965"/>
      <c r="V120" s="966"/>
      <c r="W120" s="966"/>
      <c r="X120" s="966"/>
      <c r="Y120" s="966"/>
      <c r="Z120" s="967"/>
      <c r="AA120" s="1006"/>
      <c r="AB120" s="1007"/>
      <c r="AC120" s="1007"/>
      <c r="AD120" s="1007"/>
      <c r="AE120" s="1008"/>
      <c r="AF120" s="895" t="s">
        <v>83</v>
      </c>
      <c r="AG120" s="895"/>
      <c r="AH120" s="895"/>
      <c r="AI120" s="895"/>
      <c r="AJ120" s="895"/>
      <c r="AK120" s="896"/>
      <c r="AL120" s="924" t="s">
        <v>67</v>
      </c>
      <c r="AM120" s="925"/>
      <c r="AN120" s="925"/>
      <c r="AO120" s="925"/>
      <c r="AP120" s="925"/>
      <c r="AQ120" s="925"/>
      <c r="AR120" s="925"/>
      <c r="AS120" s="925"/>
      <c r="AT120" s="925"/>
      <c r="AU120" s="925"/>
      <c r="AV120" s="925"/>
      <c r="AW120" s="925"/>
      <c r="AX120" s="925"/>
      <c r="AY120" s="925"/>
      <c r="AZ120" s="926"/>
      <c r="BA120" s="900"/>
      <c r="BB120" s="900"/>
      <c r="BC120" s="900"/>
      <c r="BD120" s="900"/>
      <c r="BE120" s="936"/>
      <c r="BF120" s="24"/>
    </row>
    <row r="121" spans="1:58" ht="21.95" customHeight="1">
      <c r="A121" s="1059"/>
      <c r="B121" s="942"/>
      <c r="C121" s="943"/>
      <c r="D121" s="943"/>
      <c r="E121" s="943"/>
      <c r="F121" s="943"/>
      <c r="G121" s="943"/>
      <c r="H121" s="943"/>
      <c r="I121" s="943"/>
      <c r="J121" s="944"/>
      <c r="K121" s="945"/>
      <c r="L121" s="946"/>
      <c r="M121" s="946"/>
      <c r="N121" s="947"/>
      <c r="O121" s="971"/>
      <c r="P121" s="972"/>
      <c r="Q121" s="972"/>
      <c r="R121" s="972"/>
      <c r="S121" s="972"/>
      <c r="T121" s="973"/>
      <c r="U121" s="971"/>
      <c r="V121" s="972"/>
      <c r="W121" s="972"/>
      <c r="X121" s="972"/>
      <c r="Y121" s="972"/>
      <c r="Z121" s="973"/>
      <c r="AA121" s="945"/>
      <c r="AB121" s="946"/>
      <c r="AC121" s="946"/>
      <c r="AD121" s="946"/>
      <c r="AE121" s="947"/>
      <c r="AF121" s="903" t="s">
        <v>68</v>
      </c>
      <c r="AG121" s="895"/>
      <c r="AH121" s="895"/>
      <c r="AI121" s="895"/>
      <c r="AJ121" s="895"/>
      <c r="AK121" s="896"/>
      <c r="AL121" s="929" t="s">
        <v>67</v>
      </c>
      <c r="AM121" s="930"/>
      <c r="AN121" s="930"/>
      <c r="AO121" s="930"/>
      <c r="AP121" s="930"/>
      <c r="AQ121" s="930"/>
      <c r="AR121" s="930"/>
      <c r="AS121" s="930"/>
      <c r="AT121" s="930"/>
      <c r="AU121" s="930"/>
      <c r="AV121" s="930"/>
      <c r="AW121" s="930"/>
      <c r="AX121" s="930"/>
      <c r="AY121" s="930"/>
      <c r="AZ121" s="935"/>
      <c r="BA121" s="900"/>
      <c r="BB121" s="901"/>
      <c r="BC121" s="901"/>
      <c r="BD121" s="901"/>
      <c r="BE121" s="902"/>
      <c r="BF121" s="48"/>
    </row>
    <row r="122" spans="1:58" ht="21.95" customHeight="1">
      <c r="A122" s="1059"/>
      <c r="B122" s="952" t="s">
        <v>33</v>
      </c>
      <c r="C122" s="953"/>
      <c r="D122" s="953"/>
      <c r="E122" s="953"/>
      <c r="F122" s="953"/>
      <c r="G122" s="953"/>
      <c r="H122" s="953"/>
      <c r="I122" s="953"/>
      <c r="J122" s="954"/>
      <c r="K122" s="952"/>
      <c r="L122" s="953"/>
      <c r="M122" s="953"/>
      <c r="N122" s="954"/>
      <c r="O122" s="976" t="s">
        <v>133</v>
      </c>
      <c r="P122" s="953"/>
      <c r="Q122" s="953"/>
      <c r="R122" s="953"/>
      <c r="S122" s="953"/>
      <c r="T122" s="954"/>
      <c r="U122" s="976" t="s">
        <v>133</v>
      </c>
      <c r="V122" s="953"/>
      <c r="W122" s="953"/>
      <c r="X122" s="953"/>
      <c r="Y122" s="953"/>
      <c r="Z122" s="954"/>
      <c r="AA122" s="962"/>
      <c r="AB122" s="963"/>
      <c r="AC122" s="963"/>
      <c r="AD122" s="963"/>
      <c r="AE122" s="964"/>
      <c r="AF122" s="903" t="s">
        <v>77</v>
      </c>
      <c r="AG122" s="895"/>
      <c r="AH122" s="895"/>
      <c r="AI122" s="895"/>
      <c r="AJ122" s="895"/>
      <c r="AK122" s="896"/>
      <c r="AL122" s="929" t="s">
        <v>60</v>
      </c>
      <c r="AM122" s="930"/>
      <c r="AN122" s="930"/>
      <c r="AO122" s="930"/>
      <c r="AP122" s="930"/>
      <c r="AQ122" s="930"/>
      <c r="AR122" s="930"/>
      <c r="AS122" s="930"/>
      <c r="AT122" s="930"/>
      <c r="AU122" s="930"/>
      <c r="AV122" s="930"/>
      <c r="AW122" s="930"/>
      <c r="AX122" s="930"/>
      <c r="AY122" s="930"/>
      <c r="AZ122" s="935"/>
      <c r="BA122" s="900"/>
      <c r="BB122" s="900"/>
      <c r="BC122" s="900"/>
      <c r="BD122" s="900"/>
      <c r="BE122" s="936"/>
      <c r="BF122" s="24"/>
    </row>
    <row r="123" spans="1:58" ht="21.95" customHeight="1">
      <c r="A123" s="1059"/>
      <c r="B123" s="957"/>
      <c r="C123" s="958"/>
      <c r="D123" s="958"/>
      <c r="E123" s="958"/>
      <c r="F123" s="958"/>
      <c r="G123" s="958"/>
      <c r="H123" s="958"/>
      <c r="I123" s="958"/>
      <c r="J123" s="959"/>
      <c r="K123" s="957"/>
      <c r="L123" s="958"/>
      <c r="M123" s="958"/>
      <c r="N123" s="959"/>
      <c r="O123" s="957"/>
      <c r="P123" s="958"/>
      <c r="Q123" s="958"/>
      <c r="R123" s="958"/>
      <c r="S123" s="958"/>
      <c r="T123" s="959"/>
      <c r="U123" s="957"/>
      <c r="V123" s="958"/>
      <c r="W123" s="958"/>
      <c r="X123" s="958"/>
      <c r="Y123" s="958"/>
      <c r="Z123" s="959"/>
      <c r="AA123" s="965"/>
      <c r="AB123" s="966"/>
      <c r="AC123" s="966"/>
      <c r="AD123" s="966"/>
      <c r="AE123" s="967"/>
      <c r="AF123" s="895" t="s">
        <v>78</v>
      </c>
      <c r="AG123" s="895"/>
      <c r="AH123" s="895"/>
      <c r="AI123" s="895"/>
      <c r="AJ123" s="895"/>
      <c r="AK123" s="896"/>
      <c r="AL123" s="929" t="s">
        <v>60</v>
      </c>
      <c r="AM123" s="930"/>
      <c r="AN123" s="930"/>
      <c r="AO123" s="930"/>
      <c r="AP123" s="930"/>
      <c r="AQ123" s="930"/>
      <c r="AR123" s="930"/>
      <c r="AS123" s="930"/>
      <c r="AT123" s="930"/>
      <c r="AU123" s="930"/>
      <c r="AV123" s="930"/>
      <c r="AW123" s="930"/>
      <c r="AX123" s="930"/>
      <c r="AY123" s="930"/>
      <c r="AZ123" s="935"/>
      <c r="BA123" s="929"/>
      <c r="BB123" s="930"/>
      <c r="BC123" s="930"/>
      <c r="BD123" s="930"/>
      <c r="BE123" s="931"/>
      <c r="BF123" s="24"/>
    </row>
    <row r="124" spans="1:58" ht="21.95" customHeight="1">
      <c r="A124" s="1059"/>
      <c r="B124" s="957"/>
      <c r="C124" s="958"/>
      <c r="D124" s="958"/>
      <c r="E124" s="958"/>
      <c r="F124" s="958"/>
      <c r="G124" s="958"/>
      <c r="H124" s="958"/>
      <c r="I124" s="958"/>
      <c r="J124" s="959"/>
      <c r="K124" s="957"/>
      <c r="L124" s="958"/>
      <c r="M124" s="958"/>
      <c r="N124" s="959"/>
      <c r="O124" s="957"/>
      <c r="P124" s="958"/>
      <c r="Q124" s="958"/>
      <c r="R124" s="958"/>
      <c r="S124" s="958"/>
      <c r="T124" s="959"/>
      <c r="U124" s="957"/>
      <c r="V124" s="958"/>
      <c r="W124" s="958"/>
      <c r="X124" s="958"/>
      <c r="Y124" s="958"/>
      <c r="Z124" s="959"/>
      <c r="AA124" s="965"/>
      <c r="AB124" s="966"/>
      <c r="AC124" s="966"/>
      <c r="AD124" s="966"/>
      <c r="AE124" s="967"/>
      <c r="AF124" s="938" t="s">
        <v>134</v>
      </c>
      <c r="AG124" s="939"/>
      <c r="AH124" s="939"/>
      <c r="AI124" s="939"/>
      <c r="AJ124" s="939"/>
      <c r="AK124" s="948"/>
      <c r="AL124" s="1012" t="s">
        <v>135</v>
      </c>
      <c r="AM124" s="1013"/>
      <c r="AN124" s="1013"/>
      <c r="AO124" s="1013"/>
      <c r="AP124" s="1013"/>
      <c r="AQ124" s="1013"/>
      <c r="AR124" s="1013"/>
      <c r="AS124" s="1013"/>
      <c r="AT124" s="1013"/>
      <c r="AU124" s="1013"/>
      <c r="AV124" s="1013"/>
      <c r="AW124" s="1013"/>
      <c r="AX124" s="1013"/>
      <c r="AY124" s="1013"/>
      <c r="AZ124" s="1014"/>
      <c r="BA124" s="903"/>
      <c r="BB124" s="895"/>
      <c r="BC124" s="895"/>
      <c r="BD124" s="895"/>
      <c r="BE124" s="949"/>
      <c r="BF124" s="24"/>
    </row>
    <row r="125" spans="1:58" ht="21.95" customHeight="1">
      <c r="A125" s="1059"/>
      <c r="B125" s="957"/>
      <c r="C125" s="958"/>
      <c r="D125" s="958"/>
      <c r="E125" s="958"/>
      <c r="F125" s="958"/>
      <c r="G125" s="958"/>
      <c r="H125" s="958"/>
      <c r="I125" s="958"/>
      <c r="J125" s="959"/>
      <c r="K125" s="957"/>
      <c r="L125" s="958"/>
      <c r="M125" s="958"/>
      <c r="N125" s="959"/>
      <c r="O125" s="957"/>
      <c r="P125" s="958"/>
      <c r="Q125" s="958"/>
      <c r="R125" s="958"/>
      <c r="S125" s="958"/>
      <c r="T125" s="959"/>
      <c r="U125" s="957"/>
      <c r="V125" s="958"/>
      <c r="W125" s="958"/>
      <c r="X125" s="958"/>
      <c r="Y125" s="958"/>
      <c r="Z125" s="959"/>
      <c r="AA125" s="965"/>
      <c r="AB125" s="966"/>
      <c r="AC125" s="966"/>
      <c r="AD125" s="966"/>
      <c r="AE125" s="967"/>
      <c r="AF125" s="903" t="s">
        <v>69</v>
      </c>
      <c r="AG125" s="895"/>
      <c r="AH125" s="895"/>
      <c r="AI125" s="895"/>
      <c r="AJ125" s="895"/>
      <c r="AK125" s="896"/>
      <c r="AL125" s="929" t="s">
        <v>58</v>
      </c>
      <c r="AM125" s="930"/>
      <c r="AN125" s="930"/>
      <c r="AO125" s="930"/>
      <c r="AP125" s="930"/>
      <c r="AQ125" s="930"/>
      <c r="AR125" s="930"/>
      <c r="AS125" s="930"/>
      <c r="AT125" s="930"/>
      <c r="AU125" s="930"/>
      <c r="AV125" s="930"/>
      <c r="AW125" s="930"/>
      <c r="AX125" s="930"/>
      <c r="AY125" s="930"/>
      <c r="AZ125" s="935"/>
      <c r="BA125" s="938"/>
      <c r="BB125" s="939"/>
      <c r="BC125" s="939"/>
      <c r="BD125" s="939"/>
      <c r="BE125" s="940"/>
      <c r="BF125" s="24"/>
    </row>
    <row r="126" spans="1:58" ht="21.95" customHeight="1">
      <c r="A126" s="1059"/>
      <c r="B126" s="957"/>
      <c r="C126" s="958"/>
      <c r="D126" s="958"/>
      <c r="E126" s="958"/>
      <c r="F126" s="958"/>
      <c r="G126" s="958"/>
      <c r="H126" s="958"/>
      <c r="I126" s="958"/>
      <c r="J126" s="959"/>
      <c r="K126" s="957"/>
      <c r="L126" s="958"/>
      <c r="M126" s="958"/>
      <c r="N126" s="959"/>
      <c r="O126" s="957"/>
      <c r="P126" s="958"/>
      <c r="Q126" s="958"/>
      <c r="R126" s="958"/>
      <c r="S126" s="958"/>
      <c r="T126" s="959"/>
      <c r="U126" s="957"/>
      <c r="V126" s="958"/>
      <c r="W126" s="958"/>
      <c r="X126" s="958"/>
      <c r="Y126" s="958"/>
      <c r="Z126" s="959"/>
      <c r="AA126" s="965"/>
      <c r="AB126" s="966"/>
      <c r="AC126" s="966"/>
      <c r="AD126" s="966"/>
      <c r="AE126" s="967"/>
      <c r="AF126" s="903" t="s">
        <v>59</v>
      </c>
      <c r="AG126" s="895"/>
      <c r="AH126" s="895"/>
      <c r="AI126" s="895"/>
      <c r="AJ126" s="895"/>
      <c r="AK126" s="896"/>
      <c r="AL126" s="929" t="s">
        <v>60</v>
      </c>
      <c r="AM126" s="930"/>
      <c r="AN126" s="930"/>
      <c r="AO126" s="930"/>
      <c r="AP126" s="930"/>
      <c r="AQ126" s="930"/>
      <c r="AR126" s="930"/>
      <c r="AS126" s="930"/>
      <c r="AT126" s="930"/>
      <c r="AU126" s="930"/>
      <c r="AV126" s="930"/>
      <c r="AW126" s="930"/>
      <c r="AX126" s="930"/>
      <c r="AY126" s="930"/>
      <c r="AZ126" s="935"/>
      <c r="BA126" s="938"/>
      <c r="BB126" s="939"/>
      <c r="BC126" s="939"/>
      <c r="BD126" s="939"/>
      <c r="BE126" s="940"/>
      <c r="BF126" s="24"/>
    </row>
    <row r="127" spans="1:58" ht="21.95" customHeight="1">
      <c r="A127" s="1059"/>
      <c r="B127" s="957"/>
      <c r="C127" s="958"/>
      <c r="D127" s="958"/>
      <c r="E127" s="958"/>
      <c r="F127" s="958"/>
      <c r="G127" s="958"/>
      <c r="H127" s="958"/>
      <c r="I127" s="958"/>
      <c r="J127" s="959"/>
      <c r="K127" s="957"/>
      <c r="L127" s="958"/>
      <c r="M127" s="958"/>
      <c r="N127" s="959"/>
      <c r="O127" s="957"/>
      <c r="P127" s="958"/>
      <c r="Q127" s="958"/>
      <c r="R127" s="958"/>
      <c r="S127" s="958"/>
      <c r="T127" s="959"/>
      <c r="U127" s="957"/>
      <c r="V127" s="958"/>
      <c r="W127" s="958"/>
      <c r="X127" s="958"/>
      <c r="Y127" s="958"/>
      <c r="Z127" s="959"/>
      <c r="AA127" s="965"/>
      <c r="AB127" s="966"/>
      <c r="AC127" s="966"/>
      <c r="AD127" s="966"/>
      <c r="AE127" s="967"/>
      <c r="AF127" s="895" t="s">
        <v>75</v>
      </c>
      <c r="AG127" s="895"/>
      <c r="AH127" s="895"/>
      <c r="AI127" s="895"/>
      <c r="AJ127" s="895"/>
      <c r="AK127" s="896"/>
      <c r="AL127" s="924" t="s">
        <v>60</v>
      </c>
      <c r="AM127" s="925"/>
      <c r="AN127" s="925"/>
      <c r="AO127" s="925"/>
      <c r="AP127" s="925"/>
      <c r="AQ127" s="925"/>
      <c r="AR127" s="925"/>
      <c r="AS127" s="925"/>
      <c r="AT127" s="925"/>
      <c r="AU127" s="925"/>
      <c r="AV127" s="925"/>
      <c r="AW127" s="925"/>
      <c r="AX127" s="925"/>
      <c r="AY127" s="925"/>
      <c r="AZ127" s="926"/>
      <c r="BA127" s="900"/>
      <c r="BB127" s="900"/>
      <c r="BC127" s="900"/>
      <c r="BD127" s="900"/>
      <c r="BE127" s="936"/>
      <c r="BF127" s="24"/>
    </row>
    <row r="128" spans="1:58" ht="21.95" customHeight="1">
      <c r="A128" s="1059"/>
      <c r="B128" s="957"/>
      <c r="C128" s="958"/>
      <c r="D128" s="958"/>
      <c r="E128" s="958"/>
      <c r="F128" s="958"/>
      <c r="G128" s="958"/>
      <c r="H128" s="958"/>
      <c r="I128" s="958"/>
      <c r="J128" s="959"/>
      <c r="K128" s="957"/>
      <c r="L128" s="958"/>
      <c r="M128" s="958"/>
      <c r="N128" s="959"/>
      <c r="O128" s="957"/>
      <c r="P128" s="958"/>
      <c r="Q128" s="958"/>
      <c r="R128" s="958"/>
      <c r="S128" s="958"/>
      <c r="T128" s="959"/>
      <c r="U128" s="957"/>
      <c r="V128" s="958"/>
      <c r="W128" s="958"/>
      <c r="X128" s="958"/>
      <c r="Y128" s="958"/>
      <c r="Z128" s="959"/>
      <c r="AA128" s="965"/>
      <c r="AB128" s="966"/>
      <c r="AC128" s="966"/>
      <c r="AD128" s="966"/>
      <c r="AE128" s="967"/>
      <c r="AF128" s="895" t="s">
        <v>61</v>
      </c>
      <c r="AG128" s="895"/>
      <c r="AH128" s="895"/>
      <c r="AI128" s="895"/>
      <c r="AJ128" s="895"/>
      <c r="AK128" s="896"/>
      <c r="AL128" s="924" t="s">
        <v>60</v>
      </c>
      <c r="AM128" s="925"/>
      <c r="AN128" s="925"/>
      <c r="AO128" s="925"/>
      <c r="AP128" s="925"/>
      <c r="AQ128" s="925"/>
      <c r="AR128" s="925"/>
      <c r="AS128" s="925"/>
      <c r="AT128" s="925"/>
      <c r="AU128" s="925"/>
      <c r="AV128" s="925"/>
      <c r="AW128" s="925"/>
      <c r="AX128" s="925"/>
      <c r="AY128" s="925"/>
      <c r="AZ128" s="926"/>
      <c r="BA128" s="900"/>
      <c r="BB128" s="900"/>
      <c r="BC128" s="900"/>
      <c r="BD128" s="900"/>
      <c r="BE128" s="936"/>
      <c r="BF128" s="24"/>
    </row>
    <row r="129" spans="1:58" ht="21.95" customHeight="1">
      <c r="A129" s="1059"/>
      <c r="B129" s="957"/>
      <c r="C129" s="958"/>
      <c r="D129" s="958"/>
      <c r="E129" s="958"/>
      <c r="F129" s="958"/>
      <c r="G129" s="958"/>
      <c r="H129" s="958"/>
      <c r="I129" s="958"/>
      <c r="J129" s="959"/>
      <c r="K129" s="957"/>
      <c r="L129" s="958"/>
      <c r="M129" s="958"/>
      <c r="N129" s="959"/>
      <c r="O129" s="957"/>
      <c r="P129" s="958"/>
      <c r="Q129" s="958"/>
      <c r="R129" s="958"/>
      <c r="S129" s="958"/>
      <c r="T129" s="959"/>
      <c r="U129" s="957"/>
      <c r="V129" s="958"/>
      <c r="W129" s="958"/>
      <c r="X129" s="958"/>
      <c r="Y129" s="958"/>
      <c r="Z129" s="959"/>
      <c r="AA129" s="965"/>
      <c r="AB129" s="966"/>
      <c r="AC129" s="966"/>
      <c r="AD129" s="966"/>
      <c r="AE129" s="967"/>
      <c r="AF129" s="895" t="s">
        <v>260</v>
      </c>
      <c r="AG129" s="895"/>
      <c r="AH129" s="895"/>
      <c r="AI129" s="895"/>
      <c r="AJ129" s="895"/>
      <c r="AK129" s="896"/>
      <c r="AL129" s="924" t="s">
        <v>60</v>
      </c>
      <c r="AM129" s="925"/>
      <c r="AN129" s="925"/>
      <c r="AO129" s="925"/>
      <c r="AP129" s="925"/>
      <c r="AQ129" s="925"/>
      <c r="AR129" s="925"/>
      <c r="AS129" s="925"/>
      <c r="AT129" s="925"/>
      <c r="AU129" s="925"/>
      <c r="AV129" s="925"/>
      <c r="AW129" s="925"/>
      <c r="AX129" s="925"/>
      <c r="AY129" s="925"/>
      <c r="AZ129" s="926"/>
      <c r="BA129" s="900"/>
      <c r="BB129" s="900"/>
      <c r="BC129" s="900"/>
      <c r="BD129" s="900"/>
      <c r="BE129" s="936"/>
      <c r="BF129" s="24"/>
    </row>
    <row r="130" spans="1:58" ht="21.95" customHeight="1">
      <c r="A130" s="1059"/>
      <c r="B130" s="957"/>
      <c r="C130" s="958"/>
      <c r="D130" s="958"/>
      <c r="E130" s="958"/>
      <c r="F130" s="958"/>
      <c r="G130" s="958"/>
      <c r="H130" s="958"/>
      <c r="I130" s="958"/>
      <c r="J130" s="959"/>
      <c r="K130" s="957"/>
      <c r="L130" s="958"/>
      <c r="M130" s="958"/>
      <c r="N130" s="959"/>
      <c r="O130" s="957"/>
      <c r="P130" s="958"/>
      <c r="Q130" s="958"/>
      <c r="R130" s="958"/>
      <c r="S130" s="958"/>
      <c r="T130" s="959"/>
      <c r="U130" s="957"/>
      <c r="V130" s="958"/>
      <c r="W130" s="958"/>
      <c r="X130" s="958"/>
      <c r="Y130" s="958"/>
      <c r="Z130" s="959"/>
      <c r="AA130" s="965"/>
      <c r="AB130" s="966"/>
      <c r="AC130" s="966"/>
      <c r="AD130" s="966"/>
      <c r="AE130" s="967"/>
      <c r="AF130" s="895" t="s">
        <v>136</v>
      </c>
      <c r="AG130" s="895"/>
      <c r="AH130" s="895"/>
      <c r="AI130" s="895"/>
      <c r="AJ130" s="895"/>
      <c r="AK130" s="896"/>
      <c r="AL130" s="924" t="s">
        <v>60</v>
      </c>
      <c r="AM130" s="925"/>
      <c r="AN130" s="925"/>
      <c r="AO130" s="925"/>
      <c r="AP130" s="925"/>
      <c r="AQ130" s="925"/>
      <c r="AR130" s="925"/>
      <c r="AS130" s="925"/>
      <c r="AT130" s="925"/>
      <c r="AU130" s="925"/>
      <c r="AV130" s="925"/>
      <c r="AW130" s="925"/>
      <c r="AX130" s="925"/>
      <c r="AY130" s="925"/>
      <c r="AZ130" s="926"/>
      <c r="BA130" s="900"/>
      <c r="BB130" s="900"/>
      <c r="BC130" s="900"/>
      <c r="BD130" s="900"/>
      <c r="BE130" s="936"/>
      <c r="BF130" s="24"/>
    </row>
    <row r="131" spans="1:58" ht="21.95" customHeight="1">
      <c r="A131" s="1059"/>
      <c r="B131" s="957"/>
      <c r="C131" s="958"/>
      <c r="D131" s="958"/>
      <c r="E131" s="958"/>
      <c r="F131" s="958"/>
      <c r="G131" s="958"/>
      <c r="H131" s="958"/>
      <c r="I131" s="958"/>
      <c r="J131" s="959"/>
      <c r="K131" s="957"/>
      <c r="L131" s="958"/>
      <c r="M131" s="958"/>
      <c r="N131" s="959"/>
      <c r="O131" s="957"/>
      <c r="P131" s="958"/>
      <c r="Q131" s="958"/>
      <c r="R131" s="958"/>
      <c r="S131" s="958"/>
      <c r="T131" s="959"/>
      <c r="U131" s="957"/>
      <c r="V131" s="958"/>
      <c r="W131" s="958"/>
      <c r="X131" s="958"/>
      <c r="Y131" s="958"/>
      <c r="Z131" s="959"/>
      <c r="AA131" s="965"/>
      <c r="AB131" s="966"/>
      <c r="AC131" s="966"/>
      <c r="AD131" s="966"/>
      <c r="AE131" s="967"/>
      <c r="AF131" s="895" t="s">
        <v>102</v>
      </c>
      <c r="AG131" s="895"/>
      <c r="AH131" s="895"/>
      <c r="AI131" s="895"/>
      <c r="AJ131" s="895"/>
      <c r="AK131" s="896"/>
      <c r="AL131" s="924" t="s">
        <v>60</v>
      </c>
      <c r="AM131" s="925"/>
      <c r="AN131" s="925"/>
      <c r="AO131" s="925"/>
      <c r="AP131" s="925"/>
      <c r="AQ131" s="925"/>
      <c r="AR131" s="925"/>
      <c r="AS131" s="925"/>
      <c r="AT131" s="925"/>
      <c r="AU131" s="925"/>
      <c r="AV131" s="925"/>
      <c r="AW131" s="925"/>
      <c r="AX131" s="925"/>
      <c r="AY131" s="925"/>
      <c r="AZ131" s="926"/>
      <c r="BA131" s="900"/>
      <c r="BB131" s="900"/>
      <c r="BC131" s="900"/>
      <c r="BD131" s="900"/>
      <c r="BE131" s="936"/>
      <c r="BF131" s="24"/>
    </row>
    <row r="132" spans="1:58" ht="21.95" customHeight="1">
      <c r="A132" s="1059"/>
      <c r="B132" s="957"/>
      <c r="C132" s="958"/>
      <c r="D132" s="958"/>
      <c r="E132" s="958"/>
      <c r="F132" s="958"/>
      <c r="G132" s="958"/>
      <c r="H132" s="958"/>
      <c r="I132" s="958"/>
      <c r="J132" s="959"/>
      <c r="K132" s="957"/>
      <c r="L132" s="958"/>
      <c r="M132" s="958"/>
      <c r="N132" s="959"/>
      <c r="O132" s="957"/>
      <c r="P132" s="958"/>
      <c r="Q132" s="958"/>
      <c r="R132" s="958"/>
      <c r="S132" s="958"/>
      <c r="T132" s="959"/>
      <c r="U132" s="957"/>
      <c r="V132" s="958"/>
      <c r="W132" s="958"/>
      <c r="X132" s="958"/>
      <c r="Y132" s="958"/>
      <c r="Z132" s="959"/>
      <c r="AA132" s="965"/>
      <c r="AB132" s="966"/>
      <c r="AC132" s="966"/>
      <c r="AD132" s="966"/>
      <c r="AE132" s="967"/>
      <c r="AF132" s="895" t="s">
        <v>137</v>
      </c>
      <c r="AG132" s="895"/>
      <c r="AH132" s="895"/>
      <c r="AI132" s="895"/>
      <c r="AJ132" s="895"/>
      <c r="AK132" s="896"/>
      <c r="AL132" s="924" t="s">
        <v>60</v>
      </c>
      <c r="AM132" s="925"/>
      <c r="AN132" s="925"/>
      <c r="AO132" s="925"/>
      <c r="AP132" s="925"/>
      <c r="AQ132" s="925"/>
      <c r="AR132" s="925"/>
      <c r="AS132" s="925"/>
      <c r="AT132" s="925"/>
      <c r="AU132" s="925"/>
      <c r="AV132" s="925"/>
      <c r="AW132" s="925"/>
      <c r="AX132" s="925"/>
      <c r="AY132" s="925"/>
      <c r="AZ132" s="926"/>
      <c r="BA132" s="900"/>
      <c r="BB132" s="900"/>
      <c r="BC132" s="900"/>
      <c r="BD132" s="900"/>
      <c r="BE132" s="936"/>
      <c r="BF132" s="24"/>
    </row>
    <row r="133" spans="1:58" ht="21.95" customHeight="1">
      <c r="A133" s="1059"/>
      <c r="B133" s="957"/>
      <c r="C133" s="958"/>
      <c r="D133" s="958"/>
      <c r="E133" s="958"/>
      <c r="F133" s="958"/>
      <c r="G133" s="958"/>
      <c r="H133" s="958"/>
      <c r="I133" s="958"/>
      <c r="J133" s="959"/>
      <c r="K133" s="957"/>
      <c r="L133" s="958"/>
      <c r="M133" s="958"/>
      <c r="N133" s="959"/>
      <c r="O133" s="957"/>
      <c r="P133" s="958"/>
      <c r="Q133" s="958"/>
      <c r="R133" s="958"/>
      <c r="S133" s="958"/>
      <c r="T133" s="959"/>
      <c r="U133" s="957"/>
      <c r="V133" s="958"/>
      <c r="W133" s="958"/>
      <c r="X133" s="958"/>
      <c r="Y133" s="958"/>
      <c r="Z133" s="959"/>
      <c r="AA133" s="965"/>
      <c r="AB133" s="966"/>
      <c r="AC133" s="966"/>
      <c r="AD133" s="966"/>
      <c r="AE133" s="967"/>
      <c r="AF133" s="895" t="s">
        <v>103</v>
      </c>
      <c r="AG133" s="895"/>
      <c r="AH133" s="895"/>
      <c r="AI133" s="895"/>
      <c r="AJ133" s="895"/>
      <c r="AK133" s="896"/>
      <c r="AL133" s="924" t="s">
        <v>60</v>
      </c>
      <c r="AM133" s="925"/>
      <c r="AN133" s="925"/>
      <c r="AO133" s="925"/>
      <c r="AP133" s="925"/>
      <c r="AQ133" s="925"/>
      <c r="AR133" s="925"/>
      <c r="AS133" s="925"/>
      <c r="AT133" s="925"/>
      <c r="AU133" s="925"/>
      <c r="AV133" s="925"/>
      <c r="AW133" s="925"/>
      <c r="AX133" s="925"/>
      <c r="AY133" s="925"/>
      <c r="AZ133" s="926"/>
      <c r="BA133" s="900"/>
      <c r="BB133" s="900"/>
      <c r="BC133" s="900"/>
      <c r="BD133" s="900"/>
      <c r="BE133" s="936"/>
      <c r="BF133" s="24"/>
    </row>
    <row r="134" spans="1:58" ht="21.95" customHeight="1">
      <c r="A134" s="1059"/>
      <c r="B134" s="957"/>
      <c r="C134" s="958"/>
      <c r="D134" s="958"/>
      <c r="E134" s="958"/>
      <c r="F134" s="958"/>
      <c r="G134" s="958"/>
      <c r="H134" s="958"/>
      <c r="I134" s="958"/>
      <c r="J134" s="959"/>
      <c r="K134" s="957"/>
      <c r="L134" s="958"/>
      <c r="M134" s="958"/>
      <c r="N134" s="959"/>
      <c r="O134" s="957"/>
      <c r="P134" s="958"/>
      <c r="Q134" s="958"/>
      <c r="R134" s="958"/>
      <c r="S134" s="958"/>
      <c r="T134" s="959"/>
      <c r="U134" s="957"/>
      <c r="V134" s="958"/>
      <c r="W134" s="958"/>
      <c r="X134" s="958"/>
      <c r="Y134" s="958"/>
      <c r="Z134" s="959"/>
      <c r="AA134" s="965"/>
      <c r="AB134" s="966"/>
      <c r="AC134" s="966"/>
      <c r="AD134" s="966"/>
      <c r="AE134" s="967"/>
      <c r="AF134" s="896" t="s">
        <v>101</v>
      </c>
      <c r="AG134" s="900"/>
      <c r="AH134" s="900"/>
      <c r="AI134" s="900"/>
      <c r="AJ134" s="900"/>
      <c r="AK134" s="900"/>
      <c r="AL134" s="929" t="s">
        <v>221</v>
      </c>
      <c r="AM134" s="930"/>
      <c r="AN134" s="930"/>
      <c r="AO134" s="930"/>
      <c r="AP134" s="930"/>
      <c r="AQ134" s="930"/>
      <c r="AR134" s="930"/>
      <c r="AS134" s="930"/>
      <c r="AT134" s="930"/>
      <c r="AU134" s="930"/>
      <c r="AV134" s="930"/>
      <c r="AW134" s="930"/>
      <c r="AX134" s="930"/>
      <c r="AY134" s="930"/>
      <c r="AZ134" s="935"/>
      <c r="BA134" s="900"/>
      <c r="BB134" s="900"/>
      <c r="BC134" s="900"/>
      <c r="BD134" s="900"/>
      <c r="BE134" s="936"/>
      <c r="BF134" s="24"/>
    </row>
    <row r="135" spans="1:58" ht="21.95" customHeight="1">
      <c r="A135" s="1059"/>
      <c r="B135" s="957"/>
      <c r="C135" s="958"/>
      <c r="D135" s="958"/>
      <c r="E135" s="958"/>
      <c r="F135" s="958"/>
      <c r="G135" s="958"/>
      <c r="H135" s="958"/>
      <c r="I135" s="958"/>
      <c r="J135" s="959"/>
      <c r="K135" s="957"/>
      <c r="L135" s="958"/>
      <c r="M135" s="958"/>
      <c r="N135" s="959"/>
      <c r="O135" s="957"/>
      <c r="P135" s="958"/>
      <c r="Q135" s="958"/>
      <c r="R135" s="958"/>
      <c r="S135" s="958"/>
      <c r="T135" s="959"/>
      <c r="U135" s="957"/>
      <c r="V135" s="958"/>
      <c r="W135" s="958"/>
      <c r="X135" s="958"/>
      <c r="Y135" s="958"/>
      <c r="Z135" s="959"/>
      <c r="AA135" s="965"/>
      <c r="AB135" s="966"/>
      <c r="AC135" s="966"/>
      <c r="AD135" s="966"/>
      <c r="AE135" s="967"/>
      <c r="AF135" s="895" t="s">
        <v>138</v>
      </c>
      <c r="AG135" s="895"/>
      <c r="AH135" s="895"/>
      <c r="AI135" s="895"/>
      <c r="AJ135" s="895"/>
      <c r="AK135" s="896"/>
      <c r="AL135" s="924" t="s">
        <v>71</v>
      </c>
      <c r="AM135" s="925"/>
      <c r="AN135" s="925"/>
      <c r="AO135" s="925"/>
      <c r="AP135" s="925"/>
      <c r="AQ135" s="925"/>
      <c r="AR135" s="925"/>
      <c r="AS135" s="925"/>
      <c r="AT135" s="925"/>
      <c r="AU135" s="925"/>
      <c r="AV135" s="925"/>
      <c r="AW135" s="925"/>
      <c r="AX135" s="925"/>
      <c r="AY135" s="925"/>
      <c r="AZ135" s="926"/>
      <c r="BA135" s="900"/>
      <c r="BB135" s="900"/>
      <c r="BC135" s="900"/>
      <c r="BD135" s="900"/>
      <c r="BE135" s="936"/>
      <c r="BF135" s="24"/>
    </row>
    <row r="136" spans="1:58" ht="21.95" customHeight="1">
      <c r="A136" s="1059"/>
      <c r="B136" s="957"/>
      <c r="C136" s="958"/>
      <c r="D136" s="958"/>
      <c r="E136" s="958"/>
      <c r="F136" s="958"/>
      <c r="G136" s="958"/>
      <c r="H136" s="958"/>
      <c r="I136" s="958"/>
      <c r="J136" s="959"/>
      <c r="K136" s="957"/>
      <c r="L136" s="958"/>
      <c r="M136" s="958"/>
      <c r="N136" s="959"/>
      <c r="O136" s="957"/>
      <c r="P136" s="958"/>
      <c r="Q136" s="958"/>
      <c r="R136" s="958"/>
      <c r="S136" s="958"/>
      <c r="T136" s="959"/>
      <c r="U136" s="957"/>
      <c r="V136" s="958"/>
      <c r="W136" s="958"/>
      <c r="X136" s="958"/>
      <c r="Y136" s="958"/>
      <c r="Z136" s="959"/>
      <c r="AA136" s="965"/>
      <c r="AB136" s="966"/>
      <c r="AC136" s="966"/>
      <c r="AD136" s="966"/>
      <c r="AE136" s="967"/>
      <c r="AF136" s="903" t="s">
        <v>261</v>
      </c>
      <c r="AG136" s="895"/>
      <c r="AH136" s="895"/>
      <c r="AI136" s="895"/>
      <c r="AJ136" s="895"/>
      <c r="AK136" s="896"/>
      <c r="AL136" s="929" t="s">
        <v>139</v>
      </c>
      <c r="AM136" s="930"/>
      <c r="AN136" s="930"/>
      <c r="AO136" s="930"/>
      <c r="AP136" s="930"/>
      <c r="AQ136" s="930"/>
      <c r="AR136" s="930"/>
      <c r="AS136" s="930"/>
      <c r="AT136" s="930"/>
      <c r="AU136" s="930"/>
      <c r="AV136" s="930"/>
      <c r="AW136" s="930"/>
      <c r="AX136" s="930"/>
      <c r="AY136" s="930"/>
      <c r="AZ136" s="935"/>
      <c r="BA136" s="929"/>
      <c r="BB136" s="930"/>
      <c r="BC136" s="930"/>
      <c r="BD136" s="930"/>
      <c r="BE136" s="931"/>
      <c r="BF136" s="24"/>
    </row>
    <row r="137" spans="1:58" ht="21.95" customHeight="1">
      <c r="A137" s="1059"/>
      <c r="B137" s="957"/>
      <c r="C137" s="958"/>
      <c r="D137" s="958"/>
      <c r="E137" s="958"/>
      <c r="F137" s="958"/>
      <c r="G137" s="958"/>
      <c r="H137" s="958"/>
      <c r="I137" s="958"/>
      <c r="J137" s="959"/>
      <c r="K137" s="957"/>
      <c r="L137" s="958"/>
      <c r="M137" s="958"/>
      <c r="N137" s="959"/>
      <c r="O137" s="957"/>
      <c r="P137" s="958"/>
      <c r="Q137" s="958"/>
      <c r="R137" s="958"/>
      <c r="S137" s="958"/>
      <c r="T137" s="959"/>
      <c r="U137" s="957"/>
      <c r="V137" s="958"/>
      <c r="W137" s="958"/>
      <c r="X137" s="958"/>
      <c r="Y137" s="958"/>
      <c r="Z137" s="959"/>
      <c r="AA137" s="965"/>
      <c r="AB137" s="966"/>
      <c r="AC137" s="966"/>
      <c r="AD137" s="966"/>
      <c r="AE137" s="967"/>
      <c r="AF137" s="895" t="s">
        <v>140</v>
      </c>
      <c r="AG137" s="895"/>
      <c r="AH137" s="895"/>
      <c r="AI137" s="895"/>
      <c r="AJ137" s="895"/>
      <c r="AK137" s="896"/>
      <c r="AL137" s="924" t="s">
        <v>60</v>
      </c>
      <c r="AM137" s="925"/>
      <c r="AN137" s="925"/>
      <c r="AO137" s="925"/>
      <c r="AP137" s="925"/>
      <c r="AQ137" s="925"/>
      <c r="AR137" s="925"/>
      <c r="AS137" s="925"/>
      <c r="AT137" s="925"/>
      <c r="AU137" s="925"/>
      <c r="AV137" s="925"/>
      <c r="AW137" s="925"/>
      <c r="AX137" s="925"/>
      <c r="AY137" s="925"/>
      <c r="AZ137" s="926"/>
      <c r="BA137" s="900"/>
      <c r="BB137" s="900"/>
      <c r="BC137" s="900"/>
      <c r="BD137" s="900"/>
      <c r="BE137" s="936"/>
      <c r="BF137" s="24"/>
    </row>
    <row r="138" spans="1:58" ht="21.95" customHeight="1">
      <c r="A138" s="1059"/>
      <c r="B138" s="957"/>
      <c r="C138" s="958"/>
      <c r="D138" s="958"/>
      <c r="E138" s="958"/>
      <c r="F138" s="958"/>
      <c r="G138" s="958"/>
      <c r="H138" s="958"/>
      <c r="I138" s="958"/>
      <c r="J138" s="959"/>
      <c r="K138" s="957"/>
      <c r="L138" s="958"/>
      <c r="M138" s="958"/>
      <c r="N138" s="959"/>
      <c r="O138" s="957"/>
      <c r="P138" s="958"/>
      <c r="Q138" s="958"/>
      <c r="R138" s="958"/>
      <c r="S138" s="958"/>
      <c r="T138" s="959"/>
      <c r="U138" s="957"/>
      <c r="V138" s="958"/>
      <c r="W138" s="958"/>
      <c r="X138" s="958"/>
      <c r="Y138" s="958"/>
      <c r="Z138" s="959"/>
      <c r="AA138" s="965"/>
      <c r="AB138" s="966"/>
      <c r="AC138" s="966"/>
      <c r="AD138" s="966"/>
      <c r="AE138" s="967"/>
      <c r="AF138" s="895" t="s">
        <v>141</v>
      </c>
      <c r="AG138" s="895"/>
      <c r="AH138" s="895"/>
      <c r="AI138" s="895"/>
      <c r="AJ138" s="895"/>
      <c r="AK138" s="896"/>
      <c r="AL138" s="924" t="s">
        <v>60</v>
      </c>
      <c r="AM138" s="925"/>
      <c r="AN138" s="925"/>
      <c r="AO138" s="925"/>
      <c r="AP138" s="925"/>
      <c r="AQ138" s="925"/>
      <c r="AR138" s="925"/>
      <c r="AS138" s="925"/>
      <c r="AT138" s="925"/>
      <c r="AU138" s="925"/>
      <c r="AV138" s="925"/>
      <c r="AW138" s="925"/>
      <c r="AX138" s="925"/>
      <c r="AY138" s="925"/>
      <c r="AZ138" s="926"/>
      <c r="BA138" s="900"/>
      <c r="BB138" s="900"/>
      <c r="BC138" s="900"/>
      <c r="BD138" s="900"/>
      <c r="BE138" s="936"/>
      <c r="BF138" s="24"/>
    </row>
    <row r="139" spans="1:58" ht="21.95" customHeight="1">
      <c r="A139" s="1059"/>
      <c r="B139" s="957"/>
      <c r="C139" s="958"/>
      <c r="D139" s="958"/>
      <c r="E139" s="958"/>
      <c r="F139" s="958"/>
      <c r="G139" s="958"/>
      <c r="H139" s="958"/>
      <c r="I139" s="958"/>
      <c r="J139" s="959"/>
      <c r="K139" s="957"/>
      <c r="L139" s="958"/>
      <c r="M139" s="958"/>
      <c r="N139" s="959"/>
      <c r="O139" s="957"/>
      <c r="P139" s="958"/>
      <c r="Q139" s="958"/>
      <c r="R139" s="958"/>
      <c r="S139" s="958"/>
      <c r="T139" s="959"/>
      <c r="U139" s="957"/>
      <c r="V139" s="958"/>
      <c r="W139" s="958"/>
      <c r="X139" s="958"/>
      <c r="Y139" s="958"/>
      <c r="Z139" s="959"/>
      <c r="AA139" s="965"/>
      <c r="AB139" s="966"/>
      <c r="AC139" s="966"/>
      <c r="AD139" s="966"/>
      <c r="AE139" s="967"/>
      <c r="AF139" s="895" t="s">
        <v>254</v>
      </c>
      <c r="AG139" s="895"/>
      <c r="AH139" s="895"/>
      <c r="AI139" s="895"/>
      <c r="AJ139" s="895"/>
      <c r="AK139" s="896"/>
      <c r="AL139" s="924" t="s">
        <v>487</v>
      </c>
      <c r="AM139" s="925"/>
      <c r="AN139" s="925"/>
      <c r="AO139" s="925"/>
      <c r="AP139" s="925"/>
      <c r="AQ139" s="925"/>
      <c r="AR139" s="925"/>
      <c r="AS139" s="925"/>
      <c r="AT139" s="925"/>
      <c r="AU139" s="925"/>
      <c r="AV139" s="925"/>
      <c r="AW139" s="925"/>
      <c r="AX139" s="925"/>
      <c r="AY139" s="925"/>
      <c r="AZ139" s="926"/>
      <c r="BA139" s="900"/>
      <c r="BB139" s="900"/>
      <c r="BC139" s="900"/>
      <c r="BD139" s="900"/>
      <c r="BE139" s="936"/>
      <c r="BF139" s="24"/>
    </row>
    <row r="140" spans="1:58" ht="21.95" customHeight="1">
      <c r="A140" s="1059"/>
      <c r="B140" s="957"/>
      <c r="C140" s="958"/>
      <c r="D140" s="958"/>
      <c r="E140" s="958"/>
      <c r="F140" s="958"/>
      <c r="G140" s="958"/>
      <c r="H140" s="958"/>
      <c r="I140" s="958"/>
      <c r="J140" s="959"/>
      <c r="K140" s="909"/>
      <c r="L140" s="910"/>
      <c r="M140" s="910"/>
      <c r="N140" s="911"/>
      <c r="O140" s="957"/>
      <c r="P140" s="958"/>
      <c r="Q140" s="958"/>
      <c r="R140" s="958"/>
      <c r="S140" s="958"/>
      <c r="T140" s="959"/>
      <c r="U140" s="957"/>
      <c r="V140" s="958"/>
      <c r="W140" s="958"/>
      <c r="X140" s="958"/>
      <c r="Y140" s="958"/>
      <c r="Z140" s="959"/>
      <c r="AA140" s="965"/>
      <c r="AB140" s="966"/>
      <c r="AC140" s="966"/>
      <c r="AD140" s="966"/>
      <c r="AE140" s="967"/>
      <c r="AF140" s="903" t="s">
        <v>83</v>
      </c>
      <c r="AG140" s="895"/>
      <c r="AH140" s="895"/>
      <c r="AI140" s="895"/>
      <c r="AJ140" s="895"/>
      <c r="AK140" s="896"/>
      <c r="AL140" s="929" t="s">
        <v>67</v>
      </c>
      <c r="AM140" s="930"/>
      <c r="AN140" s="930"/>
      <c r="AO140" s="930"/>
      <c r="AP140" s="930"/>
      <c r="AQ140" s="930"/>
      <c r="AR140" s="930"/>
      <c r="AS140" s="930"/>
      <c r="AT140" s="930"/>
      <c r="AU140" s="930"/>
      <c r="AV140" s="930"/>
      <c r="AW140" s="930"/>
      <c r="AX140" s="930"/>
      <c r="AY140" s="930"/>
      <c r="AZ140" s="935"/>
      <c r="BA140" s="903"/>
      <c r="BB140" s="895"/>
      <c r="BC140" s="895"/>
      <c r="BD140" s="895"/>
      <c r="BE140" s="949"/>
      <c r="BF140" s="24"/>
    </row>
    <row r="141" spans="1:58" ht="21.95" customHeight="1">
      <c r="A141" s="1059"/>
      <c r="B141" s="957"/>
      <c r="C141" s="958"/>
      <c r="D141" s="958"/>
      <c r="E141" s="958"/>
      <c r="F141" s="958"/>
      <c r="G141" s="958"/>
      <c r="H141" s="958"/>
      <c r="I141" s="958"/>
      <c r="J141" s="959"/>
      <c r="K141" s="909"/>
      <c r="L141" s="910"/>
      <c r="M141" s="910"/>
      <c r="N141" s="911"/>
      <c r="O141" s="957"/>
      <c r="P141" s="958"/>
      <c r="Q141" s="958"/>
      <c r="R141" s="958"/>
      <c r="S141" s="958"/>
      <c r="T141" s="959"/>
      <c r="U141" s="957"/>
      <c r="V141" s="958"/>
      <c r="W141" s="958"/>
      <c r="X141" s="958"/>
      <c r="Y141" s="958"/>
      <c r="Z141" s="959"/>
      <c r="AA141" s="965"/>
      <c r="AB141" s="966"/>
      <c r="AC141" s="966"/>
      <c r="AD141" s="966"/>
      <c r="AE141" s="967"/>
      <c r="AF141" s="903" t="s">
        <v>68</v>
      </c>
      <c r="AG141" s="895"/>
      <c r="AH141" s="895"/>
      <c r="AI141" s="895"/>
      <c r="AJ141" s="895"/>
      <c r="AK141" s="896"/>
      <c r="AL141" s="929" t="s">
        <v>67</v>
      </c>
      <c r="AM141" s="930"/>
      <c r="AN141" s="930"/>
      <c r="AO141" s="930"/>
      <c r="AP141" s="930"/>
      <c r="AQ141" s="930"/>
      <c r="AR141" s="930"/>
      <c r="AS141" s="930"/>
      <c r="AT141" s="930"/>
      <c r="AU141" s="930"/>
      <c r="AV141" s="930"/>
      <c r="AW141" s="930"/>
      <c r="AX141" s="930"/>
      <c r="AY141" s="930"/>
      <c r="AZ141" s="935"/>
      <c r="BA141" s="900"/>
      <c r="BB141" s="901"/>
      <c r="BC141" s="901"/>
      <c r="BD141" s="901"/>
      <c r="BE141" s="902"/>
      <c r="BF141" s="48"/>
    </row>
    <row r="142" spans="1:58" ht="21.95" customHeight="1">
      <c r="A142" s="1059"/>
      <c r="B142" s="957"/>
      <c r="C142" s="958"/>
      <c r="D142" s="958"/>
      <c r="E142" s="958"/>
      <c r="F142" s="958"/>
      <c r="G142" s="958"/>
      <c r="H142" s="958"/>
      <c r="I142" s="958"/>
      <c r="J142" s="959"/>
      <c r="K142" s="909"/>
      <c r="L142" s="910"/>
      <c r="M142" s="910"/>
      <c r="N142" s="911"/>
      <c r="O142" s="957"/>
      <c r="P142" s="958"/>
      <c r="Q142" s="958"/>
      <c r="R142" s="958"/>
      <c r="S142" s="958"/>
      <c r="T142" s="959"/>
      <c r="U142" s="957"/>
      <c r="V142" s="958"/>
      <c r="W142" s="958"/>
      <c r="X142" s="958"/>
      <c r="Y142" s="958"/>
      <c r="Z142" s="959"/>
      <c r="AA142" s="965"/>
      <c r="AB142" s="966"/>
      <c r="AC142" s="966"/>
      <c r="AD142" s="966"/>
      <c r="AE142" s="967"/>
      <c r="AF142" s="903" t="s">
        <v>142</v>
      </c>
      <c r="AG142" s="895"/>
      <c r="AH142" s="895"/>
      <c r="AI142" s="895"/>
      <c r="AJ142" s="895"/>
      <c r="AK142" s="896"/>
      <c r="AL142" s="929" t="s">
        <v>58</v>
      </c>
      <c r="AM142" s="930"/>
      <c r="AN142" s="930"/>
      <c r="AO142" s="930"/>
      <c r="AP142" s="930"/>
      <c r="AQ142" s="930"/>
      <c r="AR142" s="930"/>
      <c r="AS142" s="930"/>
      <c r="AT142" s="930"/>
      <c r="AU142" s="930"/>
      <c r="AV142" s="930"/>
      <c r="AW142" s="930"/>
      <c r="AX142" s="930"/>
      <c r="AY142" s="930"/>
      <c r="AZ142" s="935"/>
      <c r="BA142" s="900"/>
      <c r="BB142" s="901"/>
      <c r="BC142" s="901"/>
      <c r="BD142" s="901"/>
      <c r="BE142" s="902"/>
      <c r="BF142" s="48"/>
    </row>
    <row r="143" spans="1:58" ht="21.95" customHeight="1">
      <c r="A143" s="1059"/>
      <c r="B143" s="957"/>
      <c r="C143" s="958"/>
      <c r="D143" s="958"/>
      <c r="E143" s="958"/>
      <c r="F143" s="958"/>
      <c r="G143" s="958"/>
      <c r="H143" s="958"/>
      <c r="I143" s="958"/>
      <c r="J143" s="959"/>
      <c r="K143" s="909"/>
      <c r="L143" s="910"/>
      <c r="M143" s="910"/>
      <c r="N143" s="911"/>
      <c r="O143" s="957"/>
      <c r="P143" s="958"/>
      <c r="Q143" s="958"/>
      <c r="R143" s="958"/>
      <c r="S143" s="958"/>
      <c r="T143" s="959"/>
      <c r="U143" s="957"/>
      <c r="V143" s="958"/>
      <c r="W143" s="958"/>
      <c r="X143" s="958"/>
      <c r="Y143" s="958"/>
      <c r="Z143" s="959"/>
      <c r="AA143" s="965"/>
      <c r="AB143" s="966"/>
      <c r="AC143" s="966"/>
      <c r="AD143" s="966"/>
      <c r="AE143" s="967"/>
      <c r="AF143" s="938" t="s">
        <v>143</v>
      </c>
      <c r="AG143" s="939"/>
      <c r="AH143" s="939"/>
      <c r="AI143" s="939"/>
      <c r="AJ143" s="939"/>
      <c r="AK143" s="948"/>
      <c r="AL143" s="929" t="s">
        <v>144</v>
      </c>
      <c r="AM143" s="930"/>
      <c r="AN143" s="930"/>
      <c r="AO143" s="930"/>
      <c r="AP143" s="930"/>
      <c r="AQ143" s="930"/>
      <c r="AR143" s="930"/>
      <c r="AS143" s="930"/>
      <c r="AT143" s="930"/>
      <c r="AU143" s="930"/>
      <c r="AV143" s="930"/>
      <c r="AW143" s="930"/>
      <c r="AX143" s="930"/>
      <c r="AY143" s="930"/>
      <c r="AZ143" s="935"/>
      <c r="BA143" s="938"/>
      <c r="BB143" s="939"/>
      <c r="BC143" s="939"/>
      <c r="BD143" s="939"/>
      <c r="BE143" s="940"/>
      <c r="BF143" s="47"/>
    </row>
    <row r="144" spans="1:58" ht="21.95" customHeight="1">
      <c r="A144" s="1059"/>
      <c r="B144" s="957"/>
      <c r="C144" s="958"/>
      <c r="D144" s="958"/>
      <c r="E144" s="958"/>
      <c r="F144" s="958"/>
      <c r="G144" s="958"/>
      <c r="H144" s="958"/>
      <c r="I144" s="958"/>
      <c r="J144" s="959"/>
      <c r="K144" s="909"/>
      <c r="L144" s="910"/>
      <c r="M144" s="910"/>
      <c r="N144" s="911"/>
      <c r="O144" s="957"/>
      <c r="P144" s="958"/>
      <c r="Q144" s="958"/>
      <c r="R144" s="958"/>
      <c r="S144" s="958"/>
      <c r="T144" s="959"/>
      <c r="U144" s="957"/>
      <c r="V144" s="958"/>
      <c r="W144" s="958"/>
      <c r="X144" s="958"/>
      <c r="Y144" s="958"/>
      <c r="Z144" s="959"/>
      <c r="AA144" s="965"/>
      <c r="AB144" s="966"/>
      <c r="AC144" s="966"/>
      <c r="AD144" s="966"/>
      <c r="AE144" s="967"/>
      <c r="AF144" s="938" t="s">
        <v>145</v>
      </c>
      <c r="AG144" s="939"/>
      <c r="AH144" s="939"/>
      <c r="AI144" s="939"/>
      <c r="AJ144" s="939"/>
      <c r="AK144" s="948"/>
      <c r="AL144" s="929" t="s">
        <v>146</v>
      </c>
      <c r="AM144" s="930"/>
      <c r="AN144" s="930"/>
      <c r="AO144" s="930"/>
      <c r="AP144" s="930"/>
      <c r="AQ144" s="930"/>
      <c r="AR144" s="930"/>
      <c r="AS144" s="930"/>
      <c r="AT144" s="930"/>
      <c r="AU144" s="930"/>
      <c r="AV144" s="930"/>
      <c r="AW144" s="930"/>
      <c r="AX144" s="930"/>
      <c r="AY144" s="930"/>
      <c r="AZ144" s="935"/>
      <c r="BA144" s="938"/>
      <c r="BB144" s="939"/>
      <c r="BC144" s="939"/>
      <c r="BD144" s="939"/>
      <c r="BE144" s="940"/>
      <c r="BF144" s="47"/>
    </row>
    <row r="145" spans="1:58" ht="21.95" customHeight="1">
      <c r="A145" s="1059"/>
      <c r="B145" s="957"/>
      <c r="C145" s="958"/>
      <c r="D145" s="958"/>
      <c r="E145" s="958"/>
      <c r="F145" s="958"/>
      <c r="G145" s="958"/>
      <c r="H145" s="958"/>
      <c r="I145" s="958"/>
      <c r="J145" s="959"/>
      <c r="K145" s="909"/>
      <c r="L145" s="910"/>
      <c r="M145" s="910"/>
      <c r="N145" s="911"/>
      <c r="O145" s="957"/>
      <c r="P145" s="958"/>
      <c r="Q145" s="958"/>
      <c r="R145" s="958"/>
      <c r="S145" s="958"/>
      <c r="T145" s="959"/>
      <c r="U145" s="957"/>
      <c r="V145" s="958"/>
      <c r="W145" s="958"/>
      <c r="X145" s="958"/>
      <c r="Y145" s="958"/>
      <c r="Z145" s="959"/>
      <c r="AA145" s="965"/>
      <c r="AB145" s="966"/>
      <c r="AC145" s="966"/>
      <c r="AD145" s="966"/>
      <c r="AE145" s="967"/>
      <c r="AF145" s="903" t="s">
        <v>115</v>
      </c>
      <c r="AG145" s="895"/>
      <c r="AH145" s="895"/>
      <c r="AI145" s="895"/>
      <c r="AJ145" s="895"/>
      <c r="AK145" s="896"/>
      <c r="AL145" s="929" t="s">
        <v>58</v>
      </c>
      <c r="AM145" s="930"/>
      <c r="AN145" s="930"/>
      <c r="AO145" s="930"/>
      <c r="AP145" s="930"/>
      <c r="AQ145" s="930"/>
      <c r="AR145" s="930"/>
      <c r="AS145" s="930"/>
      <c r="AT145" s="930"/>
      <c r="AU145" s="930"/>
      <c r="AV145" s="930"/>
      <c r="AW145" s="930"/>
      <c r="AX145" s="930"/>
      <c r="AY145" s="930"/>
      <c r="AZ145" s="935"/>
      <c r="BA145" s="900"/>
      <c r="BB145" s="901"/>
      <c r="BC145" s="901"/>
      <c r="BD145" s="901"/>
      <c r="BE145" s="902"/>
      <c r="BF145" s="48"/>
    </row>
    <row r="146" spans="1:58" ht="21.95" customHeight="1">
      <c r="A146" s="1060"/>
      <c r="B146" s="960"/>
      <c r="C146" s="961"/>
      <c r="D146" s="961"/>
      <c r="E146" s="961"/>
      <c r="F146" s="961"/>
      <c r="G146" s="961"/>
      <c r="H146" s="961"/>
      <c r="I146" s="961"/>
      <c r="J146" s="950"/>
      <c r="K146" s="1015"/>
      <c r="L146" s="1016"/>
      <c r="M146" s="1016"/>
      <c r="N146" s="1017"/>
      <c r="O146" s="960"/>
      <c r="P146" s="961"/>
      <c r="Q146" s="961"/>
      <c r="R146" s="961"/>
      <c r="S146" s="961"/>
      <c r="T146" s="950"/>
      <c r="U146" s="960"/>
      <c r="V146" s="961"/>
      <c r="W146" s="961"/>
      <c r="X146" s="961"/>
      <c r="Y146" s="961"/>
      <c r="Z146" s="950"/>
      <c r="AA146" s="979"/>
      <c r="AB146" s="980"/>
      <c r="AC146" s="980"/>
      <c r="AD146" s="980"/>
      <c r="AE146" s="981"/>
      <c r="AF146" s="903" t="s">
        <v>116</v>
      </c>
      <c r="AG146" s="895"/>
      <c r="AH146" s="895"/>
      <c r="AI146" s="895"/>
      <c r="AJ146" s="895"/>
      <c r="AK146" s="896"/>
      <c r="AL146" s="929" t="s">
        <v>58</v>
      </c>
      <c r="AM146" s="930"/>
      <c r="AN146" s="930"/>
      <c r="AO146" s="930"/>
      <c r="AP146" s="930"/>
      <c r="AQ146" s="930"/>
      <c r="AR146" s="930"/>
      <c r="AS146" s="930"/>
      <c r="AT146" s="930"/>
      <c r="AU146" s="930"/>
      <c r="AV146" s="930"/>
      <c r="AW146" s="930"/>
      <c r="AX146" s="930"/>
      <c r="AY146" s="930"/>
      <c r="AZ146" s="935"/>
      <c r="BA146" s="900"/>
      <c r="BB146" s="901"/>
      <c r="BC146" s="901"/>
      <c r="BD146" s="901"/>
      <c r="BE146" s="902"/>
      <c r="BF146" s="48"/>
    </row>
    <row r="147" spans="1:58" ht="21.95" customHeight="1">
      <c r="A147" s="904" t="s">
        <v>34</v>
      </c>
      <c r="B147" s="952" t="s">
        <v>147</v>
      </c>
      <c r="C147" s="953"/>
      <c r="D147" s="953"/>
      <c r="E147" s="953"/>
      <c r="F147" s="953"/>
      <c r="G147" s="953"/>
      <c r="H147" s="953"/>
      <c r="I147" s="953"/>
      <c r="J147" s="954"/>
      <c r="K147" s="991"/>
      <c r="L147" s="992"/>
      <c r="M147" s="992"/>
      <c r="N147" s="993"/>
      <c r="O147" s="976" t="s">
        <v>148</v>
      </c>
      <c r="P147" s="997"/>
      <c r="Q147" s="997"/>
      <c r="R147" s="997"/>
      <c r="S147" s="997"/>
      <c r="T147" s="998"/>
      <c r="U147" s="976" t="s">
        <v>148</v>
      </c>
      <c r="V147" s="997"/>
      <c r="W147" s="997"/>
      <c r="X147" s="997"/>
      <c r="Y147" s="997"/>
      <c r="Z147" s="998"/>
      <c r="AA147" s="1003"/>
      <c r="AB147" s="1004"/>
      <c r="AC147" s="1004"/>
      <c r="AD147" s="1004"/>
      <c r="AE147" s="1005"/>
      <c r="AF147" s="900" t="s">
        <v>88</v>
      </c>
      <c r="AG147" s="900"/>
      <c r="AH147" s="900"/>
      <c r="AI147" s="900"/>
      <c r="AJ147" s="900"/>
      <c r="AK147" s="900"/>
      <c r="AL147" s="929" t="s">
        <v>149</v>
      </c>
      <c r="AM147" s="930"/>
      <c r="AN147" s="930"/>
      <c r="AO147" s="930"/>
      <c r="AP147" s="930"/>
      <c r="AQ147" s="930"/>
      <c r="AR147" s="930"/>
      <c r="AS147" s="930"/>
      <c r="AT147" s="930"/>
      <c r="AU147" s="930"/>
      <c r="AV147" s="930"/>
      <c r="AW147" s="930"/>
      <c r="AX147" s="930"/>
      <c r="AY147" s="930"/>
      <c r="AZ147" s="935"/>
      <c r="BA147" s="900"/>
      <c r="BB147" s="900"/>
      <c r="BC147" s="900"/>
      <c r="BD147" s="900"/>
      <c r="BE147" s="936"/>
      <c r="BF147" s="24"/>
    </row>
    <row r="148" spans="1:58" ht="21.95" customHeight="1">
      <c r="A148" s="905"/>
      <c r="B148" s="957"/>
      <c r="C148" s="958"/>
      <c r="D148" s="958"/>
      <c r="E148" s="958"/>
      <c r="F148" s="958"/>
      <c r="G148" s="958"/>
      <c r="H148" s="958"/>
      <c r="I148" s="958"/>
      <c r="J148" s="959"/>
      <c r="K148" s="994"/>
      <c r="L148" s="995"/>
      <c r="M148" s="995"/>
      <c r="N148" s="996"/>
      <c r="O148" s="982"/>
      <c r="P148" s="999"/>
      <c r="Q148" s="999"/>
      <c r="R148" s="999"/>
      <c r="S148" s="999"/>
      <c r="T148" s="1000"/>
      <c r="U148" s="982"/>
      <c r="V148" s="999"/>
      <c r="W148" s="999"/>
      <c r="X148" s="999"/>
      <c r="Y148" s="999"/>
      <c r="Z148" s="1000"/>
      <c r="AA148" s="1006"/>
      <c r="AB148" s="1007"/>
      <c r="AC148" s="1007"/>
      <c r="AD148" s="1007"/>
      <c r="AE148" s="1008"/>
      <c r="AF148" s="896" t="s">
        <v>150</v>
      </c>
      <c r="AG148" s="900"/>
      <c r="AH148" s="900"/>
      <c r="AI148" s="900"/>
      <c r="AJ148" s="900"/>
      <c r="AK148" s="900"/>
      <c r="AL148" s="924" t="s">
        <v>151</v>
      </c>
      <c r="AM148" s="925"/>
      <c r="AN148" s="925"/>
      <c r="AO148" s="925"/>
      <c r="AP148" s="925"/>
      <c r="AQ148" s="925"/>
      <c r="AR148" s="925"/>
      <c r="AS148" s="925"/>
      <c r="AT148" s="925"/>
      <c r="AU148" s="925"/>
      <c r="AV148" s="925"/>
      <c r="AW148" s="925"/>
      <c r="AX148" s="925"/>
      <c r="AY148" s="925"/>
      <c r="AZ148" s="926"/>
      <c r="BA148" s="900"/>
      <c r="BB148" s="900"/>
      <c r="BC148" s="900"/>
      <c r="BD148" s="900"/>
      <c r="BE148" s="936"/>
      <c r="BF148" s="24"/>
    </row>
    <row r="149" spans="1:58" ht="21.95" customHeight="1">
      <c r="A149" s="905"/>
      <c r="B149" s="957"/>
      <c r="C149" s="958"/>
      <c r="D149" s="958"/>
      <c r="E149" s="958"/>
      <c r="F149" s="958"/>
      <c r="G149" s="958"/>
      <c r="H149" s="958"/>
      <c r="I149" s="958"/>
      <c r="J149" s="959"/>
      <c r="K149" s="994"/>
      <c r="L149" s="995"/>
      <c r="M149" s="995"/>
      <c r="N149" s="996"/>
      <c r="O149" s="982"/>
      <c r="P149" s="999"/>
      <c r="Q149" s="999"/>
      <c r="R149" s="999"/>
      <c r="S149" s="999"/>
      <c r="T149" s="1000"/>
      <c r="U149" s="982"/>
      <c r="V149" s="999"/>
      <c r="W149" s="999"/>
      <c r="X149" s="999"/>
      <c r="Y149" s="999"/>
      <c r="Z149" s="1000"/>
      <c r="AA149" s="1006"/>
      <c r="AB149" s="1007"/>
      <c r="AC149" s="1007"/>
      <c r="AD149" s="1007"/>
      <c r="AE149" s="1008"/>
      <c r="AF149" s="989" t="s">
        <v>152</v>
      </c>
      <c r="AG149" s="989"/>
      <c r="AH149" s="989"/>
      <c r="AI149" s="989"/>
      <c r="AJ149" s="989"/>
      <c r="AK149" s="990"/>
      <c r="AL149" s="924" t="s">
        <v>151</v>
      </c>
      <c r="AM149" s="925"/>
      <c r="AN149" s="925"/>
      <c r="AO149" s="925"/>
      <c r="AP149" s="925"/>
      <c r="AQ149" s="925"/>
      <c r="AR149" s="925"/>
      <c r="AS149" s="925"/>
      <c r="AT149" s="925"/>
      <c r="AU149" s="925"/>
      <c r="AV149" s="925"/>
      <c r="AW149" s="925"/>
      <c r="AX149" s="925"/>
      <c r="AY149" s="925"/>
      <c r="AZ149" s="926"/>
      <c r="BA149" s="900"/>
      <c r="BB149" s="901"/>
      <c r="BC149" s="901"/>
      <c r="BD149" s="901"/>
      <c r="BE149" s="902"/>
      <c r="BF149" s="24"/>
    </row>
    <row r="150" spans="1:58" ht="21.95" customHeight="1">
      <c r="A150" s="905"/>
      <c r="B150" s="957"/>
      <c r="C150" s="958"/>
      <c r="D150" s="958"/>
      <c r="E150" s="958"/>
      <c r="F150" s="958"/>
      <c r="G150" s="958"/>
      <c r="H150" s="958"/>
      <c r="I150" s="958"/>
      <c r="J150" s="959"/>
      <c r="K150" s="994"/>
      <c r="L150" s="995"/>
      <c r="M150" s="995"/>
      <c r="N150" s="996"/>
      <c r="O150" s="982"/>
      <c r="P150" s="999"/>
      <c r="Q150" s="999"/>
      <c r="R150" s="999"/>
      <c r="S150" s="999"/>
      <c r="T150" s="1000"/>
      <c r="U150" s="982"/>
      <c r="V150" s="999"/>
      <c r="W150" s="999"/>
      <c r="X150" s="999"/>
      <c r="Y150" s="999"/>
      <c r="Z150" s="1000"/>
      <c r="AA150" s="1006"/>
      <c r="AB150" s="1007"/>
      <c r="AC150" s="1007"/>
      <c r="AD150" s="1007"/>
      <c r="AE150" s="1008"/>
      <c r="AF150" s="895" t="s">
        <v>77</v>
      </c>
      <c r="AG150" s="895"/>
      <c r="AH150" s="895"/>
      <c r="AI150" s="895"/>
      <c r="AJ150" s="895"/>
      <c r="AK150" s="896"/>
      <c r="AL150" s="924" t="s">
        <v>60</v>
      </c>
      <c r="AM150" s="925"/>
      <c r="AN150" s="925"/>
      <c r="AO150" s="925"/>
      <c r="AP150" s="925"/>
      <c r="AQ150" s="925"/>
      <c r="AR150" s="925"/>
      <c r="AS150" s="925"/>
      <c r="AT150" s="925"/>
      <c r="AU150" s="925"/>
      <c r="AV150" s="925"/>
      <c r="AW150" s="925"/>
      <c r="AX150" s="925"/>
      <c r="AY150" s="925"/>
      <c r="AZ150" s="926"/>
      <c r="BA150" s="900"/>
      <c r="BB150" s="900"/>
      <c r="BC150" s="900"/>
      <c r="BD150" s="900"/>
      <c r="BE150" s="936"/>
      <c r="BF150" s="24"/>
    </row>
    <row r="151" spans="1:58" ht="21.95" customHeight="1">
      <c r="A151" s="905"/>
      <c r="B151" s="957"/>
      <c r="C151" s="958"/>
      <c r="D151" s="958"/>
      <c r="E151" s="958"/>
      <c r="F151" s="958"/>
      <c r="G151" s="958"/>
      <c r="H151" s="958"/>
      <c r="I151" s="958"/>
      <c r="J151" s="959"/>
      <c r="K151" s="994"/>
      <c r="L151" s="995"/>
      <c r="M151" s="995"/>
      <c r="N151" s="996"/>
      <c r="O151" s="982"/>
      <c r="P151" s="999"/>
      <c r="Q151" s="999"/>
      <c r="R151" s="999"/>
      <c r="S151" s="999"/>
      <c r="T151" s="1000"/>
      <c r="U151" s="982"/>
      <c r="V151" s="999"/>
      <c r="W151" s="999"/>
      <c r="X151" s="999"/>
      <c r="Y151" s="999"/>
      <c r="Z151" s="1000"/>
      <c r="AA151" s="1006"/>
      <c r="AB151" s="1007"/>
      <c r="AC151" s="1007"/>
      <c r="AD151" s="1007"/>
      <c r="AE151" s="1008"/>
      <c r="AF151" s="896" t="s">
        <v>78</v>
      </c>
      <c r="AG151" s="900"/>
      <c r="AH151" s="900"/>
      <c r="AI151" s="900"/>
      <c r="AJ151" s="900"/>
      <c r="AK151" s="900"/>
      <c r="AL151" s="924" t="s">
        <v>60</v>
      </c>
      <c r="AM151" s="925"/>
      <c r="AN151" s="925"/>
      <c r="AO151" s="925"/>
      <c r="AP151" s="925"/>
      <c r="AQ151" s="925"/>
      <c r="AR151" s="925"/>
      <c r="AS151" s="925"/>
      <c r="AT151" s="925"/>
      <c r="AU151" s="925"/>
      <c r="AV151" s="925"/>
      <c r="AW151" s="925"/>
      <c r="AX151" s="925"/>
      <c r="AY151" s="925"/>
      <c r="AZ151" s="926"/>
      <c r="BA151" s="900"/>
      <c r="BB151" s="900"/>
      <c r="BC151" s="900"/>
      <c r="BD151" s="900"/>
      <c r="BE151" s="936"/>
      <c r="BF151" s="24"/>
    </row>
    <row r="152" spans="1:58" ht="21.95" customHeight="1">
      <c r="A152" s="905"/>
      <c r="B152" s="957"/>
      <c r="C152" s="958"/>
      <c r="D152" s="958"/>
      <c r="E152" s="958"/>
      <c r="F152" s="958"/>
      <c r="G152" s="958"/>
      <c r="H152" s="958"/>
      <c r="I152" s="958"/>
      <c r="J152" s="959"/>
      <c r="K152" s="994"/>
      <c r="L152" s="995"/>
      <c r="M152" s="995"/>
      <c r="N152" s="996"/>
      <c r="O152" s="982"/>
      <c r="P152" s="999"/>
      <c r="Q152" s="999"/>
      <c r="R152" s="999"/>
      <c r="S152" s="999"/>
      <c r="T152" s="1000"/>
      <c r="U152" s="982"/>
      <c r="V152" s="999"/>
      <c r="W152" s="999"/>
      <c r="X152" s="999"/>
      <c r="Y152" s="999"/>
      <c r="Z152" s="1000"/>
      <c r="AA152" s="1006"/>
      <c r="AB152" s="1007"/>
      <c r="AC152" s="1007"/>
      <c r="AD152" s="1007"/>
      <c r="AE152" s="1008"/>
      <c r="AF152" s="896" t="s">
        <v>79</v>
      </c>
      <c r="AG152" s="900"/>
      <c r="AH152" s="900"/>
      <c r="AI152" s="900"/>
      <c r="AJ152" s="900"/>
      <c r="AK152" s="900"/>
      <c r="AL152" s="929" t="s">
        <v>60</v>
      </c>
      <c r="AM152" s="930"/>
      <c r="AN152" s="930"/>
      <c r="AO152" s="930"/>
      <c r="AP152" s="930"/>
      <c r="AQ152" s="930"/>
      <c r="AR152" s="930"/>
      <c r="AS152" s="930"/>
      <c r="AT152" s="930"/>
      <c r="AU152" s="930"/>
      <c r="AV152" s="930"/>
      <c r="AW152" s="930"/>
      <c r="AX152" s="930"/>
      <c r="AY152" s="930"/>
      <c r="AZ152" s="935"/>
      <c r="BA152" s="900"/>
      <c r="BB152" s="900"/>
      <c r="BC152" s="900"/>
      <c r="BD152" s="900"/>
      <c r="BE152" s="936"/>
      <c r="BF152" s="48"/>
    </row>
    <row r="153" spans="1:58" ht="21.95" customHeight="1">
      <c r="A153" s="905"/>
      <c r="B153" s="957"/>
      <c r="C153" s="958"/>
      <c r="D153" s="958"/>
      <c r="E153" s="958"/>
      <c r="F153" s="958"/>
      <c r="G153" s="958"/>
      <c r="H153" s="958"/>
      <c r="I153" s="958"/>
      <c r="J153" s="959"/>
      <c r="K153" s="994"/>
      <c r="L153" s="995"/>
      <c r="M153" s="995"/>
      <c r="N153" s="996"/>
      <c r="O153" s="982"/>
      <c r="P153" s="999"/>
      <c r="Q153" s="999"/>
      <c r="R153" s="999"/>
      <c r="S153" s="999"/>
      <c r="T153" s="1000"/>
      <c r="U153" s="982"/>
      <c r="V153" s="999"/>
      <c r="W153" s="999"/>
      <c r="X153" s="999"/>
      <c r="Y153" s="999"/>
      <c r="Z153" s="1000"/>
      <c r="AA153" s="1006"/>
      <c r="AB153" s="1007"/>
      <c r="AC153" s="1007"/>
      <c r="AD153" s="1007"/>
      <c r="AE153" s="1008"/>
      <c r="AF153" s="896" t="s">
        <v>153</v>
      </c>
      <c r="AG153" s="900"/>
      <c r="AH153" s="900"/>
      <c r="AI153" s="900"/>
      <c r="AJ153" s="900"/>
      <c r="AK153" s="900"/>
      <c r="AL153" s="929" t="s">
        <v>154</v>
      </c>
      <c r="AM153" s="930"/>
      <c r="AN153" s="930"/>
      <c r="AO153" s="930"/>
      <c r="AP153" s="930"/>
      <c r="AQ153" s="930"/>
      <c r="AR153" s="930"/>
      <c r="AS153" s="930"/>
      <c r="AT153" s="930"/>
      <c r="AU153" s="930"/>
      <c r="AV153" s="930"/>
      <c r="AW153" s="930"/>
      <c r="AX153" s="930"/>
      <c r="AY153" s="930"/>
      <c r="AZ153" s="935"/>
      <c r="BA153" s="900"/>
      <c r="BB153" s="900"/>
      <c r="BC153" s="900"/>
      <c r="BD153" s="900"/>
      <c r="BE153" s="936"/>
      <c r="BF153" s="24"/>
    </row>
    <row r="154" spans="1:58" ht="21.95" customHeight="1">
      <c r="A154" s="905"/>
      <c r="B154" s="957"/>
      <c r="C154" s="958"/>
      <c r="D154" s="958"/>
      <c r="E154" s="958"/>
      <c r="F154" s="958"/>
      <c r="G154" s="958"/>
      <c r="H154" s="958"/>
      <c r="I154" s="958"/>
      <c r="J154" s="959"/>
      <c r="K154" s="994"/>
      <c r="L154" s="995"/>
      <c r="M154" s="995"/>
      <c r="N154" s="996"/>
      <c r="O154" s="982"/>
      <c r="P154" s="999"/>
      <c r="Q154" s="999"/>
      <c r="R154" s="999"/>
      <c r="S154" s="999"/>
      <c r="T154" s="1000"/>
      <c r="U154" s="982"/>
      <c r="V154" s="999"/>
      <c r="W154" s="999"/>
      <c r="X154" s="999"/>
      <c r="Y154" s="999"/>
      <c r="Z154" s="1000"/>
      <c r="AA154" s="1006"/>
      <c r="AB154" s="1007"/>
      <c r="AC154" s="1007"/>
      <c r="AD154" s="1007"/>
      <c r="AE154" s="1008"/>
      <c r="AF154" s="903" t="s">
        <v>262</v>
      </c>
      <c r="AG154" s="895"/>
      <c r="AH154" s="895"/>
      <c r="AI154" s="895"/>
      <c r="AJ154" s="895"/>
      <c r="AK154" s="896"/>
      <c r="AL154" s="929" t="s">
        <v>96</v>
      </c>
      <c r="AM154" s="930"/>
      <c r="AN154" s="930"/>
      <c r="AO154" s="930"/>
      <c r="AP154" s="930"/>
      <c r="AQ154" s="930"/>
      <c r="AR154" s="930"/>
      <c r="AS154" s="930"/>
      <c r="AT154" s="930"/>
      <c r="AU154" s="930"/>
      <c r="AV154" s="930"/>
      <c r="AW154" s="930"/>
      <c r="AX154" s="930"/>
      <c r="AY154" s="930"/>
      <c r="AZ154" s="935"/>
      <c r="BA154" s="938"/>
      <c r="BB154" s="939"/>
      <c r="BC154" s="939"/>
      <c r="BD154" s="939"/>
      <c r="BE154" s="940"/>
      <c r="BF154" s="24"/>
    </row>
    <row r="155" spans="1:58" ht="21.95" customHeight="1">
      <c r="A155" s="905"/>
      <c r="B155" s="957"/>
      <c r="C155" s="958"/>
      <c r="D155" s="958"/>
      <c r="E155" s="958"/>
      <c r="F155" s="958"/>
      <c r="G155" s="958"/>
      <c r="H155" s="958"/>
      <c r="I155" s="958"/>
      <c r="J155" s="959"/>
      <c r="K155" s="994"/>
      <c r="L155" s="995"/>
      <c r="M155" s="995"/>
      <c r="N155" s="996"/>
      <c r="O155" s="982"/>
      <c r="P155" s="999"/>
      <c r="Q155" s="999"/>
      <c r="R155" s="999"/>
      <c r="S155" s="999"/>
      <c r="T155" s="1000"/>
      <c r="U155" s="982"/>
      <c r="V155" s="999"/>
      <c r="W155" s="999"/>
      <c r="X155" s="999"/>
      <c r="Y155" s="999"/>
      <c r="Z155" s="1000"/>
      <c r="AA155" s="1006"/>
      <c r="AB155" s="1007"/>
      <c r="AC155" s="1007"/>
      <c r="AD155" s="1007"/>
      <c r="AE155" s="1008"/>
      <c r="AF155" s="903" t="s">
        <v>59</v>
      </c>
      <c r="AG155" s="895"/>
      <c r="AH155" s="895"/>
      <c r="AI155" s="895"/>
      <c r="AJ155" s="895"/>
      <c r="AK155" s="896"/>
      <c r="AL155" s="929" t="s">
        <v>60</v>
      </c>
      <c r="AM155" s="930"/>
      <c r="AN155" s="930"/>
      <c r="AO155" s="930"/>
      <c r="AP155" s="930"/>
      <c r="AQ155" s="930"/>
      <c r="AR155" s="930"/>
      <c r="AS155" s="930"/>
      <c r="AT155" s="930"/>
      <c r="AU155" s="930"/>
      <c r="AV155" s="930"/>
      <c r="AW155" s="930"/>
      <c r="AX155" s="930"/>
      <c r="AY155" s="930"/>
      <c r="AZ155" s="935"/>
      <c r="BA155" s="938"/>
      <c r="BB155" s="939"/>
      <c r="BC155" s="939"/>
      <c r="BD155" s="939"/>
      <c r="BE155" s="940"/>
      <c r="BF155" s="24"/>
    </row>
    <row r="156" spans="1:58" ht="21.95" customHeight="1">
      <c r="A156" s="905"/>
      <c r="B156" s="957"/>
      <c r="C156" s="958"/>
      <c r="D156" s="958"/>
      <c r="E156" s="958"/>
      <c r="F156" s="958"/>
      <c r="G156" s="958"/>
      <c r="H156" s="958"/>
      <c r="I156" s="958"/>
      <c r="J156" s="959"/>
      <c r="K156" s="994"/>
      <c r="L156" s="995"/>
      <c r="M156" s="995"/>
      <c r="N156" s="996"/>
      <c r="O156" s="982"/>
      <c r="P156" s="999"/>
      <c r="Q156" s="999"/>
      <c r="R156" s="999"/>
      <c r="S156" s="999"/>
      <c r="T156" s="1000"/>
      <c r="U156" s="982"/>
      <c r="V156" s="999"/>
      <c r="W156" s="999"/>
      <c r="X156" s="999"/>
      <c r="Y156" s="999"/>
      <c r="Z156" s="1000"/>
      <c r="AA156" s="1006"/>
      <c r="AB156" s="1007"/>
      <c r="AC156" s="1007"/>
      <c r="AD156" s="1007"/>
      <c r="AE156" s="1008"/>
      <c r="AF156" s="895" t="s">
        <v>75</v>
      </c>
      <c r="AG156" s="895"/>
      <c r="AH156" s="895"/>
      <c r="AI156" s="895"/>
      <c r="AJ156" s="895"/>
      <c r="AK156" s="896"/>
      <c r="AL156" s="924" t="s">
        <v>60</v>
      </c>
      <c r="AM156" s="925"/>
      <c r="AN156" s="925"/>
      <c r="AO156" s="925"/>
      <c r="AP156" s="925"/>
      <c r="AQ156" s="925"/>
      <c r="AR156" s="925"/>
      <c r="AS156" s="925"/>
      <c r="AT156" s="925"/>
      <c r="AU156" s="925"/>
      <c r="AV156" s="925"/>
      <c r="AW156" s="925"/>
      <c r="AX156" s="925"/>
      <c r="AY156" s="925"/>
      <c r="AZ156" s="926"/>
      <c r="BA156" s="900"/>
      <c r="BB156" s="900"/>
      <c r="BC156" s="900"/>
      <c r="BD156" s="900"/>
      <c r="BE156" s="936"/>
      <c r="BF156" s="24"/>
    </row>
    <row r="157" spans="1:58" ht="21.95" customHeight="1">
      <c r="A157" s="905"/>
      <c r="B157" s="957"/>
      <c r="C157" s="958"/>
      <c r="D157" s="958"/>
      <c r="E157" s="958"/>
      <c r="F157" s="958"/>
      <c r="G157" s="958"/>
      <c r="H157" s="958"/>
      <c r="I157" s="958"/>
      <c r="J157" s="959"/>
      <c r="K157" s="994"/>
      <c r="L157" s="995"/>
      <c r="M157" s="995"/>
      <c r="N157" s="996"/>
      <c r="O157" s="982"/>
      <c r="P157" s="999"/>
      <c r="Q157" s="999"/>
      <c r="R157" s="999"/>
      <c r="S157" s="999"/>
      <c r="T157" s="1000"/>
      <c r="U157" s="982"/>
      <c r="V157" s="999"/>
      <c r="W157" s="999"/>
      <c r="X157" s="999"/>
      <c r="Y157" s="999"/>
      <c r="Z157" s="1000"/>
      <c r="AA157" s="1006"/>
      <c r="AB157" s="1007"/>
      <c r="AC157" s="1007"/>
      <c r="AD157" s="1007"/>
      <c r="AE157" s="1008"/>
      <c r="AF157" s="895" t="s">
        <v>61</v>
      </c>
      <c r="AG157" s="895"/>
      <c r="AH157" s="895"/>
      <c r="AI157" s="895"/>
      <c r="AJ157" s="895"/>
      <c r="AK157" s="896"/>
      <c r="AL157" s="924" t="s">
        <v>60</v>
      </c>
      <c r="AM157" s="925"/>
      <c r="AN157" s="925"/>
      <c r="AO157" s="925"/>
      <c r="AP157" s="925"/>
      <c r="AQ157" s="925"/>
      <c r="AR157" s="925"/>
      <c r="AS157" s="925"/>
      <c r="AT157" s="925"/>
      <c r="AU157" s="925"/>
      <c r="AV157" s="925"/>
      <c r="AW157" s="925"/>
      <c r="AX157" s="925"/>
      <c r="AY157" s="925"/>
      <c r="AZ157" s="926"/>
      <c r="BA157" s="900"/>
      <c r="BB157" s="900"/>
      <c r="BC157" s="900"/>
      <c r="BD157" s="900"/>
      <c r="BE157" s="936"/>
      <c r="BF157" s="24"/>
    </row>
    <row r="158" spans="1:58" ht="21.95" customHeight="1">
      <c r="A158" s="905"/>
      <c r="B158" s="957"/>
      <c r="C158" s="958"/>
      <c r="D158" s="958"/>
      <c r="E158" s="958"/>
      <c r="F158" s="958"/>
      <c r="G158" s="958"/>
      <c r="H158" s="958"/>
      <c r="I158" s="958"/>
      <c r="J158" s="959"/>
      <c r="K158" s="994"/>
      <c r="L158" s="995"/>
      <c r="M158" s="995"/>
      <c r="N158" s="996"/>
      <c r="O158" s="982"/>
      <c r="P158" s="999"/>
      <c r="Q158" s="999"/>
      <c r="R158" s="999"/>
      <c r="S158" s="999"/>
      <c r="T158" s="1000"/>
      <c r="U158" s="982"/>
      <c r="V158" s="999"/>
      <c r="W158" s="999"/>
      <c r="X158" s="999"/>
      <c r="Y158" s="999"/>
      <c r="Z158" s="1000"/>
      <c r="AA158" s="1006"/>
      <c r="AB158" s="1007"/>
      <c r="AC158" s="1007"/>
      <c r="AD158" s="1007"/>
      <c r="AE158" s="1008"/>
      <c r="AF158" s="896" t="s">
        <v>97</v>
      </c>
      <c r="AG158" s="900"/>
      <c r="AH158" s="900"/>
      <c r="AI158" s="900"/>
      <c r="AJ158" s="900"/>
      <c r="AK158" s="900"/>
      <c r="AL158" s="929" t="s">
        <v>81</v>
      </c>
      <c r="AM158" s="930"/>
      <c r="AN158" s="930"/>
      <c r="AO158" s="930"/>
      <c r="AP158" s="930"/>
      <c r="AQ158" s="930"/>
      <c r="AR158" s="930"/>
      <c r="AS158" s="930"/>
      <c r="AT158" s="930"/>
      <c r="AU158" s="930"/>
      <c r="AV158" s="930"/>
      <c r="AW158" s="930"/>
      <c r="AX158" s="930"/>
      <c r="AY158" s="930"/>
      <c r="AZ158" s="935"/>
      <c r="BA158" s="900"/>
      <c r="BB158" s="900"/>
      <c r="BC158" s="900"/>
      <c r="BD158" s="900"/>
      <c r="BE158" s="936"/>
      <c r="BF158" s="24"/>
    </row>
    <row r="159" spans="1:58" ht="21.95" customHeight="1">
      <c r="A159" s="905"/>
      <c r="B159" s="957"/>
      <c r="C159" s="958"/>
      <c r="D159" s="958"/>
      <c r="E159" s="958"/>
      <c r="F159" s="958"/>
      <c r="G159" s="958"/>
      <c r="H159" s="958"/>
      <c r="I159" s="958"/>
      <c r="J159" s="959"/>
      <c r="K159" s="994"/>
      <c r="L159" s="995"/>
      <c r="M159" s="995"/>
      <c r="N159" s="996"/>
      <c r="O159" s="982"/>
      <c r="P159" s="999"/>
      <c r="Q159" s="999"/>
      <c r="R159" s="999"/>
      <c r="S159" s="999"/>
      <c r="T159" s="1000"/>
      <c r="U159" s="982"/>
      <c r="V159" s="999"/>
      <c r="W159" s="999"/>
      <c r="X159" s="999"/>
      <c r="Y159" s="999"/>
      <c r="Z159" s="1000"/>
      <c r="AA159" s="1006"/>
      <c r="AB159" s="1007"/>
      <c r="AC159" s="1007"/>
      <c r="AD159" s="1007"/>
      <c r="AE159" s="1008"/>
      <c r="AF159" s="896" t="s">
        <v>101</v>
      </c>
      <c r="AG159" s="900"/>
      <c r="AH159" s="900"/>
      <c r="AI159" s="900"/>
      <c r="AJ159" s="900"/>
      <c r="AK159" s="900"/>
      <c r="AL159" s="929" t="s">
        <v>221</v>
      </c>
      <c r="AM159" s="930"/>
      <c r="AN159" s="930"/>
      <c r="AO159" s="930"/>
      <c r="AP159" s="930"/>
      <c r="AQ159" s="930"/>
      <c r="AR159" s="930"/>
      <c r="AS159" s="930"/>
      <c r="AT159" s="930"/>
      <c r="AU159" s="930"/>
      <c r="AV159" s="930"/>
      <c r="AW159" s="930"/>
      <c r="AX159" s="930"/>
      <c r="AY159" s="930"/>
      <c r="AZ159" s="935"/>
      <c r="BA159" s="900"/>
      <c r="BB159" s="900"/>
      <c r="BC159" s="900"/>
      <c r="BD159" s="900"/>
      <c r="BE159" s="936"/>
      <c r="BF159" s="24"/>
    </row>
    <row r="160" spans="1:58" ht="21.95" customHeight="1">
      <c r="A160" s="905"/>
      <c r="B160" s="957"/>
      <c r="C160" s="958"/>
      <c r="D160" s="958"/>
      <c r="E160" s="958"/>
      <c r="F160" s="958"/>
      <c r="G160" s="958"/>
      <c r="H160" s="958"/>
      <c r="I160" s="958"/>
      <c r="J160" s="959"/>
      <c r="K160" s="994"/>
      <c r="L160" s="995"/>
      <c r="M160" s="995"/>
      <c r="N160" s="996"/>
      <c r="O160" s="982"/>
      <c r="P160" s="999"/>
      <c r="Q160" s="999"/>
      <c r="R160" s="999"/>
      <c r="S160" s="999"/>
      <c r="T160" s="1000"/>
      <c r="U160" s="982"/>
      <c r="V160" s="999"/>
      <c r="W160" s="999"/>
      <c r="X160" s="999"/>
      <c r="Y160" s="999"/>
      <c r="Z160" s="1000"/>
      <c r="AA160" s="1006"/>
      <c r="AB160" s="1007"/>
      <c r="AC160" s="1007"/>
      <c r="AD160" s="1007"/>
      <c r="AE160" s="1008"/>
      <c r="AF160" s="895" t="s">
        <v>155</v>
      </c>
      <c r="AG160" s="895"/>
      <c r="AH160" s="895"/>
      <c r="AI160" s="895"/>
      <c r="AJ160" s="895"/>
      <c r="AK160" s="896"/>
      <c r="AL160" s="924" t="s">
        <v>151</v>
      </c>
      <c r="AM160" s="925"/>
      <c r="AN160" s="925"/>
      <c r="AO160" s="925"/>
      <c r="AP160" s="925"/>
      <c r="AQ160" s="925"/>
      <c r="AR160" s="925"/>
      <c r="AS160" s="925"/>
      <c r="AT160" s="925"/>
      <c r="AU160" s="925"/>
      <c r="AV160" s="925"/>
      <c r="AW160" s="925"/>
      <c r="AX160" s="925"/>
      <c r="AY160" s="925"/>
      <c r="AZ160" s="926"/>
      <c r="BA160" s="929"/>
      <c r="BB160" s="930"/>
      <c r="BC160" s="930"/>
      <c r="BD160" s="930"/>
      <c r="BE160" s="931"/>
      <c r="BF160" s="24"/>
    </row>
    <row r="161" spans="1:58" ht="21.95" customHeight="1">
      <c r="A161" s="905"/>
      <c r="B161" s="957"/>
      <c r="C161" s="958"/>
      <c r="D161" s="958"/>
      <c r="E161" s="958"/>
      <c r="F161" s="958"/>
      <c r="G161" s="958"/>
      <c r="H161" s="958"/>
      <c r="I161" s="958"/>
      <c r="J161" s="959"/>
      <c r="K161" s="994"/>
      <c r="L161" s="995"/>
      <c r="M161" s="995"/>
      <c r="N161" s="996"/>
      <c r="O161" s="982"/>
      <c r="P161" s="999"/>
      <c r="Q161" s="999"/>
      <c r="R161" s="999"/>
      <c r="S161" s="999"/>
      <c r="T161" s="1000"/>
      <c r="U161" s="982"/>
      <c r="V161" s="999"/>
      <c r="W161" s="999"/>
      <c r="X161" s="999"/>
      <c r="Y161" s="999"/>
      <c r="Z161" s="1000"/>
      <c r="AA161" s="1006"/>
      <c r="AB161" s="1007"/>
      <c r="AC161" s="1007"/>
      <c r="AD161" s="1007"/>
      <c r="AE161" s="1008"/>
      <c r="AF161" s="896" t="s">
        <v>104</v>
      </c>
      <c r="AG161" s="900"/>
      <c r="AH161" s="900"/>
      <c r="AI161" s="900"/>
      <c r="AJ161" s="900"/>
      <c r="AK161" s="900"/>
      <c r="AL161" s="924" t="s">
        <v>60</v>
      </c>
      <c r="AM161" s="925"/>
      <c r="AN161" s="925"/>
      <c r="AO161" s="925"/>
      <c r="AP161" s="925"/>
      <c r="AQ161" s="925"/>
      <c r="AR161" s="925"/>
      <c r="AS161" s="925"/>
      <c r="AT161" s="925"/>
      <c r="AU161" s="925"/>
      <c r="AV161" s="925"/>
      <c r="AW161" s="925"/>
      <c r="AX161" s="925"/>
      <c r="AY161" s="925"/>
      <c r="AZ161" s="926"/>
      <c r="BA161" s="900"/>
      <c r="BB161" s="900"/>
      <c r="BC161" s="900"/>
      <c r="BD161" s="900"/>
      <c r="BE161" s="936"/>
      <c r="BF161" s="47"/>
    </row>
    <row r="162" spans="1:58" ht="21.95" customHeight="1">
      <c r="A162" s="905"/>
      <c r="B162" s="957"/>
      <c r="C162" s="958"/>
      <c r="D162" s="958"/>
      <c r="E162" s="958"/>
      <c r="F162" s="958"/>
      <c r="G162" s="958"/>
      <c r="H162" s="958"/>
      <c r="I162" s="958"/>
      <c r="J162" s="959"/>
      <c r="K162" s="994"/>
      <c r="L162" s="995"/>
      <c r="M162" s="995"/>
      <c r="N162" s="996"/>
      <c r="O162" s="982"/>
      <c r="P162" s="999"/>
      <c r="Q162" s="999"/>
      <c r="R162" s="999"/>
      <c r="S162" s="999"/>
      <c r="T162" s="1000"/>
      <c r="U162" s="982"/>
      <c r="V162" s="999"/>
      <c r="W162" s="999"/>
      <c r="X162" s="999"/>
      <c r="Y162" s="999"/>
      <c r="Z162" s="1000"/>
      <c r="AA162" s="1006"/>
      <c r="AB162" s="1007"/>
      <c r="AC162" s="1007"/>
      <c r="AD162" s="1007"/>
      <c r="AE162" s="1008"/>
      <c r="AF162" s="896" t="s">
        <v>156</v>
      </c>
      <c r="AG162" s="900"/>
      <c r="AH162" s="900"/>
      <c r="AI162" s="900"/>
      <c r="AJ162" s="900"/>
      <c r="AK162" s="900"/>
      <c r="AL162" s="929" t="s">
        <v>60</v>
      </c>
      <c r="AM162" s="930"/>
      <c r="AN162" s="930"/>
      <c r="AO162" s="930"/>
      <c r="AP162" s="930"/>
      <c r="AQ162" s="930"/>
      <c r="AR162" s="930"/>
      <c r="AS162" s="930"/>
      <c r="AT162" s="930"/>
      <c r="AU162" s="930"/>
      <c r="AV162" s="930"/>
      <c r="AW162" s="930"/>
      <c r="AX162" s="930"/>
      <c r="AY162" s="930"/>
      <c r="AZ162" s="935"/>
      <c r="BA162" s="900"/>
      <c r="BB162" s="900"/>
      <c r="BC162" s="900"/>
      <c r="BD162" s="900"/>
      <c r="BE162" s="936"/>
      <c r="BF162" s="24"/>
    </row>
    <row r="163" spans="1:58" ht="21.95" customHeight="1">
      <c r="A163" s="905"/>
      <c r="B163" s="957"/>
      <c r="C163" s="958"/>
      <c r="D163" s="958"/>
      <c r="E163" s="958"/>
      <c r="F163" s="958"/>
      <c r="G163" s="958"/>
      <c r="H163" s="958"/>
      <c r="I163" s="958"/>
      <c r="J163" s="959"/>
      <c r="K163" s="994"/>
      <c r="L163" s="995"/>
      <c r="M163" s="995"/>
      <c r="N163" s="996"/>
      <c r="O163" s="982"/>
      <c r="P163" s="999"/>
      <c r="Q163" s="999"/>
      <c r="R163" s="999"/>
      <c r="S163" s="999"/>
      <c r="T163" s="1000"/>
      <c r="U163" s="982"/>
      <c r="V163" s="999"/>
      <c r="W163" s="999"/>
      <c r="X163" s="999"/>
      <c r="Y163" s="999"/>
      <c r="Z163" s="1000"/>
      <c r="AA163" s="1006"/>
      <c r="AB163" s="1007"/>
      <c r="AC163" s="1007"/>
      <c r="AD163" s="1007"/>
      <c r="AE163" s="1008"/>
      <c r="AF163" s="896" t="s">
        <v>157</v>
      </c>
      <c r="AG163" s="900"/>
      <c r="AH163" s="900"/>
      <c r="AI163" s="900"/>
      <c r="AJ163" s="900"/>
      <c r="AK163" s="900"/>
      <c r="AL163" s="929" t="s">
        <v>158</v>
      </c>
      <c r="AM163" s="930"/>
      <c r="AN163" s="930"/>
      <c r="AO163" s="930"/>
      <c r="AP163" s="930"/>
      <c r="AQ163" s="930"/>
      <c r="AR163" s="930"/>
      <c r="AS163" s="930"/>
      <c r="AT163" s="930"/>
      <c r="AU163" s="930"/>
      <c r="AV163" s="930"/>
      <c r="AW163" s="930"/>
      <c r="AX163" s="930"/>
      <c r="AY163" s="930"/>
      <c r="AZ163" s="935"/>
      <c r="BA163" s="900"/>
      <c r="BB163" s="900"/>
      <c r="BC163" s="900"/>
      <c r="BD163" s="900"/>
      <c r="BE163" s="936"/>
      <c r="BF163" s="24"/>
    </row>
    <row r="164" spans="1:58" ht="21.95" customHeight="1">
      <c r="A164" s="905"/>
      <c r="B164" s="957"/>
      <c r="C164" s="958"/>
      <c r="D164" s="958"/>
      <c r="E164" s="958"/>
      <c r="F164" s="958"/>
      <c r="G164" s="958"/>
      <c r="H164" s="958"/>
      <c r="I164" s="958"/>
      <c r="J164" s="959"/>
      <c r="K164" s="994"/>
      <c r="L164" s="995"/>
      <c r="M164" s="995"/>
      <c r="N164" s="996"/>
      <c r="O164" s="982"/>
      <c r="P164" s="999"/>
      <c r="Q164" s="999"/>
      <c r="R164" s="999"/>
      <c r="S164" s="999"/>
      <c r="T164" s="1000"/>
      <c r="U164" s="982"/>
      <c r="V164" s="999"/>
      <c r="W164" s="999"/>
      <c r="X164" s="999"/>
      <c r="Y164" s="999"/>
      <c r="Z164" s="1000"/>
      <c r="AA164" s="1006"/>
      <c r="AB164" s="1007"/>
      <c r="AC164" s="1007"/>
      <c r="AD164" s="1007"/>
      <c r="AE164" s="1008"/>
      <c r="AF164" s="896" t="s">
        <v>159</v>
      </c>
      <c r="AG164" s="900"/>
      <c r="AH164" s="900"/>
      <c r="AI164" s="900"/>
      <c r="AJ164" s="900"/>
      <c r="AK164" s="900"/>
      <c r="AL164" s="929" t="s">
        <v>160</v>
      </c>
      <c r="AM164" s="930"/>
      <c r="AN164" s="930"/>
      <c r="AO164" s="930"/>
      <c r="AP164" s="930"/>
      <c r="AQ164" s="930"/>
      <c r="AR164" s="930"/>
      <c r="AS164" s="930"/>
      <c r="AT164" s="930"/>
      <c r="AU164" s="930"/>
      <c r="AV164" s="930"/>
      <c r="AW164" s="930"/>
      <c r="AX164" s="930"/>
      <c r="AY164" s="930"/>
      <c r="AZ164" s="935"/>
      <c r="BA164" s="900"/>
      <c r="BB164" s="901"/>
      <c r="BC164" s="901"/>
      <c r="BD164" s="901"/>
      <c r="BE164" s="902"/>
      <c r="BF164" s="24"/>
    </row>
    <row r="165" spans="1:58" ht="21.95" customHeight="1">
      <c r="A165" s="905"/>
      <c r="B165" s="957"/>
      <c r="C165" s="958"/>
      <c r="D165" s="958"/>
      <c r="E165" s="958"/>
      <c r="F165" s="958"/>
      <c r="G165" s="958"/>
      <c r="H165" s="958"/>
      <c r="I165" s="958"/>
      <c r="J165" s="959"/>
      <c r="K165" s="994"/>
      <c r="L165" s="995"/>
      <c r="M165" s="995"/>
      <c r="N165" s="996"/>
      <c r="O165" s="982"/>
      <c r="P165" s="999"/>
      <c r="Q165" s="999"/>
      <c r="R165" s="999"/>
      <c r="S165" s="999"/>
      <c r="T165" s="1000"/>
      <c r="U165" s="982"/>
      <c r="V165" s="999"/>
      <c r="W165" s="999"/>
      <c r="X165" s="999"/>
      <c r="Y165" s="999"/>
      <c r="Z165" s="1000"/>
      <c r="AA165" s="1006"/>
      <c r="AB165" s="1007"/>
      <c r="AC165" s="1007"/>
      <c r="AD165" s="1007"/>
      <c r="AE165" s="1008"/>
      <c r="AF165" s="895" t="s">
        <v>161</v>
      </c>
      <c r="AG165" s="895"/>
      <c r="AH165" s="895"/>
      <c r="AI165" s="895"/>
      <c r="AJ165" s="895"/>
      <c r="AK165" s="896"/>
      <c r="AL165" s="929" t="s">
        <v>151</v>
      </c>
      <c r="AM165" s="930"/>
      <c r="AN165" s="930"/>
      <c r="AO165" s="930"/>
      <c r="AP165" s="930"/>
      <c r="AQ165" s="930"/>
      <c r="AR165" s="930"/>
      <c r="AS165" s="930"/>
      <c r="AT165" s="930"/>
      <c r="AU165" s="930"/>
      <c r="AV165" s="930"/>
      <c r="AW165" s="930"/>
      <c r="AX165" s="930"/>
      <c r="AY165" s="930"/>
      <c r="AZ165" s="935"/>
      <c r="BA165" s="900"/>
      <c r="BB165" s="900"/>
      <c r="BC165" s="900"/>
      <c r="BD165" s="900"/>
      <c r="BE165" s="936"/>
      <c r="BF165" s="24"/>
    </row>
    <row r="166" spans="1:58" ht="21.95" customHeight="1">
      <c r="A166" s="905"/>
      <c r="B166" s="957"/>
      <c r="C166" s="958"/>
      <c r="D166" s="958"/>
      <c r="E166" s="958"/>
      <c r="F166" s="958"/>
      <c r="G166" s="958"/>
      <c r="H166" s="958"/>
      <c r="I166" s="958"/>
      <c r="J166" s="959"/>
      <c r="K166" s="994"/>
      <c r="L166" s="995"/>
      <c r="M166" s="995"/>
      <c r="N166" s="996"/>
      <c r="O166" s="982"/>
      <c r="P166" s="999"/>
      <c r="Q166" s="999"/>
      <c r="R166" s="999"/>
      <c r="S166" s="999"/>
      <c r="T166" s="1000"/>
      <c r="U166" s="982"/>
      <c r="V166" s="999"/>
      <c r="W166" s="999"/>
      <c r="X166" s="999"/>
      <c r="Y166" s="999"/>
      <c r="Z166" s="1000"/>
      <c r="AA166" s="1006"/>
      <c r="AB166" s="1007"/>
      <c r="AC166" s="1007"/>
      <c r="AD166" s="1007"/>
      <c r="AE166" s="1008"/>
      <c r="AF166" s="895" t="s">
        <v>140</v>
      </c>
      <c r="AG166" s="895"/>
      <c r="AH166" s="895"/>
      <c r="AI166" s="895"/>
      <c r="AJ166" s="895"/>
      <c r="AK166" s="896"/>
      <c r="AL166" s="929" t="s">
        <v>151</v>
      </c>
      <c r="AM166" s="930"/>
      <c r="AN166" s="930"/>
      <c r="AO166" s="930"/>
      <c r="AP166" s="930"/>
      <c r="AQ166" s="930"/>
      <c r="AR166" s="930"/>
      <c r="AS166" s="930"/>
      <c r="AT166" s="930"/>
      <c r="AU166" s="930"/>
      <c r="AV166" s="930"/>
      <c r="AW166" s="930"/>
      <c r="AX166" s="930"/>
      <c r="AY166" s="930"/>
      <c r="AZ166" s="935"/>
      <c r="BA166" s="900"/>
      <c r="BB166" s="900"/>
      <c r="BC166" s="900"/>
      <c r="BD166" s="900"/>
      <c r="BE166" s="936"/>
      <c r="BF166" s="24"/>
    </row>
    <row r="167" spans="1:58" ht="21.95" customHeight="1">
      <c r="A167" s="905"/>
      <c r="B167" s="957"/>
      <c r="C167" s="958"/>
      <c r="D167" s="958"/>
      <c r="E167" s="958"/>
      <c r="F167" s="958"/>
      <c r="G167" s="958"/>
      <c r="H167" s="958"/>
      <c r="I167" s="958"/>
      <c r="J167" s="959"/>
      <c r="K167" s="994"/>
      <c r="L167" s="995"/>
      <c r="M167" s="995"/>
      <c r="N167" s="996"/>
      <c r="O167" s="982"/>
      <c r="P167" s="999"/>
      <c r="Q167" s="999"/>
      <c r="R167" s="999"/>
      <c r="S167" s="999"/>
      <c r="T167" s="1000"/>
      <c r="U167" s="982"/>
      <c r="V167" s="999"/>
      <c r="W167" s="999"/>
      <c r="X167" s="999"/>
      <c r="Y167" s="999"/>
      <c r="Z167" s="1000"/>
      <c r="AA167" s="1006"/>
      <c r="AB167" s="1007"/>
      <c r="AC167" s="1007"/>
      <c r="AD167" s="1007"/>
      <c r="AE167" s="1008"/>
      <c r="AF167" s="903" t="s">
        <v>162</v>
      </c>
      <c r="AG167" s="895"/>
      <c r="AH167" s="895"/>
      <c r="AI167" s="895"/>
      <c r="AJ167" s="895"/>
      <c r="AK167" s="896"/>
      <c r="AL167" s="929" t="s">
        <v>60</v>
      </c>
      <c r="AM167" s="930"/>
      <c r="AN167" s="930"/>
      <c r="AO167" s="930"/>
      <c r="AP167" s="930"/>
      <c r="AQ167" s="930"/>
      <c r="AR167" s="930"/>
      <c r="AS167" s="930"/>
      <c r="AT167" s="930"/>
      <c r="AU167" s="930"/>
      <c r="AV167" s="930"/>
      <c r="AW167" s="930"/>
      <c r="AX167" s="930"/>
      <c r="AY167" s="930"/>
      <c r="AZ167" s="935"/>
      <c r="BA167" s="929"/>
      <c r="BB167" s="930"/>
      <c r="BC167" s="930"/>
      <c r="BD167" s="930"/>
      <c r="BE167" s="931"/>
      <c r="BF167" s="47"/>
    </row>
    <row r="168" spans="1:58" ht="21.95" customHeight="1">
      <c r="A168" s="905"/>
      <c r="B168" s="957"/>
      <c r="C168" s="958"/>
      <c r="D168" s="958"/>
      <c r="E168" s="958"/>
      <c r="F168" s="958"/>
      <c r="G168" s="958"/>
      <c r="H168" s="958"/>
      <c r="I168" s="958"/>
      <c r="J168" s="959"/>
      <c r="K168" s="994"/>
      <c r="L168" s="995"/>
      <c r="M168" s="995"/>
      <c r="N168" s="996"/>
      <c r="O168" s="982"/>
      <c r="P168" s="999"/>
      <c r="Q168" s="999"/>
      <c r="R168" s="999"/>
      <c r="S168" s="999"/>
      <c r="T168" s="1000"/>
      <c r="U168" s="982"/>
      <c r="V168" s="999"/>
      <c r="W168" s="999"/>
      <c r="X168" s="999"/>
      <c r="Y168" s="999"/>
      <c r="Z168" s="1000"/>
      <c r="AA168" s="1006"/>
      <c r="AB168" s="1007"/>
      <c r="AC168" s="1007"/>
      <c r="AD168" s="1007"/>
      <c r="AE168" s="1008"/>
      <c r="AF168" s="903" t="s">
        <v>163</v>
      </c>
      <c r="AG168" s="895"/>
      <c r="AH168" s="895"/>
      <c r="AI168" s="895"/>
      <c r="AJ168" s="895"/>
      <c r="AK168" s="896"/>
      <c r="AL168" s="929" t="s">
        <v>60</v>
      </c>
      <c r="AM168" s="930"/>
      <c r="AN168" s="930"/>
      <c r="AO168" s="930"/>
      <c r="AP168" s="930"/>
      <c r="AQ168" s="930"/>
      <c r="AR168" s="930"/>
      <c r="AS168" s="930"/>
      <c r="AT168" s="930"/>
      <c r="AU168" s="930"/>
      <c r="AV168" s="930"/>
      <c r="AW168" s="930"/>
      <c r="AX168" s="930"/>
      <c r="AY168" s="930"/>
      <c r="AZ168" s="935"/>
      <c r="BA168" s="929"/>
      <c r="BB168" s="930"/>
      <c r="BC168" s="930"/>
      <c r="BD168" s="930"/>
      <c r="BE168" s="931"/>
      <c r="BF168" s="47"/>
    </row>
    <row r="169" spans="1:58" ht="21.95" customHeight="1">
      <c r="A169" s="905"/>
      <c r="B169" s="957"/>
      <c r="C169" s="958"/>
      <c r="D169" s="958"/>
      <c r="E169" s="958"/>
      <c r="F169" s="958"/>
      <c r="G169" s="958"/>
      <c r="H169" s="958"/>
      <c r="I169" s="958"/>
      <c r="J169" s="959"/>
      <c r="K169" s="994"/>
      <c r="L169" s="995"/>
      <c r="M169" s="995"/>
      <c r="N169" s="996"/>
      <c r="O169" s="982"/>
      <c r="P169" s="999"/>
      <c r="Q169" s="999"/>
      <c r="R169" s="999"/>
      <c r="S169" s="999"/>
      <c r="T169" s="1000"/>
      <c r="U169" s="982"/>
      <c r="V169" s="999"/>
      <c r="W169" s="999"/>
      <c r="X169" s="999"/>
      <c r="Y169" s="999"/>
      <c r="Z169" s="1000"/>
      <c r="AA169" s="1006"/>
      <c r="AB169" s="1007"/>
      <c r="AC169" s="1007"/>
      <c r="AD169" s="1007"/>
      <c r="AE169" s="1008"/>
      <c r="AF169" s="896" t="s">
        <v>105</v>
      </c>
      <c r="AG169" s="900"/>
      <c r="AH169" s="900"/>
      <c r="AI169" s="900"/>
      <c r="AJ169" s="900"/>
      <c r="AK169" s="900"/>
      <c r="AL169" s="924" t="s">
        <v>151</v>
      </c>
      <c r="AM169" s="925"/>
      <c r="AN169" s="925"/>
      <c r="AO169" s="925"/>
      <c r="AP169" s="925"/>
      <c r="AQ169" s="925"/>
      <c r="AR169" s="925"/>
      <c r="AS169" s="925"/>
      <c r="AT169" s="925"/>
      <c r="AU169" s="925"/>
      <c r="AV169" s="925"/>
      <c r="AW169" s="925"/>
      <c r="AX169" s="925"/>
      <c r="AY169" s="925"/>
      <c r="AZ169" s="926"/>
      <c r="BA169" s="900"/>
      <c r="BB169" s="900"/>
      <c r="BC169" s="900"/>
      <c r="BD169" s="900"/>
      <c r="BE169" s="936"/>
      <c r="BF169" s="24"/>
    </row>
    <row r="170" spans="1:58" ht="21.95" customHeight="1">
      <c r="A170" s="905"/>
      <c r="B170" s="957"/>
      <c r="C170" s="958"/>
      <c r="D170" s="958"/>
      <c r="E170" s="958"/>
      <c r="F170" s="958"/>
      <c r="G170" s="958"/>
      <c r="H170" s="958"/>
      <c r="I170" s="958"/>
      <c r="J170" s="959"/>
      <c r="K170" s="994"/>
      <c r="L170" s="995"/>
      <c r="M170" s="995"/>
      <c r="N170" s="996"/>
      <c r="O170" s="982"/>
      <c r="P170" s="999"/>
      <c r="Q170" s="999"/>
      <c r="R170" s="999"/>
      <c r="S170" s="999"/>
      <c r="T170" s="1000"/>
      <c r="U170" s="982"/>
      <c r="V170" s="999"/>
      <c r="W170" s="999"/>
      <c r="X170" s="999"/>
      <c r="Y170" s="999"/>
      <c r="Z170" s="1000"/>
      <c r="AA170" s="1006"/>
      <c r="AB170" s="1007"/>
      <c r="AC170" s="1007"/>
      <c r="AD170" s="1007"/>
      <c r="AE170" s="1008"/>
      <c r="AF170" s="896" t="s">
        <v>164</v>
      </c>
      <c r="AG170" s="900"/>
      <c r="AH170" s="900"/>
      <c r="AI170" s="900"/>
      <c r="AJ170" s="900"/>
      <c r="AK170" s="900"/>
      <c r="AL170" s="924" t="s">
        <v>151</v>
      </c>
      <c r="AM170" s="925"/>
      <c r="AN170" s="925"/>
      <c r="AO170" s="925"/>
      <c r="AP170" s="925"/>
      <c r="AQ170" s="925"/>
      <c r="AR170" s="925"/>
      <c r="AS170" s="925"/>
      <c r="AT170" s="925"/>
      <c r="AU170" s="925"/>
      <c r="AV170" s="925"/>
      <c r="AW170" s="925"/>
      <c r="AX170" s="925"/>
      <c r="AY170" s="925"/>
      <c r="AZ170" s="926"/>
      <c r="BA170" s="900"/>
      <c r="BB170" s="900"/>
      <c r="BC170" s="900"/>
      <c r="BD170" s="900"/>
      <c r="BE170" s="936"/>
      <c r="BF170" s="24"/>
    </row>
    <row r="171" spans="1:58" ht="21.95" customHeight="1">
      <c r="A171" s="905"/>
      <c r="B171" s="957"/>
      <c r="C171" s="958"/>
      <c r="D171" s="958"/>
      <c r="E171" s="958"/>
      <c r="F171" s="958"/>
      <c r="G171" s="958"/>
      <c r="H171" s="958"/>
      <c r="I171" s="958"/>
      <c r="J171" s="959"/>
      <c r="K171" s="994"/>
      <c r="L171" s="995"/>
      <c r="M171" s="995"/>
      <c r="N171" s="996"/>
      <c r="O171" s="982"/>
      <c r="P171" s="999"/>
      <c r="Q171" s="999"/>
      <c r="R171" s="999"/>
      <c r="S171" s="999"/>
      <c r="T171" s="1000"/>
      <c r="U171" s="982"/>
      <c r="V171" s="999"/>
      <c r="W171" s="999"/>
      <c r="X171" s="999"/>
      <c r="Y171" s="999"/>
      <c r="Z171" s="1000"/>
      <c r="AA171" s="1006"/>
      <c r="AB171" s="1007"/>
      <c r="AC171" s="1007"/>
      <c r="AD171" s="1007"/>
      <c r="AE171" s="1008"/>
      <c r="AF171" s="896" t="s">
        <v>107</v>
      </c>
      <c r="AG171" s="900"/>
      <c r="AH171" s="900"/>
      <c r="AI171" s="900"/>
      <c r="AJ171" s="900"/>
      <c r="AK171" s="900"/>
      <c r="AL171" s="929" t="s">
        <v>108</v>
      </c>
      <c r="AM171" s="930"/>
      <c r="AN171" s="930"/>
      <c r="AO171" s="930"/>
      <c r="AP171" s="930"/>
      <c r="AQ171" s="930"/>
      <c r="AR171" s="930"/>
      <c r="AS171" s="930"/>
      <c r="AT171" s="930"/>
      <c r="AU171" s="930"/>
      <c r="AV171" s="930"/>
      <c r="AW171" s="930"/>
      <c r="AX171" s="930"/>
      <c r="AY171" s="930"/>
      <c r="AZ171" s="935"/>
      <c r="BA171" s="900"/>
      <c r="BB171" s="900"/>
      <c r="BC171" s="900"/>
      <c r="BD171" s="900"/>
      <c r="BE171" s="936"/>
      <c r="BF171" s="24"/>
    </row>
    <row r="172" spans="1:58" ht="44.1" customHeight="1">
      <c r="A172" s="905"/>
      <c r="B172" s="957"/>
      <c r="C172" s="958"/>
      <c r="D172" s="958"/>
      <c r="E172" s="958"/>
      <c r="F172" s="958"/>
      <c r="G172" s="958"/>
      <c r="H172" s="958"/>
      <c r="I172" s="958"/>
      <c r="J172" s="959"/>
      <c r="K172" s="994"/>
      <c r="L172" s="995"/>
      <c r="M172" s="995"/>
      <c r="N172" s="996"/>
      <c r="O172" s="982"/>
      <c r="P172" s="999"/>
      <c r="Q172" s="999"/>
      <c r="R172" s="999"/>
      <c r="S172" s="999"/>
      <c r="T172" s="1000"/>
      <c r="U172" s="982"/>
      <c r="V172" s="999"/>
      <c r="W172" s="999"/>
      <c r="X172" s="999"/>
      <c r="Y172" s="999"/>
      <c r="Z172" s="1000"/>
      <c r="AA172" s="1006"/>
      <c r="AB172" s="1007"/>
      <c r="AC172" s="1007"/>
      <c r="AD172" s="1007"/>
      <c r="AE172" s="1008"/>
      <c r="AF172" s="895" t="s">
        <v>165</v>
      </c>
      <c r="AG172" s="895"/>
      <c r="AH172" s="895"/>
      <c r="AI172" s="895"/>
      <c r="AJ172" s="895"/>
      <c r="AK172" s="896"/>
      <c r="AL172" s="955" t="s">
        <v>166</v>
      </c>
      <c r="AM172" s="895"/>
      <c r="AN172" s="895"/>
      <c r="AO172" s="895"/>
      <c r="AP172" s="895"/>
      <c r="AQ172" s="895"/>
      <c r="AR172" s="895"/>
      <c r="AS172" s="895"/>
      <c r="AT172" s="895"/>
      <c r="AU172" s="895"/>
      <c r="AV172" s="895"/>
      <c r="AW172" s="895"/>
      <c r="AX172" s="895"/>
      <c r="AY172" s="895"/>
      <c r="AZ172" s="896"/>
      <c r="BA172" s="951"/>
      <c r="BB172" s="951"/>
      <c r="BC172" s="951"/>
      <c r="BD172" s="951"/>
      <c r="BE172" s="956"/>
      <c r="BF172" s="24"/>
    </row>
    <row r="173" spans="1:58" ht="21.95" customHeight="1">
      <c r="A173" s="905"/>
      <c r="B173" s="957"/>
      <c r="C173" s="958"/>
      <c r="D173" s="958"/>
      <c r="E173" s="958"/>
      <c r="F173" s="958"/>
      <c r="G173" s="958"/>
      <c r="H173" s="958"/>
      <c r="I173" s="958"/>
      <c r="J173" s="959"/>
      <c r="K173" s="994"/>
      <c r="L173" s="995"/>
      <c r="M173" s="995"/>
      <c r="N173" s="996"/>
      <c r="O173" s="982"/>
      <c r="P173" s="999"/>
      <c r="Q173" s="999"/>
      <c r="R173" s="999"/>
      <c r="S173" s="999"/>
      <c r="T173" s="1000"/>
      <c r="U173" s="982"/>
      <c r="V173" s="999"/>
      <c r="W173" s="999"/>
      <c r="X173" s="999"/>
      <c r="Y173" s="999"/>
      <c r="Z173" s="1000"/>
      <c r="AA173" s="1006"/>
      <c r="AB173" s="1007"/>
      <c r="AC173" s="1007"/>
      <c r="AD173" s="1007"/>
      <c r="AE173" s="1008"/>
      <c r="AF173" s="977" t="s">
        <v>167</v>
      </c>
      <c r="AG173" s="895"/>
      <c r="AH173" s="895"/>
      <c r="AI173" s="895"/>
      <c r="AJ173" s="895"/>
      <c r="AK173" s="896"/>
      <c r="AL173" s="924" t="s">
        <v>60</v>
      </c>
      <c r="AM173" s="925"/>
      <c r="AN173" s="925"/>
      <c r="AO173" s="925"/>
      <c r="AP173" s="925"/>
      <c r="AQ173" s="925"/>
      <c r="AR173" s="925"/>
      <c r="AS173" s="925"/>
      <c r="AT173" s="925"/>
      <c r="AU173" s="925"/>
      <c r="AV173" s="925"/>
      <c r="AW173" s="925"/>
      <c r="AX173" s="925"/>
      <c r="AY173" s="925"/>
      <c r="AZ173" s="926"/>
      <c r="BA173" s="900"/>
      <c r="BB173" s="900"/>
      <c r="BC173" s="900"/>
      <c r="BD173" s="900"/>
      <c r="BE173" s="936"/>
      <c r="BF173" s="47"/>
    </row>
    <row r="174" spans="1:58" ht="21.95" customHeight="1">
      <c r="A174" s="905"/>
      <c r="B174" s="957"/>
      <c r="C174" s="958"/>
      <c r="D174" s="958"/>
      <c r="E174" s="958"/>
      <c r="F174" s="958"/>
      <c r="G174" s="958"/>
      <c r="H174" s="958"/>
      <c r="I174" s="958"/>
      <c r="J174" s="959"/>
      <c r="K174" s="994"/>
      <c r="L174" s="995"/>
      <c r="M174" s="995"/>
      <c r="N174" s="996"/>
      <c r="O174" s="982"/>
      <c r="P174" s="999"/>
      <c r="Q174" s="999"/>
      <c r="R174" s="999"/>
      <c r="S174" s="999"/>
      <c r="T174" s="1000"/>
      <c r="U174" s="982"/>
      <c r="V174" s="999"/>
      <c r="W174" s="999"/>
      <c r="X174" s="999"/>
      <c r="Y174" s="999"/>
      <c r="Z174" s="1000"/>
      <c r="AA174" s="1006"/>
      <c r="AB174" s="1007"/>
      <c r="AC174" s="1007"/>
      <c r="AD174" s="1007"/>
      <c r="AE174" s="1008"/>
      <c r="AF174" s="938" t="s">
        <v>110</v>
      </c>
      <c r="AG174" s="939"/>
      <c r="AH174" s="939"/>
      <c r="AI174" s="939"/>
      <c r="AJ174" s="939"/>
      <c r="AK174" s="948"/>
      <c r="AL174" s="929" t="s">
        <v>60</v>
      </c>
      <c r="AM174" s="930"/>
      <c r="AN174" s="930"/>
      <c r="AO174" s="930"/>
      <c r="AP174" s="930"/>
      <c r="AQ174" s="930"/>
      <c r="AR174" s="930"/>
      <c r="AS174" s="930"/>
      <c r="AT174" s="930"/>
      <c r="AU174" s="930"/>
      <c r="AV174" s="930"/>
      <c r="AW174" s="930"/>
      <c r="AX174" s="930"/>
      <c r="AY174" s="930"/>
      <c r="AZ174" s="935"/>
      <c r="BA174" s="938"/>
      <c r="BB174" s="939"/>
      <c r="BC174" s="939"/>
      <c r="BD174" s="939"/>
      <c r="BE174" s="940"/>
      <c r="BF174" s="47"/>
    </row>
    <row r="175" spans="1:58" ht="21.95" customHeight="1">
      <c r="A175" s="905"/>
      <c r="B175" s="957"/>
      <c r="C175" s="958"/>
      <c r="D175" s="958"/>
      <c r="E175" s="958"/>
      <c r="F175" s="958"/>
      <c r="G175" s="958"/>
      <c r="H175" s="958"/>
      <c r="I175" s="958"/>
      <c r="J175" s="959"/>
      <c r="K175" s="994"/>
      <c r="L175" s="995"/>
      <c r="M175" s="995"/>
      <c r="N175" s="996"/>
      <c r="O175" s="982"/>
      <c r="P175" s="999"/>
      <c r="Q175" s="999"/>
      <c r="R175" s="999"/>
      <c r="S175" s="999"/>
      <c r="T175" s="1000"/>
      <c r="U175" s="982"/>
      <c r="V175" s="999"/>
      <c r="W175" s="999"/>
      <c r="X175" s="999"/>
      <c r="Y175" s="999"/>
      <c r="Z175" s="1000"/>
      <c r="AA175" s="1006"/>
      <c r="AB175" s="1007"/>
      <c r="AC175" s="1007"/>
      <c r="AD175" s="1007"/>
      <c r="AE175" s="1008"/>
      <c r="AF175" s="938" t="s">
        <v>111</v>
      </c>
      <c r="AG175" s="939"/>
      <c r="AH175" s="939"/>
      <c r="AI175" s="939"/>
      <c r="AJ175" s="939"/>
      <c r="AK175" s="948"/>
      <c r="AL175" s="929" t="s">
        <v>112</v>
      </c>
      <c r="AM175" s="930"/>
      <c r="AN175" s="930"/>
      <c r="AO175" s="930"/>
      <c r="AP175" s="930"/>
      <c r="AQ175" s="930"/>
      <c r="AR175" s="930"/>
      <c r="AS175" s="930"/>
      <c r="AT175" s="930"/>
      <c r="AU175" s="930"/>
      <c r="AV175" s="930"/>
      <c r="AW175" s="930"/>
      <c r="AX175" s="930"/>
      <c r="AY175" s="930"/>
      <c r="AZ175" s="935"/>
      <c r="BA175" s="938"/>
      <c r="BB175" s="939"/>
      <c r="BC175" s="939"/>
      <c r="BD175" s="939"/>
      <c r="BE175" s="940"/>
      <c r="BF175" s="47"/>
    </row>
    <row r="176" spans="1:58" ht="21.95" customHeight="1">
      <c r="A176" s="905"/>
      <c r="B176" s="957"/>
      <c r="C176" s="958"/>
      <c r="D176" s="958"/>
      <c r="E176" s="958"/>
      <c r="F176" s="958"/>
      <c r="G176" s="958"/>
      <c r="H176" s="958"/>
      <c r="I176" s="958"/>
      <c r="J176" s="959"/>
      <c r="K176" s="994"/>
      <c r="L176" s="995"/>
      <c r="M176" s="995"/>
      <c r="N176" s="996"/>
      <c r="O176" s="982"/>
      <c r="P176" s="999"/>
      <c r="Q176" s="999"/>
      <c r="R176" s="999"/>
      <c r="S176" s="999"/>
      <c r="T176" s="1000"/>
      <c r="U176" s="982"/>
      <c r="V176" s="999"/>
      <c r="W176" s="999"/>
      <c r="X176" s="999"/>
      <c r="Y176" s="999"/>
      <c r="Z176" s="1000"/>
      <c r="AA176" s="1006"/>
      <c r="AB176" s="1007"/>
      <c r="AC176" s="1007"/>
      <c r="AD176" s="1007"/>
      <c r="AE176" s="1008"/>
      <c r="AF176" s="895" t="s">
        <v>257</v>
      </c>
      <c r="AG176" s="895"/>
      <c r="AH176" s="895"/>
      <c r="AI176" s="895"/>
      <c r="AJ176" s="895"/>
      <c r="AK176" s="896"/>
      <c r="AL176" s="924" t="s">
        <v>485</v>
      </c>
      <c r="AM176" s="925"/>
      <c r="AN176" s="925"/>
      <c r="AO176" s="925"/>
      <c r="AP176" s="925"/>
      <c r="AQ176" s="925"/>
      <c r="AR176" s="925"/>
      <c r="AS176" s="925"/>
      <c r="AT176" s="925"/>
      <c r="AU176" s="925"/>
      <c r="AV176" s="925"/>
      <c r="AW176" s="925"/>
      <c r="AX176" s="925"/>
      <c r="AY176" s="925"/>
      <c r="AZ176" s="926"/>
      <c r="BA176" s="900"/>
      <c r="BB176" s="900"/>
      <c r="BC176" s="900"/>
      <c r="BD176" s="900"/>
      <c r="BE176" s="936"/>
      <c r="BF176" s="24"/>
    </row>
    <row r="177" spans="1:58" ht="21.95" customHeight="1">
      <c r="A177" s="905"/>
      <c r="B177" s="957"/>
      <c r="C177" s="958"/>
      <c r="D177" s="958"/>
      <c r="E177" s="958"/>
      <c r="F177" s="958"/>
      <c r="G177" s="958"/>
      <c r="H177" s="958"/>
      <c r="I177" s="958"/>
      <c r="J177" s="959"/>
      <c r="K177" s="994"/>
      <c r="L177" s="995"/>
      <c r="M177" s="995"/>
      <c r="N177" s="996"/>
      <c r="O177" s="982"/>
      <c r="P177" s="999"/>
      <c r="Q177" s="999"/>
      <c r="R177" s="999"/>
      <c r="S177" s="999"/>
      <c r="T177" s="1000"/>
      <c r="U177" s="982"/>
      <c r="V177" s="999"/>
      <c r="W177" s="999"/>
      <c r="X177" s="999"/>
      <c r="Y177" s="999"/>
      <c r="Z177" s="1000"/>
      <c r="AA177" s="1006"/>
      <c r="AB177" s="1007"/>
      <c r="AC177" s="1007"/>
      <c r="AD177" s="1007"/>
      <c r="AE177" s="1008"/>
      <c r="AF177" s="895" t="s">
        <v>83</v>
      </c>
      <c r="AG177" s="895"/>
      <c r="AH177" s="895"/>
      <c r="AI177" s="895"/>
      <c r="AJ177" s="895"/>
      <c r="AK177" s="896"/>
      <c r="AL177" s="924" t="s">
        <v>67</v>
      </c>
      <c r="AM177" s="925"/>
      <c r="AN177" s="925"/>
      <c r="AO177" s="925"/>
      <c r="AP177" s="925"/>
      <c r="AQ177" s="925"/>
      <c r="AR177" s="925"/>
      <c r="AS177" s="925"/>
      <c r="AT177" s="925"/>
      <c r="AU177" s="925"/>
      <c r="AV177" s="925"/>
      <c r="AW177" s="925"/>
      <c r="AX177" s="925"/>
      <c r="AY177" s="925"/>
      <c r="AZ177" s="926"/>
      <c r="BA177" s="900"/>
      <c r="BB177" s="900"/>
      <c r="BC177" s="900"/>
      <c r="BD177" s="900"/>
      <c r="BE177" s="936"/>
      <c r="BF177" s="24"/>
    </row>
    <row r="178" spans="1:58" ht="21.95" customHeight="1">
      <c r="A178" s="905"/>
      <c r="B178" s="957"/>
      <c r="C178" s="958"/>
      <c r="D178" s="958"/>
      <c r="E178" s="958"/>
      <c r="F178" s="958"/>
      <c r="G178" s="958"/>
      <c r="H178" s="958"/>
      <c r="I178" s="958"/>
      <c r="J178" s="959"/>
      <c r="K178" s="994"/>
      <c r="L178" s="995"/>
      <c r="M178" s="995"/>
      <c r="N178" s="996"/>
      <c r="O178" s="982"/>
      <c r="P178" s="999"/>
      <c r="Q178" s="999"/>
      <c r="R178" s="999"/>
      <c r="S178" s="999"/>
      <c r="T178" s="1000"/>
      <c r="U178" s="982"/>
      <c r="V178" s="999"/>
      <c r="W178" s="999"/>
      <c r="X178" s="999"/>
      <c r="Y178" s="999"/>
      <c r="Z178" s="1000"/>
      <c r="AA178" s="1006"/>
      <c r="AB178" s="1007"/>
      <c r="AC178" s="1007"/>
      <c r="AD178" s="1007"/>
      <c r="AE178" s="1008"/>
      <c r="AF178" s="895" t="s">
        <v>168</v>
      </c>
      <c r="AG178" s="895"/>
      <c r="AH178" s="895"/>
      <c r="AI178" s="895"/>
      <c r="AJ178" s="895"/>
      <c r="AK178" s="896"/>
      <c r="AL178" s="897" t="s">
        <v>60</v>
      </c>
      <c r="AM178" s="898"/>
      <c r="AN178" s="898"/>
      <c r="AO178" s="898"/>
      <c r="AP178" s="898"/>
      <c r="AQ178" s="898"/>
      <c r="AR178" s="898"/>
      <c r="AS178" s="898"/>
      <c r="AT178" s="898"/>
      <c r="AU178" s="898"/>
      <c r="AV178" s="898"/>
      <c r="AW178" s="898"/>
      <c r="AX178" s="898"/>
      <c r="AY178" s="898"/>
      <c r="AZ178" s="899"/>
      <c r="BA178" s="900"/>
      <c r="BB178" s="901"/>
      <c r="BC178" s="901"/>
      <c r="BD178" s="901"/>
      <c r="BE178" s="902"/>
      <c r="BF178" s="48"/>
    </row>
    <row r="179" spans="1:58" ht="21.95" customHeight="1">
      <c r="A179" s="905"/>
      <c r="B179" s="957"/>
      <c r="C179" s="958"/>
      <c r="D179" s="958"/>
      <c r="E179" s="958"/>
      <c r="F179" s="958"/>
      <c r="G179" s="958"/>
      <c r="H179" s="958"/>
      <c r="I179" s="958"/>
      <c r="J179" s="959"/>
      <c r="K179" s="994"/>
      <c r="L179" s="995"/>
      <c r="M179" s="995"/>
      <c r="N179" s="996"/>
      <c r="O179" s="982"/>
      <c r="P179" s="999"/>
      <c r="Q179" s="999"/>
      <c r="R179" s="999"/>
      <c r="S179" s="999"/>
      <c r="T179" s="1000"/>
      <c r="U179" s="982"/>
      <c r="V179" s="999"/>
      <c r="W179" s="999"/>
      <c r="X179" s="999"/>
      <c r="Y179" s="999"/>
      <c r="Z179" s="1000"/>
      <c r="AA179" s="1006"/>
      <c r="AB179" s="1007"/>
      <c r="AC179" s="1007"/>
      <c r="AD179" s="1007"/>
      <c r="AE179" s="1008"/>
      <c r="AF179" s="895" t="s">
        <v>66</v>
      </c>
      <c r="AG179" s="895"/>
      <c r="AH179" s="895"/>
      <c r="AI179" s="895"/>
      <c r="AJ179" s="895"/>
      <c r="AK179" s="896"/>
      <c r="AL179" s="924" t="s">
        <v>67</v>
      </c>
      <c r="AM179" s="925"/>
      <c r="AN179" s="925"/>
      <c r="AO179" s="925"/>
      <c r="AP179" s="925"/>
      <c r="AQ179" s="925"/>
      <c r="AR179" s="925"/>
      <c r="AS179" s="925"/>
      <c r="AT179" s="925"/>
      <c r="AU179" s="925"/>
      <c r="AV179" s="925"/>
      <c r="AW179" s="925"/>
      <c r="AX179" s="925"/>
      <c r="AY179" s="925"/>
      <c r="AZ179" s="926"/>
      <c r="BA179" s="900"/>
      <c r="BB179" s="900"/>
      <c r="BC179" s="900"/>
      <c r="BD179" s="900"/>
      <c r="BE179" s="936"/>
      <c r="BF179" s="47"/>
    </row>
    <row r="180" spans="1:58" ht="21.95" customHeight="1">
      <c r="A180" s="905"/>
      <c r="B180" s="957"/>
      <c r="C180" s="958"/>
      <c r="D180" s="958"/>
      <c r="E180" s="958"/>
      <c r="F180" s="958"/>
      <c r="G180" s="958"/>
      <c r="H180" s="958"/>
      <c r="I180" s="958"/>
      <c r="J180" s="959"/>
      <c r="K180" s="994"/>
      <c r="L180" s="995"/>
      <c r="M180" s="995"/>
      <c r="N180" s="996"/>
      <c r="O180" s="982"/>
      <c r="P180" s="999"/>
      <c r="Q180" s="999"/>
      <c r="R180" s="999"/>
      <c r="S180" s="999"/>
      <c r="T180" s="1000"/>
      <c r="U180" s="982"/>
      <c r="V180" s="999"/>
      <c r="W180" s="999"/>
      <c r="X180" s="999"/>
      <c r="Y180" s="999"/>
      <c r="Z180" s="1000"/>
      <c r="AA180" s="1006"/>
      <c r="AB180" s="1007"/>
      <c r="AC180" s="1007"/>
      <c r="AD180" s="1007"/>
      <c r="AE180" s="1008"/>
      <c r="AF180" s="895" t="s">
        <v>258</v>
      </c>
      <c r="AG180" s="895"/>
      <c r="AH180" s="895"/>
      <c r="AI180" s="895"/>
      <c r="AJ180" s="895"/>
      <c r="AK180" s="896"/>
      <c r="AL180" s="924" t="s">
        <v>60</v>
      </c>
      <c r="AM180" s="925"/>
      <c r="AN180" s="925"/>
      <c r="AO180" s="925"/>
      <c r="AP180" s="925"/>
      <c r="AQ180" s="925"/>
      <c r="AR180" s="925"/>
      <c r="AS180" s="925"/>
      <c r="AT180" s="925"/>
      <c r="AU180" s="925"/>
      <c r="AV180" s="925"/>
      <c r="AW180" s="925"/>
      <c r="AX180" s="925"/>
      <c r="AY180" s="925"/>
      <c r="AZ180" s="926"/>
      <c r="BA180" s="900"/>
      <c r="BB180" s="900"/>
      <c r="BC180" s="900"/>
      <c r="BD180" s="900"/>
      <c r="BE180" s="936"/>
      <c r="BF180" s="47"/>
    </row>
    <row r="181" spans="1:58" ht="21.95" customHeight="1">
      <c r="A181" s="905"/>
      <c r="B181" s="957"/>
      <c r="C181" s="958"/>
      <c r="D181" s="958"/>
      <c r="E181" s="958"/>
      <c r="F181" s="958"/>
      <c r="G181" s="958"/>
      <c r="H181" s="958"/>
      <c r="I181" s="958"/>
      <c r="J181" s="959"/>
      <c r="K181" s="994"/>
      <c r="L181" s="995"/>
      <c r="M181" s="995"/>
      <c r="N181" s="996"/>
      <c r="O181" s="982"/>
      <c r="P181" s="999"/>
      <c r="Q181" s="999"/>
      <c r="R181" s="999"/>
      <c r="S181" s="999"/>
      <c r="T181" s="1000"/>
      <c r="U181" s="982"/>
      <c r="V181" s="999"/>
      <c r="W181" s="999"/>
      <c r="X181" s="999"/>
      <c r="Y181" s="999"/>
      <c r="Z181" s="1000"/>
      <c r="AA181" s="1006"/>
      <c r="AB181" s="1007"/>
      <c r="AC181" s="1007"/>
      <c r="AD181" s="1007"/>
      <c r="AE181" s="1008"/>
      <c r="AF181" s="903" t="s">
        <v>68</v>
      </c>
      <c r="AG181" s="895"/>
      <c r="AH181" s="895"/>
      <c r="AI181" s="895"/>
      <c r="AJ181" s="895"/>
      <c r="AK181" s="896"/>
      <c r="AL181" s="929" t="s">
        <v>67</v>
      </c>
      <c r="AM181" s="930"/>
      <c r="AN181" s="930"/>
      <c r="AO181" s="930"/>
      <c r="AP181" s="930"/>
      <c r="AQ181" s="930"/>
      <c r="AR181" s="930"/>
      <c r="AS181" s="930"/>
      <c r="AT181" s="930"/>
      <c r="AU181" s="930"/>
      <c r="AV181" s="930"/>
      <c r="AW181" s="930"/>
      <c r="AX181" s="930"/>
      <c r="AY181" s="930"/>
      <c r="AZ181" s="935"/>
      <c r="BA181" s="900"/>
      <c r="BB181" s="901"/>
      <c r="BC181" s="901"/>
      <c r="BD181" s="901"/>
      <c r="BE181" s="902"/>
      <c r="BF181" s="48"/>
    </row>
    <row r="182" spans="1:58" ht="21.95" customHeight="1">
      <c r="A182" s="905"/>
      <c r="B182" s="960"/>
      <c r="C182" s="961"/>
      <c r="D182" s="961"/>
      <c r="E182" s="961"/>
      <c r="F182" s="961"/>
      <c r="G182" s="961"/>
      <c r="H182" s="961"/>
      <c r="I182" s="961"/>
      <c r="J182" s="950"/>
      <c r="K182" s="924"/>
      <c r="L182" s="925"/>
      <c r="M182" s="925"/>
      <c r="N182" s="926"/>
      <c r="O182" s="983"/>
      <c r="P182" s="1001"/>
      <c r="Q182" s="1001"/>
      <c r="R182" s="1001"/>
      <c r="S182" s="1001"/>
      <c r="T182" s="1002"/>
      <c r="U182" s="983"/>
      <c r="V182" s="1001"/>
      <c r="W182" s="1001"/>
      <c r="X182" s="1001"/>
      <c r="Y182" s="1001"/>
      <c r="Z182" s="1002"/>
      <c r="AA182" s="1009"/>
      <c r="AB182" s="1010"/>
      <c r="AC182" s="1010"/>
      <c r="AD182" s="1010"/>
      <c r="AE182" s="1011"/>
      <c r="AF182" s="903" t="s">
        <v>116</v>
      </c>
      <c r="AG182" s="895"/>
      <c r="AH182" s="895"/>
      <c r="AI182" s="895"/>
      <c r="AJ182" s="895"/>
      <c r="AK182" s="896"/>
      <c r="AL182" s="929" t="s">
        <v>58</v>
      </c>
      <c r="AM182" s="930"/>
      <c r="AN182" s="930"/>
      <c r="AO182" s="930"/>
      <c r="AP182" s="930"/>
      <c r="AQ182" s="930"/>
      <c r="AR182" s="930"/>
      <c r="AS182" s="930"/>
      <c r="AT182" s="930"/>
      <c r="AU182" s="930"/>
      <c r="AV182" s="930"/>
      <c r="AW182" s="930"/>
      <c r="AX182" s="930"/>
      <c r="AY182" s="930"/>
      <c r="AZ182" s="935"/>
      <c r="BA182" s="900"/>
      <c r="BB182" s="901"/>
      <c r="BC182" s="901"/>
      <c r="BD182" s="901"/>
      <c r="BE182" s="902"/>
      <c r="BF182" s="48"/>
    </row>
    <row r="183" spans="1:58" ht="21.95" customHeight="1">
      <c r="A183" s="905"/>
      <c r="B183" s="952" t="s">
        <v>38</v>
      </c>
      <c r="C183" s="953"/>
      <c r="D183" s="953"/>
      <c r="E183" s="953"/>
      <c r="F183" s="953"/>
      <c r="G183" s="953"/>
      <c r="H183" s="953"/>
      <c r="I183" s="953"/>
      <c r="J183" s="954"/>
      <c r="K183" s="952"/>
      <c r="L183" s="953"/>
      <c r="M183" s="953"/>
      <c r="N183" s="954"/>
      <c r="O183" s="976" t="s">
        <v>148</v>
      </c>
      <c r="P183" s="953"/>
      <c r="Q183" s="953"/>
      <c r="R183" s="953"/>
      <c r="S183" s="953"/>
      <c r="T183" s="954"/>
      <c r="U183" s="962"/>
      <c r="V183" s="963"/>
      <c r="W183" s="963"/>
      <c r="X183" s="963"/>
      <c r="Y183" s="963"/>
      <c r="Z183" s="964"/>
      <c r="AA183" s="962"/>
      <c r="AB183" s="963"/>
      <c r="AC183" s="963"/>
      <c r="AD183" s="963"/>
      <c r="AE183" s="964"/>
      <c r="AF183" s="900" t="s">
        <v>88</v>
      </c>
      <c r="AG183" s="900"/>
      <c r="AH183" s="900"/>
      <c r="AI183" s="900"/>
      <c r="AJ183" s="900"/>
      <c r="AK183" s="900"/>
      <c r="AL183" s="929" t="s">
        <v>169</v>
      </c>
      <c r="AM183" s="930"/>
      <c r="AN183" s="930"/>
      <c r="AO183" s="930"/>
      <c r="AP183" s="930"/>
      <c r="AQ183" s="930"/>
      <c r="AR183" s="930"/>
      <c r="AS183" s="930"/>
      <c r="AT183" s="930"/>
      <c r="AU183" s="930"/>
      <c r="AV183" s="930"/>
      <c r="AW183" s="930"/>
      <c r="AX183" s="930"/>
      <c r="AY183" s="930"/>
      <c r="AZ183" s="935"/>
      <c r="BA183" s="900"/>
      <c r="BB183" s="900"/>
      <c r="BC183" s="900"/>
      <c r="BD183" s="900"/>
      <c r="BE183" s="936"/>
      <c r="BF183" s="24"/>
    </row>
    <row r="184" spans="1:58" ht="120" customHeight="1">
      <c r="A184" s="905"/>
      <c r="B184" s="957"/>
      <c r="C184" s="958"/>
      <c r="D184" s="958"/>
      <c r="E184" s="958"/>
      <c r="F184" s="958"/>
      <c r="G184" s="958"/>
      <c r="H184" s="958"/>
      <c r="I184" s="958"/>
      <c r="J184" s="959"/>
      <c r="K184" s="957"/>
      <c r="L184" s="958"/>
      <c r="M184" s="958"/>
      <c r="N184" s="959"/>
      <c r="O184" s="982"/>
      <c r="P184" s="958"/>
      <c r="Q184" s="958"/>
      <c r="R184" s="958"/>
      <c r="S184" s="958"/>
      <c r="T184" s="959"/>
      <c r="U184" s="965"/>
      <c r="V184" s="966"/>
      <c r="W184" s="966"/>
      <c r="X184" s="966"/>
      <c r="Y184" s="966"/>
      <c r="Z184" s="967"/>
      <c r="AA184" s="965"/>
      <c r="AB184" s="966"/>
      <c r="AC184" s="966"/>
      <c r="AD184" s="966"/>
      <c r="AE184" s="967"/>
      <c r="AF184" s="955" t="s">
        <v>263</v>
      </c>
      <c r="AG184" s="977"/>
      <c r="AH184" s="977"/>
      <c r="AI184" s="977"/>
      <c r="AJ184" s="977"/>
      <c r="AK184" s="978"/>
      <c r="AL184" s="955" t="s">
        <v>170</v>
      </c>
      <c r="AM184" s="977"/>
      <c r="AN184" s="977"/>
      <c r="AO184" s="977"/>
      <c r="AP184" s="977"/>
      <c r="AQ184" s="977"/>
      <c r="AR184" s="977"/>
      <c r="AS184" s="977"/>
      <c r="AT184" s="977"/>
      <c r="AU184" s="977"/>
      <c r="AV184" s="977"/>
      <c r="AW184" s="977"/>
      <c r="AX184" s="977"/>
      <c r="AY184" s="977"/>
      <c r="AZ184" s="978"/>
      <c r="BA184" s="903"/>
      <c r="BB184" s="895"/>
      <c r="BC184" s="895"/>
      <c r="BD184" s="895"/>
      <c r="BE184" s="949"/>
      <c r="BF184" s="47"/>
    </row>
    <row r="185" spans="1:58" ht="21.95" customHeight="1">
      <c r="A185" s="905"/>
      <c r="B185" s="957"/>
      <c r="C185" s="958"/>
      <c r="D185" s="958"/>
      <c r="E185" s="958"/>
      <c r="F185" s="958"/>
      <c r="G185" s="958"/>
      <c r="H185" s="958"/>
      <c r="I185" s="958"/>
      <c r="J185" s="959"/>
      <c r="K185" s="957"/>
      <c r="L185" s="958"/>
      <c r="M185" s="958"/>
      <c r="N185" s="959"/>
      <c r="O185" s="957"/>
      <c r="P185" s="958"/>
      <c r="Q185" s="958"/>
      <c r="R185" s="958"/>
      <c r="S185" s="958"/>
      <c r="T185" s="959"/>
      <c r="U185" s="965"/>
      <c r="V185" s="966"/>
      <c r="W185" s="966"/>
      <c r="X185" s="966"/>
      <c r="Y185" s="966"/>
      <c r="Z185" s="967"/>
      <c r="AA185" s="965"/>
      <c r="AB185" s="966"/>
      <c r="AC185" s="966"/>
      <c r="AD185" s="966"/>
      <c r="AE185" s="967"/>
      <c r="AF185" s="895" t="s">
        <v>77</v>
      </c>
      <c r="AG185" s="895"/>
      <c r="AH185" s="895"/>
      <c r="AI185" s="895"/>
      <c r="AJ185" s="895"/>
      <c r="AK185" s="896"/>
      <c r="AL185" s="924" t="s">
        <v>60</v>
      </c>
      <c r="AM185" s="925"/>
      <c r="AN185" s="925"/>
      <c r="AO185" s="925"/>
      <c r="AP185" s="925"/>
      <c r="AQ185" s="925"/>
      <c r="AR185" s="925"/>
      <c r="AS185" s="925"/>
      <c r="AT185" s="925"/>
      <c r="AU185" s="925"/>
      <c r="AV185" s="925"/>
      <c r="AW185" s="925"/>
      <c r="AX185" s="925"/>
      <c r="AY185" s="925"/>
      <c r="AZ185" s="926"/>
      <c r="BA185" s="900"/>
      <c r="BB185" s="900"/>
      <c r="BC185" s="900"/>
      <c r="BD185" s="900"/>
      <c r="BE185" s="936"/>
      <c r="BF185" s="24"/>
    </row>
    <row r="186" spans="1:58" ht="21.95" customHeight="1">
      <c r="A186" s="905"/>
      <c r="B186" s="957"/>
      <c r="C186" s="958"/>
      <c r="D186" s="958"/>
      <c r="E186" s="958"/>
      <c r="F186" s="958"/>
      <c r="G186" s="958"/>
      <c r="H186" s="958"/>
      <c r="I186" s="958"/>
      <c r="J186" s="959"/>
      <c r="K186" s="957"/>
      <c r="L186" s="958"/>
      <c r="M186" s="958"/>
      <c r="N186" s="959"/>
      <c r="O186" s="957"/>
      <c r="P186" s="958"/>
      <c r="Q186" s="958"/>
      <c r="R186" s="958"/>
      <c r="S186" s="958"/>
      <c r="T186" s="959"/>
      <c r="U186" s="965"/>
      <c r="V186" s="966"/>
      <c r="W186" s="966"/>
      <c r="X186" s="966"/>
      <c r="Y186" s="966"/>
      <c r="Z186" s="967"/>
      <c r="AA186" s="965"/>
      <c r="AB186" s="966"/>
      <c r="AC186" s="966"/>
      <c r="AD186" s="966"/>
      <c r="AE186" s="967"/>
      <c r="AF186" s="896" t="s">
        <v>78</v>
      </c>
      <c r="AG186" s="900"/>
      <c r="AH186" s="900"/>
      <c r="AI186" s="900"/>
      <c r="AJ186" s="900"/>
      <c r="AK186" s="900"/>
      <c r="AL186" s="924" t="s">
        <v>60</v>
      </c>
      <c r="AM186" s="925"/>
      <c r="AN186" s="925"/>
      <c r="AO186" s="925"/>
      <c r="AP186" s="925"/>
      <c r="AQ186" s="925"/>
      <c r="AR186" s="925"/>
      <c r="AS186" s="925"/>
      <c r="AT186" s="925"/>
      <c r="AU186" s="925"/>
      <c r="AV186" s="925"/>
      <c r="AW186" s="925"/>
      <c r="AX186" s="925"/>
      <c r="AY186" s="925"/>
      <c r="AZ186" s="926"/>
      <c r="BA186" s="900"/>
      <c r="BB186" s="900"/>
      <c r="BC186" s="900"/>
      <c r="BD186" s="900"/>
      <c r="BE186" s="936"/>
      <c r="BF186" s="24"/>
    </row>
    <row r="187" spans="1:58" ht="21.95" customHeight="1">
      <c r="A187" s="905"/>
      <c r="B187" s="957"/>
      <c r="C187" s="958"/>
      <c r="D187" s="958"/>
      <c r="E187" s="958"/>
      <c r="F187" s="958"/>
      <c r="G187" s="958"/>
      <c r="H187" s="958"/>
      <c r="I187" s="958"/>
      <c r="J187" s="959"/>
      <c r="K187" s="957"/>
      <c r="L187" s="958"/>
      <c r="M187" s="958"/>
      <c r="N187" s="959"/>
      <c r="O187" s="957"/>
      <c r="P187" s="958"/>
      <c r="Q187" s="958"/>
      <c r="R187" s="958"/>
      <c r="S187" s="958"/>
      <c r="T187" s="959"/>
      <c r="U187" s="965"/>
      <c r="V187" s="966"/>
      <c r="W187" s="966"/>
      <c r="X187" s="966"/>
      <c r="Y187" s="966"/>
      <c r="Z187" s="967"/>
      <c r="AA187" s="965"/>
      <c r="AB187" s="966"/>
      <c r="AC187" s="966"/>
      <c r="AD187" s="966"/>
      <c r="AE187" s="967"/>
      <c r="AF187" s="896" t="s">
        <v>79</v>
      </c>
      <c r="AG187" s="900"/>
      <c r="AH187" s="900"/>
      <c r="AI187" s="900"/>
      <c r="AJ187" s="900"/>
      <c r="AK187" s="900"/>
      <c r="AL187" s="929" t="s">
        <v>60</v>
      </c>
      <c r="AM187" s="930"/>
      <c r="AN187" s="930"/>
      <c r="AO187" s="930"/>
      <c r="AP187" s="930"/>
      <c r="AQ187" s="930"/>
      <c r="AR187" s="930"/>
      <c r="AS187" s="930"/>
      <c r="AT187" s="930"/>
      <c r="AU187" s="930"/>
      <c r="AV187" s="930"/>
      <c r="AW187" s="930"/>
      <c r="AX187" s="930"/>
      <c r="AY187" s="930"/>
      <c r="AZ187" s="935"/>
      <c r="BA187" s="900"/>
      <c r="BB187" s="900"/>
      <c r="BC187" s="900"/>
      <c r="BD187" s="900"/>
      <c r="BE187" s="936"/>
      <c r="BF187" s="48"/>
    </row>
    <row r="188" spans="1:58" ht="21.95" customHeight="1">
      <c r="A188" s="905"/>
      <c r="B188" s="957"/>
      <c r="C188" s="958"/>
      <c r="D188" s="958"/>
      <c r="E188" s="958"/>
      <c r="F188" s="958"/>
      <c r="G188" s="958"/>
      <c r="H188" s="958"/>
      <c r="I188" s="958"/>
      <c r="J188" s="959"/>
      <c r="K188" s="957"/>
      <c r="L188" s="958"/>
      <c r="M188" s="958"/>
      <c r="N188" s="959"/>
      <c r="O188" s="957"/>
      <c r="P188" s="958"/>
      <c r="Q188" s="958"/>
      <c r="R188" s="958"/>
      <c r="S188" s="958"/>
      <c r="T188" s="959"/>
      <c r="U188" s="965"/>
      <c r="V188" s="966"/>
      <c r="W188" s="966"/>
      <c r="X188" s="966"/>
      <c r="Y188" s="966"/>
      <c r="Z188" s="967"/>
      <c r="AA188" s="965"/>
      <c r="AB188" s="966"/>
      <c r="AC188" s="966"/>
      <c r="AD188" s="966"/>
      <c r="AE188" s="967"/>
      <c r="AF188" s="896" t="s">
        <v>153</v>
      </c>
      <c r="AG188" s="900"/>
      <c r="AH188" s="900"/>
      <c r="AI188" s="900"/>
      <c r="AJ188" s="900"/>
      <c r="AK188" s="900"/>
      <c r="AL188" s="924" t="s">
        <v>60</v>
      </c>
      <c r="AM188" s="925"/>
      <c r="AN188" s="925"/>
      <c r="AO188" s="925"/>
      <c r="AP188" s="925"/>
      <c r="AQ188" s="925"/>
      <c r="AR188" s="925"/>
      <c r="AS188" s="925"/>
      <c r="AT188" s="925"/>
      <c r="AU188" s="925"/>
      <c r="AV188" s="925"/>
      <c r="AW188" s="925"/>
      <c r="AX188" s="925"/>
      <c r="AY188" s="925"/>
      <c r="AZ188" s="926"/>
      <c r="BA188" s="900"/>
      <c r="BB188" s="900"/>
      <c r="BC188" s="900"/>
      <c r="BD188" s="900"/>
      <c r="BE188" s="936"/>
      <c r="BF188" s="24"/>
    </row>
    <row r="189" spans="1:58" ht="21.95" customHeight="1">
      <c r="A189" s="905"/>
      <c r="B189" s="957"/>
      <c r="C189" s="958"/>
      <c r="D189" s="958"/>
      <c r="E189" s="958"/>
      <c r="F189" s="958"/>
      <c r="G189" s="958"/>
      <c r="H189" s="958"/>
      <c r="I189" s="958"/>
      <c r="J189" s="959"/>
      <c r="K189" s="957"/>
      <c r="L189" s="958"/>
      <c r="M189" s="958"/>
      <c r="N189" s="959"/>
      <c r="O189" s="957"/>
      <c r="P189" s="958"/>
      <c r="Q189" s="958"/>
      <c r="R189" s="958"/>
      <c r="S189" s="958"/>
      <c r="T189" s="959"/>
      <c r="U189" s="965"/>
      <c r="V189" s="966"/>
      <c r="W189" s="966"/>
      <c r="X189" s="966"/>
      <c r="Y189" s="966"/>
      <c r="Z189" s="967"/>
      <c r="AA189" s="965"/>
      <c r="AB189" s="966"/>
      <c r="AC189" s="966"/>
      <c r="AD189" s="966"/>
      <c r="AE189" s="967"/>
      <c r="AF189" s="903" t="s">
        <v>69</v>
      </c>
      <c r="AG189" s="895"/>
      <c r="AH189" s="895"/>
      <c r="AI189" s="895"/>
      <c r="AJ189" s="895"/>
      <c r="AK189" s="896"/>
      <c r="AL189" s="929" t="s">
        <v>96</v>
      </c>
      <c r="AM189" s="930"/>
      <c r="AN189" s="930"/>
      <c r="AO189" s="930"/>
      <c r="AP189" s="930"/>
      <c r="AQ189" s="930"/>
      <c r="AR189" s="930"/>
      <c r="AS189" s="930"/>
      <c r="AT189" s="930"/>
      <c r="AU189" s="930"/>
      <c r="AV189" s="930"/>
      <c r="AW189" s="930"/>
      <c r="AX189" s="930"/>
      <c r="AY189" s="930"/>
      <c r="AZ189" s="935"/>
      <c r="BA189" s="938"/>
      <c r="BB189" s="939"/>
      <c r="BC189" s="939"/>
      <c r="BD189" s="939"/>
      <c r="BE189" s="940"/>
      <c r="BF189" s="24"/>
    </row>
    <row r="190" spans="1:58" ht="21.95" customHeight="1">
      <c r="A190" s="905"/>
      <c r="B190" s="957"/>
      <c r="C190" s="958"/>
      <c r="D190" s="958"/>
      <c r="E190" s="958"/>
      <c r="F190" s="958"/>
      <c r="G190" s="958"/>
      <c r="H190" s="958"/>
      <c r="I190" s="958"/>
      <c r="J190" s="959"/>
      <c r="K190" s="957"/>
      <c r="L190" s="958"/>
      <c r="M190" s="958"/>
      <c r="N190" s="959"/>
      <c r="O190" s="957"/>
      <c r="P190" s="958"/>
      <c r="Q190" s="958"/>
      <c r="R190" s="958"/>
      <c r="S190" s="958"/>
      <c r="T190" s="959"/>
      <c r="U190" s="965"/>
      <c r="V190" s="966"/>
      <c r="W190" s="966"/>
      <c r="X190" s="966"/>
      <c r="Y190" s="966"/>
      <c r="Z190" s="967"/>
      <c r="AA190" s="965"/>
      <c r="AB190" s="966"/>
      <c r="AC190" s="966"/>
      <c r="AD190" s="966"/>
      <c r="AE190" s="967"/>
      <c r="AF190" s="903" t="s">
        <v>59</v>
      </c>
      <c r="AG190" s="895"/>
      <c r="AH190" s="895"/>
      <c r="AI190" s="895"/>
      <c r="AJ190" s="895"/>
      <c r="AK190" s="896"/>
      <c r="AL190" s="929" t="s">
        <v>60</v>
      </c>
      <c r="AM190" s="930"/>
      <c r="AN190" s="930"/>
      <c r="AO190" s="930"/>
      <c r="AP190" s="930"/>
      <c r="AQ190" s="930"/>
      <c r="AR190" s="930"/>
      <c r="AS190" s="930"/>
      <c r="AT190" s="930"/>
      <c r="AU190" s="930"/>
      <c r="AV190" s="930"/>
      <c r="AW190" s="930"/>
      <c r="AX190" s="930"/>
      <c r="AY190" s="930"/>
      <c r="AZ190" s="935"/>
      <c r="BA190" s="938"/>
      <c r="BB190" s="939"/>
      <c r="BC190" s="939"/>
      <c r="BD190" s="939"/>
      <c r="BE190" s="940"/>
      <c r="BF190" s="24"/>
    </row>
    <row r="191" spans="1:58" ht="21.95" customHeight="1">
      <c r="A191" s="905"/>
      <c r="B191" s="957"/>
      <c r="C191" s="958"/>
      <c r="D191" s="958"/>
      <c r="E191" s="958"/>
      <c r="F191" s="958"/>
      <c r="G191" s="958"/>
      <c r="H191" s="958"/>
      <c r="I191" s="958"/>
      <c r="J191" s="959"/>
      <c r="K191" s="957"/>
      <c r="L191" s="958"/>
      <c r="M191" s="958"/>
      <c r="N191" s="959"/>
      <c r="O191" s="957"/>
      <c r="P191" s="958"/>
      <c r="Q191" s="958"/>
      <c r="R191" s="958"/>
      <c r="S191" s="958"/>
      <c r="T191" s="959"/>
      <c r="U191" s="965"/>
      <c r="V191" s="966"/>
      <c r="W191" s="966"/>
      <c r="X191" s="966"/>
      <c r="Y191" s="966"/>
      <c r="Z191" s="967"/>
      <c r="AA191" s="965"/>
      <c r="AB191" s="966"/>
      <c r="AC191" s="966"/>
      <c r="AD191" s="966"/>
      <c r="AE191" s="967"/>
      <c r="AF191" s="895" t="s">
        <v>75</v>
      </c>
      <c r="AG191" s="895"/>
      <c r="AH191" s="895"/>
      <c r="AI191" s="895"/>
      <c r="AJ191" s="895"/>
      <c r="AK191" s="896"/>
      <c r="AL191" s="924" t="s">
        <v>60</v>
      </c>
      <c r="AM191" s="925"/>
      <c r="AN191" s="925"/>
      <c r="AO191" s="925"/>
      <c r="AP191" s="925"/>
      <c r="AQ191" s="925"/>
      <c r="AR191" s="925"/>
      <c r="AS191" s="925"/>
      <c r="AT191" s="925"/>
      <c r="AU191" s="925"/>
      <c r="AV191" s="925"/>
      <c r="AW191" s="925"/>
      <c r="AX191" s="925"/>
      <c r="AY191" s="925"/>
      <c r="AZ191" s="926"/>
      <c r="BA191" s="900"/>
      <c r="BB191" s="900"/>
      <c r="BC191" s="900"/>
      <c r="BD191" s="900"/>
      <c r="BE191" s="936"/>
      <c r="BF191" s="24"/>
    </row>
    <row r="192" spans="1:58" ht="21.95" customHeight="1">
      <c r="A192" s="905"/>
      <c r="B192" s="957"/>
      <c r="C192" s="958"/>
      <c r="D192" s="958"/>
      <c r="E192" s="958"/>
      <c r="F192" s="958"/>
      <c r="G192" s="958"/>
      <c r="H192" s="958"/>
      <c r="I192" s="958"/>
      <c r="J192" s="959"/>
      <c r="K192" s="957"/>
      <c r="L192" s="958"/>
      <c r="M192" s="958"/>
      <c r="N192" s="959"/>
      <c r="O192" s="957"/>
      <c r="P192" s="958"/>
      <c r="Q192" s="958"/>
      <c r="R192" s="958"/>
      <c r="S192" s="958"/>
      <c r="T192" s="959"/>
      <c r="U192" s="965"/>
      <c r="V192" s="966"/>
      <c r="W192" s="966"/>
      <c r="X192" s="966"/>
      <c r="Y192" s="966"/>
      <c r="Z192" s="967"/>
      <c r="AA192" s="965"/>
      <c r="AB192" s="966"/>
      <c r="AC192" s="966"/>
      <c r="AD192" s="966"/>
      <c r="AE192" s="967"/>
      <c r="AF192" s="895" t="s">
        <v>61</v>
      </c>
      <c r="AG192" s="895"/>
      <c r="AH192" s="895"/>
      <c r="AI192" s="895"/>
      <c r="AJ192" s="895"/>
      <c r="AK192" s="896"/>
      <c r="AL192" s="924" t="s">
        <v>60</v>
      </c>
      <c r="AM192" s="925"/>
      <c r="AN192" s="925"/>
      <c r="AO192" s="925"/>
      <c r="AP192" s="925"/>
      <c r="AQ192" s="925"/>
      <c r="AR192" s="925"/>
      <c r="AS192" s="925"/>
      <c r="AT192" s="925"/>
      <c r="AU192" s="925"/>
      <c r="AV192" s="925"/>
      <c r="AW192" s="925"/>
      <c r="AX192" s="925"/>
      <c r="AY192" s="925"/>
      <c r="AZ192" s="926"/>
      <c r="BA192" s="900"/>
      <c r="BB192" s="900"/>
      <c r="BC192" s="900"/>
      <c r="BD192" s="900"/>
      <c r="BE192" s="936"/>
      <c r="BF192" s="24"/>
    </row>
    <row r="193" spans="1:58" ht="21.95" customHeight="1">
      <c r="A193" s="905"/>
      <c r="B193" s="957"/>
      <c r="C193" s="958"/>
      <c r="D193" s="958"/>
      <c r="E193" s="958"/>
      <c r="F193" s="958"/>
      <c r="G193" s="958"/>
      <c r="H193" s="958"/>
      <c r="I193" s="958"/>
      <c r="J193" s="959"/>
      <c r="K193" s="957"/>
      <c r="L193" s="958"/>
      <c r="M193" s="958"/>
      <c r="N193" s="959"/>
      <c r="O193" s="957"/>
      <c r="P193" s="958"/>
      <c r="Q193" s="958"/>
      <c r="R193" s="958"/>
      <c r="S193" s="958"/>
      <c r="T193" s="959"/>
      <c r="U193" s="965"/>
      <c r="V193" s="966"/>
      <c r="W193" s="966"/>
      <c r="X193" s="966"/>
      <c r="Y193" s="966"/>
      <c r="Z193" s="967"/>
      <c r="AA193" s="965"/>
      <c r="AB193" s="966"/>
      <c r="AC193" s="966"/>
      <c r="AD193" s="966"/>
      <c r="AE193" s="967"/>
      <c r="AF193" s="896" t="s">
        <v>97</v>
      </c>
      <c r="AG193" s="900"/>
      <c r="AH193" s="900"/>
      <c r="AI193" s="900"/>
      <c r="AJ193" s="900"/>
      <c r="AK193" s="900"/>
      <c r="AL193" s="929" t="s">
        <v>81</v>
      </c>
      <c r="AM193" s="930"/>
      <c r="AN193" s="930"/>
      <c r="AO193" s="930"/>
      <c r="AP193" s="930"/>
      <c r="AQ193" s="930"/>
      <c r="AR193" s="930"/>
      <c r="AS193" s="930"/>
      <c r="AT193" s="930"/>
      <c r="AU193" s="930"/>
      <c r="AV193" s="930"/>
      <c r="AW193" s="930"/>
      <c r="AX193" s="930"/>
      <c r="AY193" s="930"/>
      <c r="AZ193" s="935"/>
      <c r="BA193" s="900"/>
      <c r="BB193" s="900"/>
      <c r="BC193" s="900"/>
      <c r="BD193" s="900"/>
      <c r="BE193" s="936"/>
      <c r="BF193" s="24"/>
    </row>
    <row r="194" spans="1:58" ht="21.95" customHeight="1">
      <c r="A194" s="905"/>
      <c r="B194" s="957"/>
      <c r="C194" s="958"/>
      <c r="D194" s="958"/>
      <c r="E194" s="958"/>
      <c r="F194" s="958"/>
      <c r="G194" s="958"/>
      <c r="H194" s="958"/>
      <c r="I194" s="958"/>
      <c r="J194" s="959"/>
      <c r="K194" s="957"/>
      <c r="L194" s="958"/>
      <c r="M194" s="958"/>
      <c r="N194" s="959"/>
      <c r="O194" s="957"/>
      <c r="P194" s="958"/>
      <c r="Q194" s="958"/>
      <c r="R194" s="958"/>
      <c r="S194" s="958"/>
      <c r="T194" s="959"/>
      <c r="U194" s="965"/>
      <c r="V194" s="966"/>
      <c r="W194" s="966"/>
      <c r="X194" s="966"/>
      <c r="Y194" s="966"/>
      <c r="Z194" s="967"/>
      <c r="AA194" s="965"/>
      <c r="AB194" s="966"/>
      <c r="AC194" s="966"/>
      <c r="AD194" s="966"/>
      <c r="AE194" s="967"/>
      <c r="AF194" s="896" t="s">
        <v>171</v>
      </c>
      <c r="AG194" s="900"/>
      <c r="AH194" s="900"/>
      <c r="AI194" s="900"/>
      <c r="AJ194" s="900"/>
      <c r="AK194" s="900"/>
      <c r="AL194" s="924" t="s">
        <v>60</v>
      </c>
      <c r="AM194" s="925"/>
      <c r="AN194" s="925"/>
      <c r="AO194" s="925"/>
      <c r="AP194" s="925"/>
      <c r="AQ194" s="925"/>
      <c r="AR194" s="925"/>
      <c r="AS194" s="925"/>
      <c r="AT194" s="925"/>
      <c r="AU194" s="925"/>
      <c r="AV194" s="925"/>
      <c r="AW194" s="925"/>
      <c r="AX194" s="925"/>
      <c r="AY194" s="925"/>
      <c r="AZ194" s="926"/>
      <c r="BA194" s="900"/>
      <c r="BB194" s="900"/>
      <c r="BC194" s="900"/>
      <c r="BD194" s="900"/>
      <c r="BE194" s="936"/>
      <c r="BF194" s="24"/>
    </row>
    <row r="195" spans="1:58" ht="21.95" customHeight="1">
      <c r="A195" s="905"/>
      <c r="B195" s="957"/>
      <c r="C195" s="958"/>
      <c r="D195" s="958"/>
      <c r="E195" s="958"/>
      <c r="F195" s="958"/>
      <c r="G195" s="958"/>
      <c r="H195" s="958"/>
      <c r="I195" s="958"/>
      <c r="J195" s="959"/>
      <c r="K195" s="957"/>
      <c r="L195" s="958"/>
      <c r="M195" s="958"/>
      <c r="N195" s="959"/>
      <c r="O195" s="957"/>
      <c r="P195" s="958"/>
      <c r="Q195" s="958"/>
      <c r="R195" s="958"/>
      <c r="S195" s="958"/>
      <c r="T195" s="959"/>
      <c r="U195" s="965"/>
      <c r="V195" s="966"/>
      <c r="W195" s="966"/>
      <c r="X195" s="966"/>
      <c r="Y195" s="966"/>
      <c r="Z195" s="967"/>
      <c r="AA195" s="965"/>
      <c r="AB195" s="966"/>
      <c r="AC195" s="966"/>
      <c r="AD195" s="966"/>
      <c r="AE195" s="967"/>
      <c r="AF195" s="896" t="s">
        <v>101</v>
      </c>
      <c r="AG195" s="900"/>
      <c r="AH195" s="900"/>
      <c r="AI195" s="900"/>
      <c r="AJ195" s="900"/>
      <c r="AK195" s="900"/>
      <c r="AL195" s="929" t="s">
        <v>221</v>
      </c>
      <c r="AM195" s="930"/>
      <c r="AN195" s="930"/>
      <c r="AO195" s="930"/>
      <c r="AP195" s="930"/>
      <c r="AQ195" s="930"/>
      <c r="AR195" s="930"/>
      <c r="AS195" s="930"/>
      <c r="AT195" s="930"/>
      <c r="AU195" s="930"/>
      <c r="AV195" s="930"/>
      <c r="AW195" s="930"/>
      <c r="AX195" s="930"/>
      <c r="AY195" s="930"/>
      <c r="AZ195" s="935"/>
      <c r="BA195" s="900"/>
      <c r="BB195" s="900"/>
      <c r="BC195" s="900"/>
      <c r="BD195" s="900"/>
      <c r="BE195" s="936"/>
      <c r="BF195" s="24"/>
    </row>
    <row r="196" spans="1:58" ht="21.95" customHeight="1">
      <c r="A196" s="905"/>
      <c r="B196" s="957"/>
      <c r="C196" s="958"/>
      <c r="D196" s="958"/>
      <c r="E196" s="958"/>
      <c r="F196" s="958"/>
      <c r="G196" s="958"/>
      <c r="H196" s="958"/>
      <c r="I196" s="958"/>
      <c r="J196" s="959"/>
      <c r="K196" s="957"/>
      <c r="L196" s="958"/>
      <c r="M196" s="958"/>
      <c r="N196" s="959"/>
      <c r="O196" s="957"/>
      <c r="P196" s="958"/>
      <c r="Q196" s="958"/>
      <c r="R196" s="958"/>
      <c r="S196" s="958"/>
      <c r="T196" s="959"/>
      <c r="U196" s="965"/>
      <c r="V196" s="966"/>
      <c r="W196" s="966"/>
      <c r="X196" s="966"/>
      <c r="Y196" s="966"/>
      <c r="Z196" s="967"/>
      <c r="AA196" s="965"/>
      <c r="AB196" s="966"/>
      <c r="AC196" s="966"/>
      <c r="AD196" s="966"/>
      <c r="AE196" s="967"/>
      <c r="AF196" s="896" t="s">
        <v>159</v>
      </c>
      <c r="AG196" s="900"/>
      <c r="AH196" s="900"/>
      <c r="AI196" s="900"/>
      <c r="AJ196" s="900"/>
      <c r="AK196" s="900"/>
      <c r="AL196" s="929" t="s">
        <v>160</v>
      </c>
      <c r="AM196" s="930"/>
      <c r="AN196" s="930"/>
      <c r="AO196" s="930"/>
      <c r="AP196" s="930"/>
      <c r="AQ196" s="930"/>
      <c r="AR196" s="930"/>
      <c r="AS196" s="930"/>
      <c r="AT196" s="930"/>
      <c r="AU196" s="930"/>
      <c r="AV196" s="930"/>
      <c r="AW196" s="930"/>
      <c r="AX196" s="930"/>
      <c r="AY196" s="930"/>
      <c r="AZ196" s="935"/>
      <c r="BA196" s="900"/>
      <c r="BB196" s="900"/>
      <c r="BC196" s="900"/>
      <c r="BD196" s="900"/>
      <c r="BE196" s="936"/>
      <c r="BF196" s="24"/>
    </row>
    <row r="197" spans="1:58" ht="21.95" customHeight="1">
      <c r="A197" s="905"/>
      <c r="B197" s="957"/>
      <c r="C197" s="958"/>
      <c r="D197" s="958"/>
      <c r="E197" s="958"/>
      <c r="F197" s="958"/>
      <c r="G197" s="958"/>
      <c r="H197" s="958"/>
      <c r="I197" s="958"/>
      <c r="J197" s="959"/>
      <c r="K197" s="957"/>
      <c r="L197" s="958"/>
      <c r="M197" s="958"/>
      <c r="N197" s="959"/>
      <c r="O197" s="957"/>
      <c r="P197" s="958"/>
      <c r="Q197" s="958"/>
      <c r="R197" s="958"/>
      <c r="S197" s="958"/>
      <c r="T197" s="959"/>
      <c r="U197" s="965"/>
      <c r="V197" s="966"/>
      <c r="W197" s="966"/>
      <c r="X197" s="966"/>
      <c r="Y197" s="966"/>
      <c r="Z197" s="967"/>
      <c r="AA197" s="965"/>
      <c r="AB197" s="966"/>
      <c r="AC197" s="966"/>
      <c r="AD197" s="966"/>
      <c r="AE197" s="967"/>
      <c r="AF197" s="896" t="s">
        <v>105</v>
      </c>
      <c r="AG197" s="900"/>
      <c r="AH197" s="900"/>
      <c r="AI197" s="900"/>
      <c r="AJ197" s="900"/>
      <c r="AK197" s="900"/>
      <c r="AL197" s="924" t="s">
        <v>60</v>
      </c>
      <c r="AM197" s="925"/>
      <c r="AN197" s="925"/>
      <c r="AO197" s="925"/>
      <c r="AP197" s="925"/>
      <c r="AQ197" s="925"/>
      <c r="AR197" s="925"/>
      <c r="AS197" s="925"/>
      <c r="AT197" s="925"/>
      <c r="AU197" s="925"/>
      <c r="AV197" s="925"/>
      <c r="AW197" s="925"/>
      <c r="AX197" s="925"/>
      <c r="AY197" s="925"/>
      <c r="AZ197" s="926"/>
      <c r="BA197" s="900"/>
      <c r="BB197" s="900"/>
      <c r="BC197" s="900"/>
      <c r="BD197" s="900"/>
      <c r="BE197" s="936"/>
      <c r="BF197" s="24"/>
    </row>
    <row r="198" spans="1:58" ht="21.95" customHeight="1">
      <c r="A198" s="905"/>
      <c r="B198" s="957"/>
      <c r="C198" s="958"/>
      <c r="D198" s="958"/>
      <c r="E198" s="958"/>
      <c r="F198" s="958"/>
      <c r="G198" s="958"/>
      <c r="H198" s="958"/>
      <c r="I198" s="958"/>
      <c r="J198" s="959"/>
      <c r="K198" s="957"/>
      <c r="L198" s="958"/>
      <c r="M198" s="958"/>
      <c r="N198" s="959"/>
      <c r="O198" s="957"/>
      <c r="P198" s="958"/>
      <c r="Q198" s="958"/>
      <c r="R198" s="958"/>
      <c r="S198" s="958"/>
      <c r="T198" s="959"/>
      <c r="U198" s="965"/>
      <c r="V198" s="966"/>
      <c r="W198" s="966"/>
      <c r="X198" s="966"/>
      <c r="Y198" s="966"/>
      <c r="Z198" s="967"/>
      <c r="AA198" s="965"/>
      <c r="AB198" s="966"/>
      <c r="AC198" s="966"/>
      <c r="AD198" s="966"/>
      <c r="AE198" s="967"/>
      <c r="AF198" s="896" t="s">
        <v>172</v>
      </c>
      <c r="AG198" s="900"/>
      <c r="AH198" s="900"/>
      <c r="AI198" s="900"/>
      <c r="AJ198" s="900"/>
      <c r="AK198" s="900"/>
      <c r="AL198" s="924" t="s">
        <v>60</v>
      </c>
      <c r="AM198" s="925"/>
      <c r="AN198" s="925"/>
      <c r="AO198" s="925"/>
      <c r="AP198" s="925"/>
      <c r="AQ198" s="925"/>
      <c r="AR198" s="925"/>
      <c r="AS198" s="925"/>
      <c r="AT198" s="925"/>
      <c r="AU198" s="925"/>
      <c r="AV198" s="925"/>
      <c r="AW198" s="925"/>
      <c r="AX198" s="925"/>
      <c r="AY198" s="925"/>
      <c r="AZ198" s="926"/>
      <c r="BA198" s="900"/>
      <c r="BB198" s="900"/>
      <c r="BC198" s="900"/>
      <c r="BD198" s="900"/>
      <c r="BE198" s="936"/>
      <c r="BF198" s="24"/>
    </row>
    <row r="199" spans="1:58" ht="21.95" customHeight="1">
      <c r="A199" s="905"/>
      <c r="B199" s="957"/>
      <c r="C199" s="958"/>
      <c r="D199" s="958"/>
      <c r="E199" s="958"/>
      <c r="F199" s="958"/>
      <c r="G199" s="958"/>
      <c r="H199" s="958"/>
      <c r="I199" s="958"/>
      <c r="J199" s="959"/>
      <c r="K199" s="957"/>
      <c r="L199" s="958"/>
      <c r="M199" s="958"/>
      <c r="N199" s="959"/>
      <c r="O199" s="957"/>
      <c r="P199" s="958"/>
      <c r="Q199" s="958"/>
      <c r="R199" s="958"/>
      <c r="S199" s="958"/>
      <c r="T199" s="959"/>
      <c r="U199" s="965"/>
      <c r="V199" s="966"/>
      <c r="W199" s="966"/>
      <c r="X199" s="966"/>
      <c r="Y199" s="966"/>
      <c r="Z199" s="967"/>
      <c r="AA199" s="965"/>
      <c r="AB199" s="966"/>
      <c r="AC199" s="966"/>
      <c r="AD199" s="966"/>
      <c r="AE199" s="967"/>
      <c r="AF199" s="896" t="s">
        <v>107</v>
      </c>
      <c r="AG199" s="900"/>
      <c r="AH199" s="900"/>
      <c r="AI199" s="900"/>
      <c r="AJ199" s="900"/>
      <c r="AK199" s="900"/>
      <c r="AL199" s="929" t="s">
        <v>108</v>
      </c>
      <c r="AM199" s="930"/>
      <c r="AN199" s="930"/>
      <c r="AO199" s="930"/>
      <c r="AP199" s="930"/>
      <c r="AQ199" s="930"/>
      <c r="AR199" s="930"/>
      <c r="AS199" s="930"/>
      <c r="AT199" s="930"/>
      <c r="AU199" s="930"/>
      <c r="AV199" s="930"/>
      <c r="AW199" s="930"/>
      <c r="AX199" s="930"/>
      <c r="AY199" s="930"/>
      <c r="AZ199" s="935"/>
      <c r="BA199" s="900"/>
      <c r="BB199" s="900"/>
      <c r="BC199" s="900"/>
      <c r="BD199" s="900"/>
      <c r="BE199" s="936"/>
      <c r="BF199" s="24"/>
    </row>
    <row r="200" spans="1:58" ht="21.95" customHeight="1">
      <c r="A200" s="905"/>
      <c r="B200" s="957"/>
      <c r="C200" s="958"/>
      <c r="D200" s="958"/>
      <c r="E200" s="958"/>
      <c r="F200" s="958"/>
      <c r="G200" s="958"/>
      <c r="H200" s="958"/>
      <c r="I200" s="958"/>
      <c r="J200" s="959"/>
      <c r="K200" s="957"/>
      <c r="L200" s="958"/>
      <c r="M200" s="958"/>
      <c r="N200" s="959"/>
      <c r="O200" s="957"/>
      <c r="P200" s="958"/>
      <c r="Q200" s="958"/>
      <c r="R200" s="958"/>
      <c r="S200" s="958"/>
      <c r="T200" s="959"/>
      <c r="U200" s="965"/>
      <c r="V200" s="966"/>
      <c r="W200" s="966"/>
      <c r="X200" s="966"/>
      <c r="Y200" s="966"/>
      <c r="Z200" s="967"/>
      <c r="AA200" s="965"/>
      <c r="AB200" s="966"/>
      <c r="AC200" s="966"/>
      <c r="AD200" s="966"/>
      <c r="AE200" s="967"/>
      <c r="AF200" s="977" t="s">
        <v>167</v>
      </c>
      <c r="AG200" s="895"/>
      <c r="AH200" s="895"/>
      <c r="AI200" s="895"/>
      <c r="AJ200" s="895"/>
      <c r="AK200" s="896"/>
      <c r="AL200" s="924" t="s">
        <v>60</v>
      </c>
      <c r="AM200" s="925"/>
      <c r="AN200" s="925"/>
      <c r="AO200" s="925"/>
      <c r="AP200" s="925"/>
      <c r="AQ200" s="925"/>
      <c r="AR200" s="925"/>
      <c r="AS200" s="925"/>
      <c r="AT200" s="925"/>
      <c r="AU200" s="925"/>
      <c r="AV200" s="925"/>
      <c r="AW200" s="925"/>
      <c r="AX200" s="925"/>
      <c r="AY200" s="925"/>
      <c r="AZ200" s="926"/>
      <c r="BA200" s="900"/>
      <c r="BB200" s="900"/>
      <c r="BC200" s="900"/>
      <c r="BD200" s="900"/>
      <c r="BE200" s="936"/>
      <c r="BF200" s="47"/>
    </row>
    <row r="201" spans="1:58" ht="21.95" customHeight="1">
      <c r="A201" s="905"/>
      <c r="B201" s="957"/>
      <c r="C201" s="958"/>
      <c r="D201" s="958"/>
      <c r="E201" s="958"/>
      <c r="F201" s="958"/>
      <c r="G201" s="958"/>
      <c r="H201" s="958"/>
      <c r="I201" s="958"/>
      <c r="J201" s="959"/>
      <c r="K201" s="957"/>
      <c r="L201" s="958"/>
      <c r="M201" s="958"/>
      <c r="N201" s="959"/>
      <c r="O201" s="957"/>
      <c r="P201" s="958"/>
      <c r="Q201" s="958"/>
      <c r="R201" s="958"/>
      <c r="S201" s="958"/>
      <c r="T201" s="959"/>
      <c r="U201" s="965"/>
      <c r="V201" s="966"/>
      <c r="W201" s="966"/>
      <c r="X201" s="966"/>
      <c r="Y201" s="966"/>
      <c r="Z201" s="967"/>
      <c r="AA201" s="965"/>
      <c r="AB201" s="966"/>
      <c r="AC201" s="966"/>
      <c r="AD201" s="966"/>
      <c r="AE201" s="967"/>
      <c r="AF201" s="895" t="s">
        <v>257</v>
      </c>
      <c r="AG201" s="895"/>
      <c r="AH201" s="895"/>
      <c r="AI201" s="895"/>
      <c r="AJ201" s="895"/>
      <c r="AK201" s="896"/>
      <c r="AL201" s="924" t="s">
        <v>485</v>
      </c>
      <c r="AM201" s="925"/>
      <c r="AN201" s="925"/>
      <c r="AO201" s="925"/>
      <c r="AP201" s="925"/>
      <c r="AQ201" s="925"/>
      <c r="AR201" s="925"/>
      <c r="AS201" s="925"/>
      <c r="AT201" s="925"/>
      <c r="AU201" s="925"/>
      <c r="AV201" s="925"/>
      <c r="AW201" s="925"/>
      <c r="AX201" s="925"/>
      <c r="AY201" s="925"/>
      <c r="AZ201" s="926"/>
      <c r="BA201" s="900"/>
      <c r="BB201" s="900"/>
      <c r="BC201" s="900"/>
      <c r="BD201" s="900"/>
      <c r="BE201" s="936"/>
      <c r="BF201" s="24"/>
    </row>
    <row r="202" spans="1:58" ht="21.95" customHeight="1">
      <c r="A202" s="905"/>
      <c r="B202" s="957"/>
      <c r="C202" s="958"/>
      <c r="D202" s="958"/>
      <c r="E202" s="958"/>
      <c r="F202" s="958"/>
      <c r="G202" s="958"/>
      <c r="H202" s="958"/>
      <c r="I202" s="958"/>
      <c r="J202" s="959"/>
      <c r="K202" s="957"/>
      <c r="L202" s="958"/>
      <c r="M202" s="958"/>
      <c r="N202" s="959"/>
      <c r="O202" s="957"/>
      <c r="P202" s="958"/>
      <c r="Q202" s="958"/>
      <c r="R202" s="958"/>
      <c r="S202" s="958"/>
      <c r="T202" s="959"/>
      <c r="U202" s="965"/>
      <c r="V202" s="966"/>
      <c r="W202" s="966"/>
      <c r="X202" s="966"/>
      <c r="Y202" s="966"/>
      <c r="Z202" s="967"/>
      <c r="AA202" s="965"/>
      <c r="AB202" s="966"/>
      <c r="AC202" s="966"/>
      <c r="AD202" s="966"/>
      <c r="AE202" s="967"/>
      <c r="AF202" s="895" t="s">
        <v>83</v>
      </c>
      <c r="AG202" s="895"/>
      <c r="AH202" s="895"/>
      <c r="AI202" s="895"/>
      <c r="AJ202" s="895"/>
      <c r="AK202" s="896"/>
      <c r="AL202" s="924" t="s">
        <v>67</v>
      </c>
      <c r="AM202" s="925"/>
      <c r="AN202" s="925"/>
      <c r="AO202" s="925"/>
      <c r="AP202" s="925"/>
      <c r="AQ202" s="925"/>
      <c r="AR202" s="925"/>
      <c r="AS202" s="925"/>
      <c r="AT202" s="925"/>
      <c r="AU202" s="925"/>
      <c r="AV202" s="925"/>
      <c r="AW202" s="925"/>
      <c r="AX202" s="925"/>
      <c r="AY202" s="925"/>
      <c r="AZ202" s="926"/>
      <c r="BA202" s="900"/>
      <c r="BB202" s="900"/>
      <c r="BC202" s="900"/>
      <c r="BD202" s="900"/>
      <c r="BE202" s="936"/>
      <c r="BF202" s="24"/>
    </row>
    <row r="203" spans="1:58" ht="21.95" customHeight="1">
      <c r="A203" s="905"/>
      <c r="B203" s="957"/>
      <c r="C203" s="958"/>
      <c r="D203" s="958"/>
      <c r="E203" s="958"/>
      <c r="F203" s="958"/>
      <c r="G203" s="958"/>
      <c r="H203" s="958"/>
      <c r="I203" s="958"/>
      <c r="J203" s="959"/>
      <c r="K203" s="957"/>
      <c r="L203" s="958"/>
      <c r="M203" s="958"/>
      <c r="N203" s="959"/>
      <c r="O203" s="957"/>
      <c r="P203" s="958"/>
      <c r="Q203" s="958"/>
      <c r="R203" s="958"/>
      <c r="S203" s="958"/>
      <c r="T203" s="959"/>
      <c r="U203" s="965"/>
      <c r="V203" s="966"/>
      <c r="W203" s="966"/>
      <c r="X203" s="966"/>
      <c r="Y203" s="966"/>
      <c r="Z203" s="967"/>
      <c r="AA203" s="965"/>
      <c r="AB203" s="966"/>
      <c r="AC203" s="966"/>
      <c r="AD203" s="966"/>
      <c r="AE203" s="967"/>
      <c r="AF203" s="903" t="s">
        <v>68</v>
      </c>
      <c r="AG203" s="895"/>
      <c r="AH203" s="895"/>
      <c r="AI203" s="895"/>
      <c r="AJ203" s="895"/>
      <c r="AK203" s="896"/>
      <c r="AL203" s="929" t="s">
        <v>67</v>
      </c>
      <c r="AM203" s="930"/>
      <c r="AN203" s="930"/>
      <c r="AO203" s="930"/>
      <c r="AP203" s="930"/>
      <c r="AQ203" s="930"/>
      <c r="AR203" s="930"/>
      <c r="AS203" s="930"/>
      <c r="AT203" s="930"/>
      <c r="AU203" s="930"/>
      <c r="AV203" s="930"/>
      <c r="AW203" s="930"/>
      <c r="AX203" s="930"/>
      <c r="AY203" s="930"/>
      <c r="AZ203" s="935"/>
      <c r="BA203" s="900"/>
      <c r="BB203" s="900"/>
      <c r="BC203" s="900"/>
      <c r="BD203" s="900"/>
      <c r="BE203" s="936"/>
      <c r="BF203" s="24"/>
    </row>
    <row r="204" spans="1:58" ht="21.95" customHeight="1">
      <c r="A204" s="905"/>
      <c r="B204" s="960"/>
      <c r="C204" s="961"/>
      <c r="D204" s="961"/>
      <c r="E204" s="961"/>
      <c r="F204" s="961"/>
      <c r="G204" s="961"/>
      <c r="H204" s="961"/>
      <c r="I204" s="961"/>
      <c r="J204" s="950"/>
      <c r="K204" s="960"/>
      <c r="L204" s="961"/>
      <c r="M204" s="961"/>
      <c r="N204" s="950"/>
      <c r="O204" s="960"/>
      <c r="P204" s="961"/>
      <c r="Q204" s="961"/>
      <c r="R204" s="961"/>
      <c r="S204" s="961"/>
      <c r="T204" s="950"/>
      <c r="U204" s="979"/>
      <c r="V204" s="980"/>
      <c r="W204" s="980"/>
      <c r="X204" s="980"/>
      <c r="Y204" s="980"/>
      <c r="Z204" s="981"/>
      <c r="AA204" s="979"/>
      <c r="AB204" s="980"/>
      <c r="AC204" s="980"/>
      <c r="AD204" s="980"/>
      <c r="AE204" s="981"/>
      <c r="AF204" s="903" t="s">
        <v>116</v>
      </c>
      <c r="AG204" s="895"/>
      <c r="AH204" s="895"/>
      <c r="AI204" s="895"/>
      <c r="AJ204" s="895"/>
      <c r="AK204" s="896"/>
      <c r="AL204" s="929" t="s">
        <v>58</v>
      </c>
      <c r="AM204" s="930"/>
      <c r="AN204" s="930"/>
      <c r="AO204" s="930"/>
      <c r="AP204" s="930"/>
      <c r="AQ204" s="930"/>
      <c r="AR204" s="930"/>
      <c r="AS204" s="930"/>
      <c r="AT204" s="930"/>
      <c r="AU204" s="930"/>
      <c r="AV204" s="930"/>
      <c r="AW204" s="930"/>
      <c r="AX204" s="930"/>
      <c r="AY204" s="930"/>
      <c r="AZ204" s="935"/>
      <c r="BA204" s="900"/>
      <c r="BB204" s="901"/>
      <c r="BC204" s="901"/>
      <c r="BD204" s="901"/>
      <c r="BE204" s="902"/>
      <c r="BF204" s="24"/>
    </row>
    <row r="205" spans="1:58" ht="120" customHeight="1">
      <c r="A205" s="905"/>
      <c r="B205" s="976" t="s">
        <v>173</v>
      </c>
      <c r="C205" s="953"/>
      <c r="D205" s="953"/>
      <c r="E205" s="953"/>
      <c r="F205" s="953"/>
      <c r="G205" s="953"/>
      <c r="H205" s="953"/>
      <c r="I205" s="953"/>
      <c r="J205" s="954"/>
      <c r="K205" s="952"/>
      <c r="L205" s="953"/>
      <c r="M205" s="953"/>
      <c r="N205" s="954"/>
      <c r="O205" s="976" t="s">
        <v>148</v>
      </c>
      <c r="P205" s="953"/>
      <c r="Q205" s="953"/>
      <c r="R205" s="953"/>
      <c r="S205" s="953"/>
      <c r="T205" s="954"/>
      <c r="U205" s="976" t="s">
        <v>148</v>
      </c>
      <c r="V205" s="953"/>
      <c r="W205" s="953"/>
      <c r="X205" s="953"/>
      <c r="Y205" s="953"/>
      <c r="Z205" s="954"/>
      <c r="AA205" s="976" t="s">
        <v>174</v>
      </c>
      <c r="AB205" s="953"/>
      <c r="AC205" s="953"/>
      <c r="AD205" s="953"/>
      <c r="AE205" s="954"/>
      <c r="AF205" s="977" t="s">
        <v>264</v>
      </c>
      <c r="AG205" s="895"/>
      <c r="AH205" s="895"/>
      <c r="AI205" s="895"/>
      <c r="AJ205" s="895"/>
      <c r="AK205" s="896"/>
      <c r="AL205" s="955" t="s">
        <v>175</v>
      </c>
      <c r="AM205" s="895"/>
      <c r="AN205" s="895"/>
      <c r="AO205" s="895"/>
      <c r="AP205" s="895"/>
      <c r="AQ205" s="895"/>
      <c r="AR205" s="895"/>
      <c r="AS205" s="895"/>
      <c r="AT205" s="895"/>
      <c r="AU205" s="895"/>
      <c r="AV205" s="895"/>
      <c r="AW205" s="895"/>
      <c r="AX205" s="895"/>
      <c r="AY205" s="895"/>
      <c r="AZ205" s="896"/>
      <c r="BA205" s="900"/>
      <c r="BB205" s="900"/>
      <c r="BC205" s="900"/>
      <c r="BD205" s="900"/>
      <c r="BE205" s="936"/>
      <c r="BF205" s="47"/>
    </row>
    <row r="206" spans="1:58" ht="21.95" customHeight="1">
      <c r="A206" s="905"/>
      <c r="B206" s="957"/>
      <c r="C206" s="958"/>
      <c r="D206" s="958"/>
      <c r="E206" s="958"/>
      <c r="F206" s="958"/>
      <c r="G206" s="958"/>
      <c r="H206" s="958"/>
      <c r="I206" s="958"/>
      <c r="J206" s="959"/>
      <c r="K206" s="957"/>
      <c r="L206" s="958"/>
      <c r="M206" s="958"/>
      <c r="N206" s="959"/>
      <c r="O206" s="957"/>
      <c r="P206" s="958"/>
      <c r="Q206" s="958"/>
      <c r="R206" s="958"/>
      <c r="S206" s="958"/>
      <c r="T206" s="959"/>
      <c r="U206" s="957"/>
      <c r="V206" s="958"/>
      <c r="W206" s="958"/>
      <c r="X206" s="958"/>
      <c r="Y206" s="958"/>
      <c r="Z206" s="959"/>
      <c r="AA206" s="957"/>
      <c r="AB206" s="958"/>
      <c r="AC206" s="958"/>
      <c r="AD206" s="958"/>
      <c r="AE206" s="959"/>
      <c r="AF206" s="895" t="s">
        <v>77</v>
      </c>
      <c r="AG206" s="895"/>
      <c r="AH206" s="895"/>
      <c r="AI206" s="895"/>
      <c r="AJ206" s="895"/>
      <c r="AK206" s="896"/>
      <c r="AL206" s="924" t="s">
        <v>60</v>
      </c>
      <c r="AM206" s="925"/>
      <c r="AN206" s="925"/>
      <c r="AO206" s="925"/>
      <c r="AP206" s="925"/>
      <c r="AQ206" s="925"/>
      <c r="AR206" s="925"/>
      <c r="AS206" s="925"/>
      <c r="AT206" s="925"/>
      <c r="AU206" s="925"/>
      <c r="AV206" s="925"/>
      <c r="AW206" s="925"/>
      <c r="AX206" s="925"/>
      <c r="AY206" s="925"/>
      <c r="AZ206" s="926"/>
      <c r="BA206" s="900"/>
      <c r="BB206" s="900"/>
      <c r="BC206" s="900"/>
      <c r="BD206" s="900"/>
      <c r="BE206" s="936"/>
      <c r="BF206" s="24"/>
    </row>
    <row r="207" spans="1:58" ht="21.95" customHeight="1">
      <c r="A207" s="905"/>
      <c r="B207" s="957"/>
      <c r="C207" s="958"/>
      <c r="D207" s="958"/>
      <c r="E207" s="958"/>
      <c r="F207" s="958"/>
      <c r="G207" s="958"/>
      <c r="H207" s="958"/>
      <c r="I207" s="958"/>
      <c r="J207" s="959"/>
      <c r="K207" s="957"/>
      <c r="L207" s="958"/>
      <c r="M207" s="958"/>
      <c r="N207" s="959"/>
      <c r="O207" s="957"/>
      <c r="P207" s="958"/>
      <c r="Q207" s="958"/>
      <c r="R207" s="958"/>
      <c r="S207" s="958"/>
      <c r="T207" s="959"/>
      <c r="U207" s="957"/>
      <c r="V207" s="958"/>
      <c r="W207" s="958"/>
      <c r="X207" s="958"/>
      <c r="Y207" s="958"/>
      <c r="Z207" s="959"/>
      <c r="AA207" s="957"/>
      <c r="AB207" s="958"/>
      <c r="AC207" s="958"/>
      <c r="AD207" s="958"/>
      <c r="AE207" s="959"/>
      <c r="AF207" s="896" t="s">
        <v>78</v>
      </c>
      <c r="AG207" s="900"/>
      <c r="AH207" s="900"/>
      <c r="AI207" s="900"/>
      <c r="AJ207" s="900"/>
      <c r="AK207" s="900"/>
      <c r="AL207" s="924" t="s">
        <v>60</v>
      </c>
      <c r="AM207" s="925"/>
      <c r="AN207" s="925"/>
      <c r="AO207" s="925"/>
      <c r="AP207" s="925"/>
      <c r="AQ207" s="925"/>
      <c r="AR207" s="925"/>
      <c r="AS207" s="925"/>
      <c r="AT207" s="925"/>
      <c r="AU207" s="925"/>
      <c r="AV207" s="925"/>
      <c r="AW207" s="925"/>
      <c r="AX207" s="925"/>
      <c r="AY207" s="925"/>
      <c r="AZ207" s="926"/>
      <c r="BA207" s="900"/>
      <c r="BB207" s="900"/>
      <c r="BC207" s="900"/>
      <c r="BD207" s="900"/>
      <c r="BE207" s="936"/>
      <c r="BF207" s="24"/>
    </row>
    <row r="208" spans="1:58" ht="21.95" customHeight="1">
      <c r="A208" s="905"/>
      <c r="B208" s="957"/>
      <c r="C208" s="958"/>
      <c r="D208" s="958"/>
      <c r="E208" s="958"/>
      <c r="F208" s="958"/>
      <c r="G208" s="958"/>
      <c r="H208" s="958"/>
      <c r="I208" s="958"/>
      <c r="J208" s="959"/>
      <c r="K208" s="957"/>
      <c r="L208" s="958"/>
      <c r="M208" s="958"/>
      <c r="N208" s="959"/>
      <c r="O208" s="957"/>
      <c r="P208" s="958"/>
      <c r="Q208" s="958"/>
      <c r="R208" s="958"/>
      <c r="S208" s="958"/>
      <c r="T208" s="959"/>
      <c r="U208" s="957"/>
      <c r="V208" s="958"/>
      <c r="W208" s="958"/>
      <c r="X208" s="958"/>
      <c r="Y208" s="958"/>
      <c r="Z208" s="959"/>
      <c r="AA208" s="957"/>
      <c r="AB208" s="958"/>
      <c r="AC208" s="958"/>
      <c r="AD208" s="958"/>
      <c r="AE208" s="959"/>
      <c r="AF208" s="896" t="s">
        <v>79</v>
      </c>
      <c r="AG208" s="900"/>
      <c r="AH208" s="900"/>
      <c r="AI208" s="900"/>
      <c r="AJ208" s="900"/>
      <c r="AK208" s="900"/>
      <c r="AL208" s="929" t="s">
        <v>60</v>
      </c>
      <c r="AM208" s="930"/>
      <c r="AN208" s="930"/>
      <c r="AO208" s="930"/>
      <c r="AP208" s="930"/>
      <c r="AQ208" s="930"/>
      <c r="AR208" s="930"/>
      <c r="AS208" s="930"/>
      <c r="AT208" s="930"/>
      <c r="AU208" s="930"/>
      <c r="AV208" s="930"/>
      <c r="AW208" s="930"/>
      <c r="AX208" s="930"/>
      <c r="AY208" s="930"/>
      <c r="AZ208" s="935"/>
      <c r="BA208" s="900"/>
      <c r="BB208" s="900"/>
      <c r="BC208" s="900"/>
      <c r="BD208" s="900"/>
      <c r="BE208" s="936"/>
      <c r="BF208" s="48"/>
    </row>
    <row r="209" spans="1:58" ht="21.95" customHeight="1">
      <c r="A209" s="905"/>
      <c r="B209" s="957"/>
      <c r="C209" s="958"/>
      <c r="D209" s="958"/>
      <c r="E209" s="958"/>
      <c r="F209" s="958"/>
      <c r="G209" s="958"/>
      <c r="H209" s="958"/>
      <c r="I209" s="958"/>
      <c r="J209" s="959"/>
      <c r="K209" s="957"/>
      <c r="L209" s="958"/>
      <c r="M209" s="958"/>
      <c r="N209" s="959"/>
      <c r="O209" s="957"/>
      <c r="P209" s="958"/>
      <c r="Q209" s="958"/>
      <c r="R209" s="958"/>
      <c r="S209" s="958"/>
      <c r="T209" s="959"/>
      <c r="U209" s="957"/>
      <c r="V209" s="958"/>
      <c r="W209" s="958"/>
      <c r="X209" s="958"/>
      <c r="Y209" s="958"/>
      <c r="Z209" s="959"/>
      <c r="AA209" s="957"/>
      <c r="AB209" s="958"/>
      <c r="AC209" s="958"/>
      <c r="AD209" s="958"/>
      <c r="AE209" s="959"/>
      <c r="AF209" s="903" t="s">
        <v>176</v>
      </c>
      <c r="AG209" s="895"/>
      <c r="AH209" s="895"/>
      <c r="AI209" s="895"/>
      <c r="AJ209" s="895"/>
      <c r="AK209" s="896"/>
      <c r="AL209" s="924" t="s">
        <v>60</v>
      </c>
      <c r="AM209" s="925"/>
      <c r="AN209" s="925"/>
      <c r="AO209" s="925"/>
      <c r="AP209" s="925"/>
      <c r="AQ209" s="925"/>
      <c r="AR209" s="925"/>
      <c r="AS209" s="925"/>
      <c r="AT209" s="925"/>
      <c r="AU209" s="925"/>
      <c r="AV209" s="925"/>
      <c r="AW209" s="925"/>
      <c r="AX209" s="925"/>
      <c r="AY209" s="925"/>
      <c r="AZ209" s="926"/>
      <c r="BA209" s="903"/>
      <c r="BB209" s="895"/>
      <c r="BC209" s="895"/>
      <c r="BD209" s="895"/>
      <c r="BE209" s="949"/>
      <c r="BF209" s="48"/>
    </row>
    <row r="210" spans="1:58" ht="21.95" customHeight="1">
      <c r="A210" s="905"/>
      <c r="B210" s="957"/>
      <c r="C210" s="958"/>
      <c r="D210" s="958"/>
      <c r="E210" s="958"/>
      <c r="F210" s="958"/>
      <c r="G210" s="958"/>
      <c r="H210" s="958"/>
      <c r="I210" s="958"/>
      <c r="J210" s="959"/>
      <c r="K210" s="957"/>
      <c r="L210" s="958"/>
      <c r="M210" s="958"/>
      <c r="N210" s="959"/>
      <c r="O210" s="957"/>
      <c r="P210" s="958"/>
      <c r="Q210" s="958"/>
      <c r="R210" s="958"/>
      <c r="S210" s="958"/>
      <c r="T210" s="959"/>
      <c r="U210" s="957"/>
      <c r="V210" s="958"/>
      <c r="W210" s="958"/>
      <c r="X210" s="958"/>
      <c r="Y210" s="958"/>
      <c r="Z210" s="959"/>
      <c r="AA210" s="957"/>
      <c r="AB210" s="958"/>
      <c r="AC210" s="958"/>
      <c r="AD210" s="958"/>
      <c r="AE210" s="959"/>
      <c r="AF210" s="903" t="s">
        <v>69</v>
      </c>
      <c r="AG210" s="895"/>
      <c r="AH210" s="895"/>
      <c r="AI210" s="895"/>
      <c r="AJ210" s="895"/>
      <c r="AK210" s="896"/>
      <c r="AL210" s="929" t="s">
        <v>96</v>
      </c>
      <c r="AM210" s="930"/>
      <c r="AN210" s="930"/>
      <c r="AO210" s="930"/>
      <c r="AP210" s="930"/>
      <c r="AQ210" s="930"/>
      <c r="AR210" s="930"/>
      <c r="AS210" s="930"/>
      <c r="AT210" s="930"/>
      <c r="AU210" s="930"/>
      <c r="AV210" s="930"/>
      <c r="AW210" s="930"/>
      <c r="AX210" s="930"/>
      <c r="AY210" s="930"/>
      <c r="AZ210" s="935"/>
      <c r="BA210" s="938"/>
      <c r="BB210" s="939"/>
      <c r="BC210" s="939"/>
      <c r="BD210" s="939"/>
      <c r="BE210" s="940"/>
      <c r="BF210" s="24"/>
    </row>
    <row r="211" spans="1:58" ht="21.95" customHeight="1">
      <c r="A211" s="905"/>
      <c r="B211" s="957"/>
      <c r="C211" s="958"/>
      <c r="D211" s="958"/>
      <c r="E211" s="958"/>
      <c r="F211" s="958"/>
      <c r="G211" s="958"/>
      <c r="H211" s="958"/>
      <c r="I211" s="958"/>
      <c r="J211" s="959"/>
      <c r="K211" s="957"/>
      <c r="L211" s="958"/>
      <c r="M211" s="958"/>
      <c r="N211" s="959"/>
      <c r="O211" s="957"/>
      <c r="P211" s="958"/>
      <c r="Q211" s="958"/>
      <c r="R211" s="958"/>
      <c r="S211" s="958"/>
      <c r="T211" s="959"/>
      <c r="U211" s="957"/>
      <c r="V211" s="958"/>
      <c r="W211" s="958"/>
      <c r="X211" s="958"/>
      <c r="Y211" s="958"/>
      <c r="Z211" s="959"/>
      <c r="AA211" s="957"/>
      <c r="AB211" s="958"/>
      <c r="AC211" s="958"/>
      <c r="AD211" s="958"/>
      <c r="AE211" s="959"/>
      <c r="AF211" s="903" t="s">
        <v>59</v>
      </c>
      <c r="AG211" s="895"/>
      <c r="AH211" s="895"/>
      <c r="AI211" s="895"/>
      <c r="AJ211" s="895"/>
      <c r="AK211" s="896"/>
      <c r="AL211" s="929" t="s">
        <v>60</v>
      </c>
      <c r="AM211" s="930"/>
      <c r="AN211" s="930"/>
      <c r="AO211" s="930"/>
      <c r="AP211" s="930"/>
      <c r="AQ211" s="930"/>
      <c r="AR211" s="930"/>
      <c r="AS211" s="930"/>
      <c r="AT211" s="930"/>
      <c r="AU211" s="930"/>
      <c r="AV211" s="930"/>
      <c r="AW211" s="930"/>
      <c r="AX211" s="930"/>
      <c r="AY211" s="930"/>
      <c r="AZ211" s="935"/>
      <c r="BA211" s="938"/>
      <c r="BB211" s="939"/>
      <c r="BC211" s="939"/>
      <c r="BD211" s="939"/>
      <c r="BE211" s="940"/>
      <c r="BF211" s="24"/>
    </row>
    <row r="212" spans="1:58" ht="21.95" customHeight="1">
      <c r="A212" s="905"/>
      <c r="B212" s="957"/>
      <c r="C212" s="958"/>
      <c r="D212" s="958"/>
      <c r="E212" s="958"/>
      <c r="F212" s="958"/>
      <c r="G212" s="958"/>
      <c r="H212" s="958"/>
      <c r="I212" s="958"/>
      <c r="J212" s="959"/>
      <c r="K212" s="957"/>
      <c r="L212" s="958"/>
      <c r="M212" s="958"/>
      <c r="N212" s="959"/>
      <c r="O212" s="957"/>
      <c r="P212" s="958"/>
      <c r="Q212" s="958"/>
      <c r="R212" s="958"/>
      <c r="S212" s="958"/>
      <c r="T212" s="959"/>
      <c r="U212" s="957"/>
      <c r="V212" s="958"/>
      <c r="W212" s="958"/>
      <c r="X212" s="958"/>
      <c r="Y212" s="958"/>
      <c r="Z212" s="959"/>
      <c r="AA212" s="957"/>
      <c r="AB212" s="958"/>
      <c r="AC212" s="958"/>
      <c r="AD212" s="958"/>
      <c r="AE212" s="959"/>
      <c r="AF212" s="895" t="s">
        <v>75</v>
      </c>
      <c r="AG212" s="895"/>
      <c r="AH212" s="895"/>
      <c r="AI212" s="895"/>
      <c r="AJ212" s="895"/>
      <c r="AK212" s="896"/>
      <c r="AL212" s="924" t="s">
        <v>60</v>
      </c>
      <c r="AM212" s="925"/>
      <c r="AN212" s="925"/>
      <c r="AO212" s="925"/>
      <c r="AP212" s="925"/>
      <c r="AQ212" s="925"/>
      <c r="AR212" s="925"/>
      <c r="AS212" s="925"/>
      <c r="AT212" s="925"/>
      <c r="AU212" s="925"/>
      <c r="AV212" s="925"/>
      <c r="AW212" s="925"/>
      <c r="AX212" s="925"/>
      <c r="AY212" s="925"/>
      <c r="AZ212" s="926"/>
      <c r="BA212" s="900"/>
      <c r="BB212" s="900"/>
      <c r="BC212" s="900"/>
      <c r="BD212" s="900"/>
      <c r="BE212" s="936"/>
      <c r="BF212" s="24"/>
    </row>
    <row r="213" spans="1:58" ht="21.95" customHeight="1">
      <c r="A213" s="905"/>
      <c r="B213" s="957"/>
      <c r="C213" s="958"/>
      <c r="D213" s="958"/>
      <c r="E213" s="958"/>
      <c r="F213" s="958"/>
      <c r="G213" s="958"/>
      <c r="H213" s="958"/>
      <c r="I213" s="958"/>
      <c r="J213" s="959"/>
      <c r="K213" s="957"/>
      <c r="L213" s="958"/>
      <c r="M213" s="958"/>
      <c r="N213" s="959"/>
      <c r="O213" s="957"/>
      <c r="P213" s="958"/>
      <c r="Q213" s="958"/>
      <c r="R213" s="958"/>
      <c r="S213" s="958"/>
      <c r="T213" s="959"/>
      <c r="U213" s="957"/>
      <c r="V213" s="958"/>
      <c r="W213" s="958"/>
      <c r="X213" s="958"/>
      <c r="Y213" s="958"/>
      <c r="Z213" s="959"/>
      <c r="AA213" s="957"/>
      <c r="AB213" s="958"/>
      <c r="AC213" s="958"/>
      <c r="AD213" s="958"/>
      <c r="AE213" s="959"/>
      <c r="AF213" s="895" t="s">
        <v>61</v>
      </c>
      <c r="AG213" s="895"/>
      <c r="AH213" s="895"/>
      <c r="AI213" s="895"/>
      <c r="AJ213" s="895"/>
      <c r="AK213" s="896"/>
      <c r="AL213" s="924" t="s">
        <v>60</v>
      </c>
      <c r="AM213" s="925"/>
      <c r="AN213" s="925"/>
      <c r="AO213" s="925"/>
      <c r="AP213" s="925"/>
      <c r="AQ213" s="925"/>
      <c r="AR213" s="925"/>
      <c r="AS213" s="925"/>
      <c r="AT213" s="925"/>
      <c r="AU213" s="925"/>
      <c r="AV213" s="925"/>
      <c r="AW213" s="925"/>
      <c r="AX213" s="925"/>
      <c r="AY213" s="925"/>
      <c r="AZ213" s="926"/>
      <c r="BA213" s="900"/>
      <c r="BB213" s="900"/>
      <c r="BC213" s="900"/>
      <c r="BD213" s="900"/>
      <c r="BE213" s="936"/>
      <c r="BF213" s="24"/>
    </row>
    <row r="214" spans="1:58" ht="21.95" customHeight="1">
      <c r="A214" s="905"/>
      <c r="B214" s="957"/>
      <c r="C214" s="958"/>
      <c r="D214" s="958"/>
      <c r="E214" s="958"/>
      <c r="F214" s="958"/>
      <c r="G214" s="958"/>
      <c r="H214" s="958"/>
      <c r="I214" s="958"/>
      <c r="J214" s="959"/>
      <c r="K214" s="957"/>
      <c r="L214" s="958"/>
      <c r="M214" s="958"/>
      <c r="N214" s="959"/>
      <c r="O214" s="957"/>
      <c r="P214" s="958"/>
      <c r="Q214" s="958"/>
      <c r="R214" s="958"/>
      <c r="S214" s="958"/>
      <c r="T214" s="959"/>
      <c r="U214" s="957"/>
      <c r="V214" s="958"/>
      <c r="W214" s="958"/>
      <c r="X214" s="958"/>
      <c r="Y214" s="958"/>
      <c r="Z214" s="959"/>
      <c r="AA214" s="957"/>
      <c r="AB214" s="958"/>
      <c r="AC214" s="958"/>
      <c r="AD214" s="958"/>
      <c r="AE214" s="959"/>
      <c r="AF214" s="896" t="s">
        <v>97</v>
      </c>
      <c r="AG214" s="900"/>
      <c r="AH214" s="900"/>
      <c r="AI214" s="900"/>
      <c r="AJ214" s="900"/>
      <c r="AK214" s="900"/>
      <c r="AL214" s="929" t="s">
        <v>81</v>
      </c>
      <c r="AM214" s="930"/>
      <c r="AN214" s="930"/>
      <c r="AO214" s="930"/>
      <c r="AP214" s="930"/>
      <c r="AQ214" s="930"/>
      <c r="AR214" s="930"/>
      <c r="AS214" s="930"/>
      <c r="AT214" s="930"/>
      <c r="AU214" s="930"/>
      <c r="AV214" s="930"/>
      <c r="AW214" s="930"/>
      <c r="AX214" s="930"/>
      <c r="AY214" s="930"/>
      <c r="AZ214" s="935"/>
      <c r="BA214" s="900"/>
      <c r="BB214" s="900"/>
      <c r="BC214" s="900"/>
      <c r="BD214" s="900"/>
      <c r="BE214" s="936"/>
      <c r="BF214" s="24"/>
    </row>
    <row r="215" spans="1:58" ht="21.95" customHeight="1">
      <c r="A215" s="905"/>
      <c r="B215" s="957"/>
      <c r="C215" s="958"/>
      <c r="D215" s="958"/>
      <c r="E215" s="958"/>
      <c r="F215" s="958"/>
      <c r="G215" s="958"/>
      <c r="H215" s="958"/>
      <c r="I215" s="958"/>
      <c r="J215" s="959"/>
      <c r="K215" s="957"/>
      <c r="L215" s="958"/>
      <c r="M215" s="958"/>
      <c r="N215" s="959"/>
      <c r="O215" s="957"/>
      <c r="P215" s="958"/>
      <c r="Q215" s="958"/>
      <c r="R215" s="958"/>
      <c r="S215" s="958"/>
      <c r="T215" s="959"/>
      <c r="U215" s="957"/>
      <c r="V215" s="958"/>
      <c r="W215" s="958"/>
      <c r="X215" s="958"/>
      <c r="Y215" s="958"/>
      <c r="Z215" s="959"/>
      <c r="AA215" s="957"/>
      <c r="AB215" s="958"/>
      <c r="AC215" s="958"/>
      <c r="AD215" s="958"/>
      <c r="AE215" s="959"/>
      <c r="AF215" s="895" t="s">
        <v>101</v>
      </c>
      <c r="AG215" s="895"/>
      <c r="AH215" s="895"/>
      <c r="AI215" s="895"/>
      <c r="AJ215" s="895"/>
      <c r="AK215" s="896"/>
      <c r="AL215" s="929" t="s">
        <v>221</v>
      </c>
      <c r="AM215" s="930"/>
      <c r="AN215" s="930"/>
      <c r="AO215" s="930"/>
      <c r="AP215" s="930"/>
      <c r="AQ215" s="930"/>
      <c r="AR215" s="930"/>
      <c r="AS215" s="930"/>
      <c r="AT215" s="930"/>
      <c r="AU215" s="930"/>
      <c r="AV215" s="930"/>
      <c r="AW215" s="930"/>
      <c r="AX215" s="930"/>
      <c r="AY215" s="930"/>
      <c r="AZ215" s="935"/>
      <c r="BA215" s="900"/>
      <c r="BB215" s="900"/>
      <c r="BC215" s="900"/>
      <c r="BD215" s="900"/>
      <c r="BE215" s="936"/>
      <c r="BF215" s="24"/>
    </row>
    <row r="216" spans="1:58" ht="21.95" customHeight="1">
      <c r="A216" s="905"/>
      <c r="B216" s="957"/>
      <c r="C216" s="958"/>
      <c r="D216" s="958"/>
      <c r="E216" s="958"/>
      <c r="F216" s="958"/>
      <c r="G216" s="958"/>
      <c r="H216" s="958"/>
      <c r="I216" s="958"/>
      <c r="J216" s="959"/>
      <c r="K216" s="957"/>
      <c r="L216" s="958"/>
      <c r="M216" s="958"/>
      <c r="N216" s="959"/>
      <c r="O216" s="957"/>
      <c r="P216" s="958"/>
      <c r="Q216" s="958"/>
      <c r="R216" s="958"/>
      <c r="S216" s="958"/>
      <c r="T216" s="959"/>
      <c r="U216" s="957"/>
      <c r="V216" s="958"/>
      <c r="W216" s="958"/>
      <c r="X216" s="958"/>
      <c r="Y216" s="958"/>
      <c r="Z216" s="959"/>
      <c r="AA216" s="957"/>
      <c r="AB216" s="958"/>
      <c r="AC216" s="958"/>
      <c r="AD216" s="958"/>
      <c r="AE216" s="959"/>
      <c r="AF216" s="896" t="s">
        <v>177</v>
      </c>
      <c r="AG216" s="900"/>
      <c r="AH216" s="900"/>
      <c r="AI216" s="900"/>
      <c r="AJ216" s="900"/>
      <c r="AK216" s="900"/>
      <c r="AL216" s="924" t="s">
        <v>127</v>
      </c>
      <c r="AM216" s="925"/>
      <c r="AN216" s="925"/>
      <c r="AO216" s="925"/>
      <c r="AP216" s="925"/>
      <c r="AQ216" s="925"/>
      <c r="AR216" s="925"/>
      <c r="AS216" s="925"/>
      <c r="AT216" s="925"/>
      <c r="AU216" s="925"/>
      <c r="AV216" s="925"/>
      <c r="AW216" s="925"/>
      <c r="AX216" s="925"/>
      <c r="AY216" s="925"/>
      <c r="AZ216" s="926"/>
      <c r="BA216" s="900"/>
      <c r="BB216" s="900"/>
      <c r="BC216" s="900"/>
      <c r="BD216" s="900"/>
      <c r="BE216" s="936"/>
      <c r="BF216" s="24"/>
    </row>
    <row r="217" spans="1:58" ht="21.95" customHeight="1">
      <c r="A217" s="905"/>
      <c r="B217" s="957"/>
      <c r="C217" s="958"/>
      <c r="D217" s="958"/>
      <c r="E217" s="958"/>
      <c r="F217" s="958"/>
      <c r="G217" s="958"/>
      <c r="H217" s="958"/>
      <c r="I217" s="958"/>
      <c r="J217" s="959"/>
      <c r="K217" s="957"/>
      <c r="L217" s="958"/>
      <c r="M217" s="958"/>
      <c r="N217" s="959"/>
      <c r="O217" s="957"/>
      <c r="P217" s="958"/>
      <c r="Q217" s="958"/>
      <c r="R217" s="958"/>
      <c r="S217" s="958"/>
      <c r="T217" s="959"/>
      <c r="U217" s="957"/>
      <c r="V217" s="958"/>
      <c r="W217" s="958"/>
      <c r="X217" s="958"/>
      <c r="Y217" s="958"/>
      <c r="Z217" s="959"/>
      <c r="AA217" s="957"/>
      <c r="AB217" s="958"/>
      <c r="AC217" s="958"/>
      <c r="AD217" s="958"/>
      <c r="AE217" s="959"/>
      <c r="AF217" s="896" t="s">
        <v>110</v>
      </c>
      <c r="AG217" s="900"/>
      <c r="AH217" s="900"/>
      <c r="AI217" s="900"/>
      <c r="AJ217" s="900"/>
      <c r="AK217" s="900"/>
      <c r="AL217" s="924" t="s">
        <v>60</v>
      </c>
      <c r="AM217" s="925"/>
      <c r="AN217" s="925"/>
      <c r="AO217" s="925"/>
      <c r="AP217" s="925"/>
      <c r="AQ217" s="925"/>
      <c r="AR217" s="925"/>
      <c r="AS217" s="925"/>
      <c r="AT217" s="925"/>
      <c r="AU217" s="925"/>
      <c r="AV217" s="925"/>
      <c r="AW217" s="925"/>
      <c r="AX217" s="925"/>
      <c r="AY217" s="925"/>
      <c r="AZ217" s="926"/>
      <c r="BA217" s="900"/>
      <c r="BB217" s="900"/>
      <c r="BC217" s="900"/>
      <c r="BD217" s="900"/>
      <c r="BE217" s="936"/>
      <c r="BF217" s="24"/>
    </row>
    <row r="218" spans="1:58" ht="21.95" customHeight="1">
      <c r="A218" s="905"/>
      <c r="B218" s="957"/>
      <c r="C218" s="958"/>
      <c r="D218" s="958"/>
      <c r="E218" s="958"/>
      <c r="F218" s="958"/>
      <c r="G218" s="958"/>
      <c r="H218" s="958"/>
      <c r="I218" s="958"/>
      <c r="J218" s="959"/>
      <c r="K218" s="957"/>
      <c r="L218" s="958"/>
      <c r="M218" s="958"/>
      <c r="N218" s="959"/>
      <c r="O218" s="957"/>
      <c r="P218" s="958"/>
      <c r="Q218" s="958"/>
      <c r="R218" s="958"/>
      <c r="S218" s="958"/>
      <c r="T218" s="959"/>
      <c r="U218" s="957"/>
      <c r="V218" s="958"/>
      <c r="W218" s="958"/>
      <c r="X218" s="958"/>
      <c r="Y218" s="958"/>
      <c r="Z218" s="959"/>
      <c r="AA218" s="957"/>
      <c r="AB218" s="958"/>
      <c r="AC218" s="958"/>
      <c r="AD218" s="958"/>
      <c r="AE218" s="959"/>
      <c r="AF218" s="938" t="s">
        <v>111</v>
      </c>
      <c r="AG218" s="939"/>
      <c r="AH218" s="939"/>
      <c r="AI218" s="939"/>
      <c r="AJ218" s="939"/>
      <c r="AK218" s="948"/>
      <c r="AL218" s="929" t="s">
        <v>112</v>
      </c>
      <c r="AM218" s="930"/>
      <c r="AN218" s="930"/>
      <c r="AO218" s="930"/>
      <c r="AP218" s="930"/>
      <c r="AQ218" s="930"/>
      <c r="AR218" s="930"/>
      <c r="AS218" s="930"/>
      <c r="AT218" s="930"/>
      <c r="AU218" s="930"/>
      <c r="AV218" s="930"/>
      <c r="AW218" s="930"/>
      <c r="AX218" s="930"/>
      <c r="AY218" s="930"/>
      <c r="AZ218" s="935"/>
      <c r="BA218" s="938"/>
      <c r="BB218" s="939"/>
      <c r="BC218" s="939"/>
      <c r="BD218" s="939"/>
      <c r="BE218" s="940"/>
      <c r="BF218" s="47"/>
    </row>
    <row r="219" spans="1:58" ht="21.95" customHeight="1">
      <c r="A219" s="905"/>
      <c r="B219" s="957"/>
      <c r="C219" s="958"/>
      <c r="D219" s="958"/>
      <c r="E219" s="958"/>
      <c r="F219" s="958"/>
      <c r="G219" s="958"/>
      <c r="H219" s="958"/>
      <c r="I219" s="958"/>
      <c r="J219" s="959"/>
      <c r="K219" s="957"/>
      <c r="L219" s="958"/>
      <c r="M219" s="958"/>
      <c r="N219" s="959"/>
      <c r="O219" s="957"/>
      <c r="P219" s="958"/>
      <c r="Q219" s="958"/>
      <c r="R219" s="958"/>
      <c r="S219" s="958"/>
      <c r="T219" s="959"/>
      <c r="U219" s="957"/>
      <c r="V219" s="958"/>
      <c r="W219" s="958"/>
      <c r="X219" s="958"/>
      <c r="Y219" s="958"/>
      <c r="Z219" s="959"/>
      <c r="AA219" s="957"/>
      <c r="AB219" s="958"/>
      <c r="AC219" s="958"/>
      <c r="AD219" s="958"/>
      <c r="AE219" s="959"/>
      <c r="AF219" s="896" t="s">
        <v>178</v>
      </c>
      <c r="AG219" s="900"/>
      <c r="AH219" s="900"/>
      <c r="AI219" s="900"/>
      <c r="AJ219" s="900"/>
      <c r="AK219" s="900"/>
      <c r="AL219" s="924" t="s">
        <v>60</v>
      </c>
      <c r="AM219" s="925"/>
      <c r="AN219" s="925"/>
      <c r="AO219" s="925"/>
      <c r="AP219" s="925"/>
      <c r="AQ219" s="925"/>
      <c r="AR219" s="925"/>
      <c r="AS219" s="925"/>
      <c r="AT219" s="925"/>
      <c r="AU219" s="925"/>
      <c r="AV219" s="925"/>
      <c r="AW219" s="925"/>
      <c r="AX219" s="925"/>
      <c r="AY219" s="925"/>
      <c r="AZ219" s="926"/>
      <c r="BA219" s="900"/>
      <c r="BB219" s="900"/>
      <c r="BC219" s="900"/>
      <c r="BD219" s="900"/>
      <c r="BE219" s="936"/>
      <c r="BF219" s="47"/>
    </row>
    <row r="220" spans="1:58" ht="21.95" customHeight="1">
      <c r="A220" s="905"/>
      <c r="B220" s="957"/>
      <c r="C220" s="958"/>
      <c r="D220" s="958"/>
      <c r="E220" s="958"/>
      <c r="F220" s="958"/>
      <c r="G220" s="958"/>
      <c r="H220" s="958"/>
      <c r="I220" s="958"/>
      <c r="J220" s="959"/>
      <c r="K220" s="957"/>
      <c r="L220" s="958"/>
      <c r="M220" s="958"/>
      <c r="N220" s="959"/>
      <c r="O220" s="957"/>
      <c r="P220" s="958"/>
      <c r="Q220" s="958"/>
      <c r="R220" s="958"/>
      <c r="S220" s="958"/>
      <c r="T220" s="959"/>
      <c r="U220" s="957"/>
      <c r="V220" s="958"/>
      <c r="W220" s="958"/>
      <c r="X220" s="958"/>
      <c r="Y220" s="958"/>
      <c r="Z220" s="959"/>
      <c r="AA220" s="957"/>
      <c r="AB220" s="958"/>
      <c r="AC220" s="958"/>
      <c r="AD220" s="958"/>
      <c r="AE220" s="959"/>
      <c r="AF220" s="896" t="s">
        <v>107</v>
      </c>
      <c r="AG220" s="900"/>
      <c r="AH220" s="900"/>
      <c r="AI220" s="900"/>
      <c r="AJ220" s="900"/>
      <c r="AK220" s="900"/>
      <c r="AL220" s="929" t="s">
        <v>108</v>
      </c>
      <c r="AM220" s="930"/>
      <c r="AN220" s="930"/>
      <c r="AO220" s="930"/>
      <c r="AP220" s="930"/>
      <c r="AQ220" s="930"/>
      <c r="AR220" s="930"/>
      <c r="AS220" s="930"/>
      <c r="AT220" s="930"/>
      <c r="AU220" s="930"/>
      <c r="AV220" s="930"/>
      <c r="AW220" s="930"/>
      <c r="AX220" s="930"/>
      <c r="AY220" s="930"/>
      <c r="AZ220" s="935"/>
      <c r="BA220" s="900"/>
      <c r="BB220" s="900"/>
      <c r="BC220" s="900"/>
      <c r="BD220" s="900"/>
      <c r="BE220" s="936"/>
      <c r="BF220" s="47"/>
    </row>
    <row r="221" spans="1:58" ht="21.95" customHeight="1">
      <c r="A221" s="905"/>
      <c r="B221" s="957"/>
      <c r="C221" s="958"/>
      <c r="D221" s="958"/>
      <c r="E221" s="958"/>
      <c r="F221" s="958"/>
      <c r="G221" s="958"/>
      <c r="H221" s="958"/>
      <c r="I221" s="958"/>
      <c r="J221" s="959"/>
      <c r="K221" s="957"/>
      <c r="L221" s="958"/>
      <c r="M221" s="958"/>
      <c r="N221" s="959"/>
      <c r="O221" s="957"/>
      <c r="P221" s="958"/>
      <c r="Q221" s="958"/>
      <c r="R221" s="958"/>
      <c r="S221" s="958"/>
      <c r="T221" s="959"/>
      <c r="U221" s="957"/>
      <c r="V221" s="958"/>
      <c r="W221" s="958"/>
      <c r="X221" s="958"/>
      <c r="Y221" s="958"/>
      <c r="Z221" s="959"/>
      <c r="AA221" s="957"/>
      <c r="AB221" s="958"/>
      <c r="AC221" s="958"/>
      <c r="AD221" s="958"/>
      <c r="AE221" s="959"/>
      <c r="AF221" s="896" t="s">
        <v>105</v>
      </c>
      <c r="AG221" s="900"/>
      <c r="AH221" s="900"/>
      <c r="AI221" s="900"/>
      <c r="AJ221" s="900"/>
      <c r="AK221" s="900"/>
      <c r="AL221" s="924" t="s">
        <v>60</v>
      </c>
      <c r="AM221" s="925"/>
      <c r="AN221" s="925"/>
      <c r="AO221" s="925"/>
      <c r="AP221" s="925"/>
      <c r="AQ221" s="925"/>
      <c r="AR221" s="925"/>
      <c r="AS221" s="925"/>
      <c r="AT221" s="925"/>
      <c r="AU221" s="925"/>
      <c r="AV221" s="925"/>
      <c r="AW221" s="925"/>
      <c r="AX221" s="925"/>
      <c r="AY221" s="925"/>
      <c r="AZ221" s="926"/>
      <c r="BA221" s="900"/>
      <c r="BB221" s="900"/>
      <c r="BC221" s="900"/>
      <c r="BD221" s="900"/>
      <c r="BE221" s="936"/>
      <c r="BF221" s="24"/>
    </row>
    <row r="222" spans="1:58" ht="21.95" customHeight="1">
      <c r="A222" s="905"/>
      <c r="B222" s="957"/>
      <c r="C222" s="958"/>
      <c r="D222" s="958"/>
      <c r="E222" s="958"/>
      <c r="F222" s="958"/>
      <c r="G222" s="958"/>
      <c r="H222" s="958"/>
      <c r="I222" s="958"/>
      <c r="J222" s="959"/>
      <c r="K222" s="957"/>
      <c r="L222" s="958"/>
      <c r="M222" s="958"/>
      <c r="N222" s="959"/>
      <c r="O222" s="957"/>
      <c r="P222" s="958"/>
      <c r="Q222" s="958"/>
      <c r="R222" s="958"/>
      <c r="S222" s="958"/>
      <c r="T222" s="959"/>
      <c r="U222" s="957"/>
      <c r="V222" s="958"/>
      <c r="W222" s="958"/>
      <c r="X222" s="958"/>
      <c r="Y222" s="958"/>
      <c r="Z222" s="959"/>
      <c r="AA222" s="957"/>
      <c r="AB222" s="958"/>
      <c r="AC222" s="958"/>
      <c r="AD222" s="958"/>
      <c r="AE222" s="959"/>
      <c r="AF222" s="977" t="s">
        <v>167</v>
      </c>
      <c r="AG222" s="895"/>
      <c r="AH222" s="895"/>
      <c r="AI222" s="895"/>
      <c r="AJ222" s="895"/>
      <c r="AK222" s="896"/>
      <c r="AL222" s="924" t="s">
        <v>60</v>
      </c>
      <c r="AM222" s="925"/>
      <c r="AN222" s="925"/>
      <c r="AO222" s="925"/>
      <c r="AP222" s="925"/>
      <c r="AQ222" s="925"/>
      <c r="AR222" s="925"/>
      <c r="AS222" s="925"/>
      <c r="AT222" s="925"/>
      <c r="AU222" s="925"/>
      <c r="AV222" s="925"/>
      <c r="AW222" s="925"/>
      <c r="AX222" s="925"/>
      <c r="AY222" s="925"/>
      <c r="AZ222" s="926"/>
      <c r="BA222" s="900"/>
      <c r="BB222" s="900"/>
      <c r="BC222" s="900"/>
      <c r="BD222" s="900"/>
      <c r="BE222" s="936"/>
      <c r="BF222" s="47"/>
    </row>
    <row r="223" spans="1:58" ht="21.95" customHeight="1">
      <c r="A223" s="905"/>
      <c r="B223" s="957"/>
      <c r="C223" s="958"/>
      <c r="D223" s="958"/>
      <c r="E223" s="958"/>
      <c r="F223" s="958"/>
      <c r="G223" s="958"/>
      <c r="H223" s="958"/>
      <c r="I223" s="958"/>
      <c r="J223" s="959"/>
      <c r="K223" s="909"/>
      <c r="L223" s="910"/>
      <c r="M223" s="910"/>
      <c r="N223" s="911"/>
      <c r="O223" s="909"/>
      <c r="P223" s="910"/>
      <c r="Q223" s="910"/>
      <c r="R223" s="910"/>
      <c r="S223" s="910"/>
      <c r="T223" s="911"/>
      <c r="U223" s="909"/>
      <c r="V223" s="910"/>
      <c r="W223" s="910"/>
      <c r="X223" s="910"/>
      <c r="Y223" s="910"/>
      <c r="Z223" s="911"/>
      <c r="AA223" s="909"/>
      <c r="AB223" s="910"/>
      <c r="AC223" s="910"/>
      <c r="AD223" s="910"/>
      <c r="AE223" s="911"/>
      <c r="AF223" s="961" t="s">
        <v>179</v>
      </c>
      <c r="AG223" s="961"/>
      <c r="AH223" s="961"/>
      <c r="AI223" s="961"/>
      <c r="AJ223" s="961"/>
      <c r="AK223" s="950"/>
      <c r="AL223" s="924" t="s">
        <v>180</v>
      </c>
      <c r="AM223" s="925"/>
      <c r="AN223" s="925"/>
      <c r="AO223" s="925"/>
      <c r="AP223" s="925"/>
      <c r="AQ223" s="925"/>
      <c r="AR223" s="925"/>
      <c r="AS223" s="925"/>
      <c r="AT223" s="925"/>
      <c r="AU223" s="925"/>
      <c r="AV223" s="925"/>
      <c r="AW223" s="925"/>
      <c r="AX223" s="925"/>
      <c r="AY223" s="925"/>
      <c r="AZ223" s="926"/>
      <c r="BA223" s="951"/>
      <c r="BB223" s="951"/>
      <c r="BC223" s="951"/>
      <c r="BD223" s="951"/>
      <c r="BE223" s="956"/>
      <c r="BF223" s="24"/>
    </row>
    <row r="224" spans="1:58" ht="21.95" customHeight="1">
      <c r="A224" s="905"/>
      <c r="B224" s="957"/>
      <c r="C224" s="958"/>
      <c r="D224" s="958"/>
      <c r="E224" s="958"/>
      <c r="F224" s="958"/>
      <c r="G224" s="958"/>
      <c r="H224" s="958"/>
      <c r="I224" s="958"/>
      <c r="J224" s="959"/>
      <c r="K224" s="909"/>
      <c r="L224" s="910"/>
      <c r="M224" s="910"/>
      <c r="N224" s="911"/>
      <c r="O224" s="909"/>
      <c r="P224" s="910"/>
      <c r="Q224" s="910"/>
      <c r="R224" s="910"/>
      <c r="S224" s="910"/>
      <c r="T224" s="911"/>
      <c r="U224" s="909"/>
      <c r="V224" s="910"/>
      <c r="W224" s="910"/>
      <c r="X224" s="910"/>
      <c r="Y224" s="910"/>
      <c r="Z224" s="911"/>
      <c r="AA224" s="909"/>
      <c r="AB224" s="910"/>
      <c r="AC224" s="910"/>
      <c r="AD224" s="910"/>
      <c r="AE224" s="911"/>
      <c r="AF224" s="895" t="s">
        <v>257</v>
      </c>
      <c r="AG224" s="895"/>
      <c r="AH224" s="895"/>
      <c r="AI224" s="895"/>
      <c r="AJ224" s="895"/>
      <c r="AK224" s="896"/>
      <c r="AL224" s="924" t="s">
        <v>485</v>
      </c>
      <c r="AM224" s="925"/>
      <c r="AN224" s="925"/>
      <c r="AO224" s="925"/>
      <c r="AP224" s="925"/>
      <c r="AQ224" s="925"/>
      <c r="AR224" s="925"/>
      <c r="AS224" s="925"/>
      <c r="AT224" s="925"/>
      <c r="AU224" s="925"/>
      <c r="AV224" s="925"/>
      <c r="AW224" s="925"/>
      <c r="AX224" s="925"/>
      <c r="AY224" s="925"/>
      <c r="AZ224" s="926"/>
      <c r="BA224" s="900"/>
      <c r="BB224" s="900"/>
      <c r="BC224" s="900"/>
      <c r="BD224" s="900"/>
      <c r="BE224" s="936"/>
      <c r="BF224" s="24"/>
    </row>
    <row r="225" spans="1:58" ht="21.95" customHeight="1">
      <c r="A225" s="905"/>
      <c r="B225" s="957"/>
      <c r="C225" s="958"/>
      <c r="D225" s="958"/>
      <c r="E225" s="958"/>
      <c r="F225" s="958"/>
      <c r="G225" s="958"/>
      <c r="H225" s="958"/>
      <c r="I225" s="958"/>
      <c r="J225" s="959"/>
      <c r="K225" s="909"/>
      <c r="L225" s="910"/>
      <c r="M225" s="910"/>
      <c r="N225" s="911"/>
      <c r="O225" s="909"/>
      <c r="P225" s="910"/>
      <c r="Q225" s="910"/>
      <c r="R225" s="910"/>
      <c r="S225" s="910"/>
      <c r="T225" s="911"/>
      <c r="U225" s="909"/>
      <c r="V225" s="910"/>
      <c r="W225" s="910"/>
      <c r="X225" s="910"/>
      <c r="Y225" s="910"/>
      <c r="Z225" s="911"/>
      <c r="AA225" s="909"/>
      <c r="AB225" s="910"/>
      <c r="AC225" s="910"/>
      <c r="AD225" s="910"/>
      <c r="AE225" s="911"/>
      <c r="AF225" s="895" t="s">
        <v>83</v>
      </c>
      <c r="AG225" s="895"/>
      <c r="AH225" s="895"/>
      <c r="AI225" s="895"/>
      <c r="AJ225" s="895"/>
      <c r="AK225" s="896"/>
      <c r="AL225" s="924" t="s">
        <v>67</v>
      </c>
      <c r="AM225" s="925"/>
      <c r="AN225" s="925"/>
      <c r="AO225" s="925"/>
      <c r="AP225" s="925"/>
      <c r="AQ225" s="925"/>
      <c r="AR225" s="925"/>
      <c r="AS225" s="925"/>
      <c r="AT225" s="925"/>
      <c r="AU225" s="925"/>
      <c r="AV225" s="925"/>
      <c r="AW225" s="925"/>
      <c r="AX225" s="925"/>
      <c r="AY225" s="925"/>
      <c r="AZ225" s="926"/>
      <c r="BA225" s="900"/>
      <c r="BB225" s="900"/>
      <c r="BC225" s="900"/>
      <c r="BD225" s="900"/>
      <c r="BE225" s="936"/>
      <c r="BF225" s="24"/>
    </row>
    <row r="226" spans="1:58" ht="21.95" customHeight="1">
      <c r="A226" s="905"/>
      <c r="B226" s="957"/>
      <c r="C226" s="958"/>
      <c r="D226" s="958"/>
      <c r="E226" s="958"/>
      <c r="F226" s="958"/>
      <c r="G226" s="958"/>
      <c r="H226" s="958"/>
      <c r="I226" s="958"/>
      <c r="J226" s="959"/>
      <c r="K226" s="909"/>
      <c r="L226" s="910"/>
      <c r="M226" s="910"/>
      <c r="N226" s="911"/>
      <c r="O226" s="909"/>
      <c r="P226" s="910"/>
      <c r="Q226" s="910"/>
      <c r="R226" s="910"/>
      <c r="S226" s="910"/>
      <c r="T226" s="911"/>
      <c r="U226" s="909"/>
      <c r="V226" s="910"/>
      <c r="W226" s="910"/>
      <c r="X226" s="910"/>
      <c r="Y226" s="910"/>
      <c r="Z226" s="911"/>
      <c r="AA226" s="909"/>
      <c r="AB226" s="910"/>
      <c r="AC226" s="910"/>
      <c r="AD226" s="910"/>
      <c r="AE226" s="911"/>
      <c r="AF226" s="903" t="s">
        <v>68</v>
      </c>
      <c r="AG226" s="895"/>
      <c r="AH226" s="895"/>
      <c r="AI226" s="895"/>
      <c r="AJ226" s="895"/>
      <c r="AK226" s="896"/>
      <c r="AL226" s="929" t="s">
        <v>67</v>
      </c>
      <c r="AM226" s="930"/>
      <c r="AN226" s="930"/>
      <c r="AO226" s="930"/>
      <c r="AP226" s="930"/>
      <c r="AQ226" s="930"/>
      <c r="AR226" s="930"/>
      <c r="AS226" s="930"/>
      <c r="AT226" s="930"/>
      <c r="AU226" s="930"/>
      <c r="AV226" s="930"/>
      <c r="AW226" s="930"/>
      <c r="AX226" s="930"/>
      <c r="AY226" s="930"/>
      <c r="AZ226" s="935"/>
      <c r="BA226" s="900"/>
      <c r="BB226" s="901"/>
      <c r="BC226" s="901"/>
      <c r="BD226" s="901"/>
      <c r="BE226" s="902"/>
      <c r="BF226" s="48"/>
    </row>
    <row r="227" spans="1:58" ht="21.95" customHeight="1">
      <c r="A227" s="905"/>
      <c r="B227" s="960"/>
      <c r="C227" s="961"/>
      <c r="D227" s="961"/>
      <c r="E227" s="961"/>
      <c r="F227" s="961"/>
      <c r="G227" s="961"/>
      <c r="H227" s="961"/>
      <c r="I227" s="961"/>
      <c r="J227" s="950"/>
      <c r="K227" s="942"/>
      <c r="L227" s="943"/>
      <c r="M227" s="943"/>
      <c r="N227" s="944"/>
      <c r="O227" s="942"/>
      <c r="P227" s="943"/>
      <c r="Q227" s="943"/>
      <c r="R227" s="943"/>
      <c r="S227" s="943"/>
      <c r="T227" s="944"/>
      <c r="U227" s="942"/>
      <c r="V227" s="943"/>
      <c r="W227" s="943"/>
      <c r="X227" s="943"/>
      <c r="Y227" s="943"/>
      <c r="Z227" s="944"/>
      <c r="AA227" s="942"/>
      <c r="AB227" s="943"/>
      <c r="AC227" s="943"/>
      <c r="AD227" s="943"/>
      <c r="AE227" s="944"/>
      <c r="AF227" s="903" t="s">
        <v>116</v>
      </c>
      <c r="AG227" s="895"/>
      <c r="AH227" s="895"/>
      <c r="AI227" s="895"/>
      <c r="AJ227" s="895"/>
      <c r="AK227" s="896"/>
      <c r="AL227" s="929" t="s">
        <v>58</v>
      </c>
      <c r="AM227" s="930"/>
      <c r="AN227" s="930"/>
      <c r="AO227" s="930"/>
      <c r="AP227" s="930"/>
      <c r="AQ227" s="930"/>
      <c r="AR227" s="930"/>
      <c r="AS227" s="930"/>
      <c r="AT227" s="930"/>
      <c r="AU227" s="930"/>
      <c r="AV227" s="930"/>
      <c r="AW227" s="930"/>
      <c r="AX227" s="930"/>
      <c r="AY227" s="930"/>
      <c r="AZ227" s="935"/>
      <c r="BA227" s="900"/>
      <c r="BB227" s="901"/>
      <c r="BC227" s="901"/>
      <c r="BD227" s="901"/>
      <c r="BE227" s="902"/>
      <c r="BF227" s="48"/>
    </row>
    <row r="228" spans="1:58" ht="140.1" customHeight="1">
      <c r="A228" s="905"/>
      <c r="B228" s="952" t="s">
        <v>181</v>
      </c>
      <c r="C228" s="953"/>
      <c r="D228" s="953"/>
      <c r="E228" s="953"/>
      <c r="F228" s="953"/>
      <c r="G228" s="953"/>
      <c r="H228" s="953"/>
      <c r="I228" s="953"/>
      <c r="J228" s="954"/>
      <c r="K228" s="952"/>
      <c r="L228" s="953"/>
      <c r="M228" s="953"/>
      <c r="N228" s="954"/>
      <c r="O228" s="976" t="s">
        <v>148</v>
      </c>
      <c r="P228" s="953"/>
      <c r="Q228" s="953"/>
      <c r="R228" s="953"/>
      <c r="S228" s="953"/>
      <c r="T228" s="954"/>
      <c r="U228" s="976" t="s">
        <v>148</v>
      </c>
      <c r="V228" s="953"/>
      <c r="W228" s="953"/>
      <c r="X228" s="953"/>
      <c r="Y228" s="953"/>
      <c r="Z228" s="954"/>
      <c r="AA228" s="976" t="s">
        <v>182</v>
      </c>
      <c r="AB228" s="953"/>
      <c r="AC228" s="953"/>
      <c r="AD228" s="953"/>
      <c r="AE228" s="954"/>
      <c r="AF228" s="955" t="s">
        <v>265</v>
      </c>
      <c r="AG228" s="977"/>
      <c r="AH228" s="977"/>
      <c r="AI228" s="977"/>
      <c r="AJ228" s="977"/>
      <c r="AK228" s="978"/>
      <c r="AL228" s="955" t="s">
        <v>183</v>
      </c>
      <c r="AM228" s="977"/>
      <c r="AN228" s="977"/>
      <c r="AO228" s="977"/>
      <c r="AP228" s="977"/>
      <c r="AQ228" s="977"/>
      <c r="AR228" s="977"/>
      <c r="AS228" s="977"/>
      <c r="AT228" s="977"/>
      <c r="AU228" s="977"/>
      <c r="AV228" s="977"/>
      <c r="AW228" s="977"/>
      <c r="AX228" s="977"/>
      <c r="AY228" s="977"/>
      <c r="AZ228" s="978"/>
      <c r="BA228" s="900"/>
      <c r="BB228" s="900"/>
      <c r="BC228" s="900"/>
      <c r="BD228" s="900"/>
      <c r="BE228" s="936"/>
      <c r="BF228" s="47"/>
    </row>
    <row r="229" spans="1:58" ht="21.95" customHeight="1">
      <c r="A229" s="905"/>
      <c r="B229" s="957"/>
      <c r="C229" s="958"/>
      <c r="D229" s="958"/>
      <c r="E229" s="958"/>
      <c r="F229" s="958"/>
      <c r="G229" s="958"/>
      <c r="H229" s="958"/>
      <c r="I229" s="958"/>
      <c r="J229" s="959"/>
      <c r="K229" s="957"/>
      <c r="L229" s="958"/>
      <c r="M229" s="958"/>
      <c r="N229" s="959"/>
      <c r="O229" s="957"/>
      <c r="P229" s="958"/>
      <c r="Q229" s="958"/>
      <c r="R229" s="958"/>
      <c r="S229" s="958"/>
      <c r="T229" s="959"/>
      <c r="U229" s="957"/>
      <c r="V229" s="958"/>
      <c r="W229" s="958"/>
      <c r="X229" s="958"/>
      <c r="Y229" s="958"/>
      <c r="Z229" s="959"/>
      <c r="AA229" s="957"/>
      <c r="AB229" s="958"/>
      <c r="AC229" s="958"/>
      <c r="AD229" s="958"/>
      <c r="AE229" s="959"/>
      <c r="AF229" s="895" t="s">
        <v>77</v>
      </c>
      <c r="AG229" s="895"/>
      <c r="AH229" s="895"/>
      <c r="AI229" s="895"/>
      <c r="AJ229" s="895"/>
      <c r="AK229" s="896"/>
      <c r="AL229" s="924" t="s">
        <v>60</v>
      </c>
      <c r="AM229" s="925"/>
      <c r="AN229" s="925"/>
      <c r="AO229" s="925"/>
      <c r="AP229" s="925"/>
      <c r="AQ229" s="925"/>
      <c r="AR229" s="925"/>
      <c r="AS229" s="925"/>
      <c r="AT229" s="925"/>
      <c r="AU229" s="925"/>
      <c r="AV229" s="925"/>
      <c r="AW229" s="925"/>
      <c r="AX229" s="925"/>
      <c r="AY229" s="925"/>
      <c r="AZ229" s="926"/>
      <c r="BA229" s="900"/>
      <c r="BB229" s="900"/>
      <c r="BC229" s="900"/>
      <c r="BD229" s="900"/>
      <c r="BE229" s="936"/>
      <c r="BF229" s="24"/>
    </row>
    <row r="230" spans="1:58" ht="21.95" customHeight="1">
      <c r="A230" s="905"/>
      <c r="B230" s="957"/>
      <c r="C230" s="958"/>
      <c r="D230" s="958"/>
      <c r="E230" s="958"/>
      <c r="F230" s="958"/>
      <c r="G230" s="958"/>
      <c r="H230" s="958"/>
      <c r="I230" s="958"/>
      <c r="J230" s="959"/>
      <c r="K230" s="957"/>
      <c r="L230" s="958"/>
      <c r="M230" s="958"/>
      <c r="N230" s="959"/>
      <c r="O230" s="957"/>
      <c r="P230" s="958"/>
      <c r="Q230" s="958"/>
      <c r="R230" s="958"/>
      <c r="S230" s="958"/>
      <c r="T230" s="959"/>
      <c r="U230" s="957"/>
      <c r="V230" s="958"/>
      <c r="W230" s="958"/>
      <c r="X230" s="958"/>
      <c r="Y230" s="958"/>
      <c r="Z230" s="959"/>
      <c r="AA230" s="957"/>
      <c r="AB230" s="958"/>
      <c r="AC230" s="958"/>
      <c r="AD230" s="958"/>
      <c r="AE230" s="959"/>
      <c r="AF230" s="896" t="s">
        <v>78</v>
      </c>
      <c r="AG230" s="900"/>
      <c r="AH230" s="900"/>
      <c r="AI230" s="900"/>
      <c r="AJ230" s="900"/>
      <c r="AK230" s="900"/>
      <c r="AL230" s="924" t="s">
        <v>60</v>
      </c>
      <c r="AM230" s="925"/>
      <c r="AN230" s="925"/>
      <c r="AO230" s="925"/>
      <c r="AP230" s="925"/>
      <c r="AQ230" s="925"/>
      <c r="AR230" s="925"/>
      <c r="AS230" s="925"/>
      <c r="AT230" s="925"/>
      <c r="AU230" s="925"/>
      <c r="AV230" s="925"/>
      <c r="AW230" s="925"/>
      <c r="AX230" s="925"/>
      <c r="AY230" s="925"/>
      <c r="AZ230" s="926"/>
      <c r="BA230" s="900"/>
      <c r="BB230" s="900"/>
      <c r="BC230" s="900"/>
      <c r="BD230" s="900"/>
      <c r="BE230" s="936"/>
      <c r="BF230" s="24"/>
    </row>
    <row r="231" spans="1:58" ht="21.95" customHeight="1">
      <c r="A231" s="905"/>
      <c r="B231" s="957"/>
      <c r="C231" s="958"/>
      <c r="D231" s="958"/>
      <c r="E231" s="958"/>
      <c r="F231" s="958"/>
      <c r="G231" s="958"/>
      <c r="H231" s="958"/>
      <c r="I231" s="958"/>
      <c r="J231" s="959"/>
      <c r="K231" s="957"/>
      <c r="L231" s="958"/>
      <c r="M231" s="958"/>
      <c r="N231" s="959"/>
      <c r="O231" s="957"/>
      <c r="P231" s="958"/>
      <c r="Q231" s="958"/>
      <c r="R231" s="958"/>
      <c r="S231" s="958"/>
      <c r="T231" s="959"/>
      <c r="U231" s="957"/>
      <c r="V231" s="958"/>
      <c r="W231" s="958"/>
      <c r="X231" s="958"/>
      <c r="Y231" s="958"/>
      <c r="Z231" s="959"/>
      <c r="AA231" s="957"/>
      <c r="AB231" s="958"/>
      <c r="AC231" s="958"/>
      <c r="AD231" s="958"/>
      <c r="AE231" s="959"/>
      <c r="AF231" s="896" t="s">
        <v>79</v>
      </c>
      <c r="AG231" s="900"/>
      <c r="AH231" s="900"/>
      <c r="AI231" s="900"/>
      <c r="AJ231" s="900"/>
      <c r="AK231" s="900"/>
      <c r="AL231" s="929" t="s">
        <v>60</v>
      </c>
      <c r="AM231" s="930"/>
      <c r="AN231" s="930"/>
      <c r="AO231" s="930"/>
      <c r="AP231" s="930"/>
      <c r="AQ231" s="930"/>
      <c r="AR231" s="930"/>
      <c r="AS231" s="930"/>
      <c r="AT231" s="930"/>
      <c r="AU231" s="930"/>
      <c r="AV231" s="930"/>
      <c r="AW231" s="930"/>
      <c r="AX231" s="930"/>
      <c r="AY231" s="930"/>
      <c r="AZ231" s="935"/>
      <c r="BA231" s="900"/>
      <c r="BB231" s="900"/>
      <c r="BC231" s="900"/>
      <c r="BD231" s="900"/>
      <c r="BE231" s="936"/>
      <c r="BF231" s="48"/>
    </row>
    <row r="232" spans="1:58" ht="21.95" customHeight="1">
      <c r="A232" s="905"/>
      <c r="B232" s="957"/>
      <c r="C232" s="958"/>
      <c r="D232" s="958"/>
      <c r="E232" s="958"/>
      <c r="F232" s="958"/>
      <c r="G232" s="958"/>
      <c r="H232" s="958"/>
      <c r="I232" s="958"/>
      <c r="J232" s="959"/>
      <c r="K232" s="957"/>
      <c r="L232" s="958"/>
      <c r="M232" s="958"/>
      <c r="N232" s="959"/>
      <c r="O232" s="957"/>
      <c r="P232" s="958"/>
      <c r="Q232" s="958"/>
      <c r="R232" s="958"/>
      <c r="S232" s="958"/>
      <c r="T232" s="959"/>
      <c r="U232" s="957"/>
      <c r="V232" s="958"/>
      <c r="W232" s="958"/>
      <c r="X232" s="958"/>
      <c r="Y232" s="958"/>
      <c r="Z232" s="959"/>
      <c r="AA232" s="957"/>
      <c r="AB232" s="958"/>
      <c r="AC232" s="958"/>
      <c r="AD232" s="958"/>
      <c r="AE232" s="959"/>
      <c r="AF232" s="903" t="s">
        <v>69</v>
      </c>
      <c r="AG232" s="895"/>
      <c r="AH232" s="895"/>
      <c r="AI232" s="895"/>
      <c r="AJ232" s="895"/>
      <c r="AK232" s="896"/>
      <c r="AL232" s="929" t="s">
        <v>96</v>
      </c>
      <c r="AM232" s="930"/>
      <c r="AN232" s="930"/>
      <c r="AO232" s="930"/>
      <c r="AP232" s="930"/>
      <c r="AQ232" s="930"/>
      <c r="AR232" s="930"/>
      <c r="AS232" s="930"/>
      <c r="AT232" s="930"/>
      <c r="AU232" s="930"/>
      <c r="AV232" s="930"/>
      <c r="AW232" s="930"/>
      <c r="AX232" s="930"/>
      <c r="AY232" s="930"/>
      <c r="AZ232" s="935"/>
      <c r="BA232" s="938"/>
      <c r="BB232" s="939"/>
      <c r="BC232" s="939"/>
      <c r="BD232" s="939"/>
      <c r="BE232" s="940"/>
      <c r="BF232" s="24"/>
    </row>
    <row r="233" spans="1:58" ht="21.95" customHeight="1">
      <c r="A233" s="905"/>
      <c r="B233" s="957"/>
      <c r="C233" s="958"/>
      <c r="D233" s="958"/>
      <c r="E233" s="958"/>
      <c r="F233" s="958"/>
      <c r="G233" s="958"/>
      <c r="H233" s="958"/>
      <c r="I233" s="958"/>
      <c r="J233" s="959"/>
      <c r="K233" s="957"/>
      <c r="L233" s="958"/>
      <c r="M233" s="958"/>
      <c r="N233" s="959"/>
      <c r="O233" s="957"/>
      <c r="P233" s="958"/>
      <c r="Q233" s="958"/>
      <c r="R233" s="958"/>
      <c r="S233" s="958"/>
      <c r="T233" s="959"/>
      <c r="U233" s="957"/>
      <c r="V233" s="958"/>
      <c r="W233" s="958"/>
      <c r="X233" s="958"/>
      <c r="Y233" s="958"/>
      <c r="Z233" s="959"/>
      <c r="AA233" s="957"/>
      <c r="AB233" s="958"/>
      <c r="AC233" s="958"/>
      <c r="AD233" s="958"/>
      <c r="AE233" s="959"/>
      <c r="AF233" s="903" t="s">
        <v>59</v>
      </c>
      <c r="AG233" s="895"/>
      <c r="AH233" s="895"/>
      <c r="AI233" s="895"/>
      <c r="AJ233" s="895"/>
      <c r="AK233" s="896"/>
      <c r="AL233" s="929" t="s">
        <v>60</v>
      </c>
      <c r="AM233" s="930"/>
      <c r="AN233" s="930"/>
      <c r="AO233" s="930"/>
      <c r="AP233" s="930"/>
      <c r="AQ233" s="930"/>
      <c r="AR233" s="930"/>
      <c r="AS233" s="930"/>
      <c r="AT233" s="930"/>
      <c r="AU233" s="930"/>
      <c r="AV233" s="930"/>
      <c r="AW233" s="930"/>
      <c r="AX233" s="930"/>
      <c r="AY233" s="930"/>
      <c r="AZ233" s="935"/>
      <c r="BA233" s="938"/>
      <c r="BB233" s="939"/>
      <c r="BC233" s="939"/>
      <c r="BD233" s="939"/>
      <c r="BE233" s="940"/>
      <c r="BF233" s="24"/>
    </row>
    <row r="234" spans="1:58" ht="21.95" customHeight="1">
      <c r="A234" s="905"/>
      <c r="B234" s="957"/>
      <c r="C234" s="958"/>
      <c r="D234" s="958"/>
      <c r="E234" s="958"/>
      <c r="F234" s="958"/>
      <c r="G234" s="958"/>
      <c r="H234" s="958"/>
      <c r="I234" s="958"/>
      <c r="J234" s="959"/>
      <c r="K234" s="957"/>
      <c r="L234" s="958"/>
      <c r="M234" s="958"/>
      <c r="N234" s="959"/>
      <c r="O234" s="957"/>
      <c r="P234" s="958"/>
      <c r="Q234" s="958"/>
      <c r="R234" s="958"/>
      <c r="S234" s="958"/>
      <c r="T234" s="959"/>
      <c r="U234" s="957"/>
      <c r="V234" s="958"/>
      <c r="W234" s="958"/>
      <c r="X234" s="958"/>
      <c r="Y234" s="958"/>
      <c r="Z234" s="959"/>
      <c r="AA234" s="957"/>
      <c r="AB234" s="958"/>
      <c r="AC234" s="958"/>
      <c r="AD234" s="958"/>
      <c r="AE234" s="959"/>
      <c r="AF234" s="895" t="s">
        <v>75</v>
      </c>
      <c r="AG234" s="895"/>
      <c r="AH234" s="895"/>
      <c r="AI234" s="895"/>
      <c r="AJ234" s="895"/>
      <c r="AK234" s="896"/>
      <c r="AL234" s="924" t="s">
        <v>60</v>
      </c>
      <c r="AM234" s="925"/>
      <c r="AN234" s="925"/>
      <c r="AO234" s="925"/>
      <c r="AP234" s="925"/>
      <c r="AQ234" s="925"/>
      <c r="AR234" s="925"/>
      <c r="AS234" s="925"/>
      <c r="AT234" s="925"/>
      <c r="AU234" s="925"/>
      <c r="AV234" s="925"/>
      <c r="AW234" s="925"/>
      <c r="AX234" s="925"/>
      <c r="AY234" s="925"/>
      <c r="AZ234" s="926"/>
      <c r="BA234" s="900"/>
      <c r="BB234" s="900"/>
      <c r="BC234" s="900"/>
      <c r="BD234" s="900"/>
      <c r="BE234" s="936"/>
      <c r="BF234" s="24"/>
    </row>
    <row r="235" spans="1:58" ht="21.95" customHeight="1">
      <c r="A235" s="905"/>
      <c r="B235" s="957"/>
      <c r="C235" s="958"/>
      <c r="D235" s="958"/>
      <c r="E235" s="958"/>
      <c r="F235" s="958"/>
      <c r="G235" s="958"/>
      <c r="H235" s="958"/>
      <c r="I235" s="958"/>
      <c r="J235" s="959"/>
      <c r="K235" s="957"/>
      <c r="L235" s="958"/>
      <c r="M235" s="958"/>
      <c r="N235" s="959"/>
      <c r="O235" s="957"/>
      <c r="P235" s="958"/>
      <c r="Q235" s="958"/>
      <c r="R235" s="958"/>
      <c r="S235" s="958"/>
      <c r="T235" s="959"/>
      <c r="U235" s="957"/>
      <c r="V235" s="958"/>
      <c r="W235" s="958"/>
      <c r="X235" s="958"/>
      <c r="Y235" s="958"/>
      <c r="Z235" s="959"/>
      <c r="AA235" s="957"/>
      <c r="AB235" s="958"/>
      <c r="AC235" s="958"/>
      <c r="AD235" s="958"/>
      <c r="AE235" s="959"/>
      <c r="AF235" s="895" t="s">
        <v>61</v>
      </c>
      <c r="AG235" s="895"/>
      <c r="AH235" s="895"/>
      <c r="AI235" s="895"/>
      <c r="AJ235" s="895"/>
      <c r="AK235" s="896"/>
      <c r="AL235" s="924" t="s">
        <v>60</v>
      </c>
      <c r="AM235" s="925"/>
      <c r="AN235" s="925"/>
      <c r="AO235" s="925"/>
      <c r="AP235" s="925"/>
      <c r="AQ235" s="925"/>
      <c r="AR235" s="925"/>
      <c r="AS235" s="925"/>
      <c r="AT235" s="925"/>
      <c r="AU235" s="925"/>
      <c r="AV235" s="925"/>
      <c r="AW235" s="925"/>
      <c r="AX235" s="925"/>
      <c r="AY235" s="925"/>
      <c r="AZ235" s="926"/>
      <c r="BA235" s="900"/>
      <c r="BB235" s="900"/>
      <c r="BC235" s="900"/>
      <c r="BD235" s="900"/>
      <c r="BE235" s="936"/>
      <c r="BF235" s="24"/>
    </row>
    <row r="236" spans="1:58" ht="21.95" customHeight="1">
      <c r="A236" s="905"/>
      <c r="B236" s="957"/>
      <c r="C236" s="958"/>
      <c r="D236" s="958"/>
      <c r="E236" s="958"/>
      <c r="F236" s="958"/>
      <c r="G236" s="958"/>
      <c r="H236" s="958"/>
      <c r="I236" s="958"/>
      <c r="J236" s="959"/>
      <c r="K236" s="957"/>
      <c r="L236" s="958"/>
      <c r="M236" s="958"/>
      <c r="N236" s="959"/>
      <c r="O236" s="957"/>
      <c r="P236" s="958"/>
      <c r="Q236" s="958"/>
      <c r="R236" s="958"/>
      <c r="S236" s="958"/>
      <c r="T236" s="959"/>
      <c r="U236" s="957"/>
      <c r="V236" s="958"/>
      <c r="W236" s="958"/>
      <c r="X236" s="958"/>
      <c r="Y236" s="958"/>
      <c r="Z236" s="959"/>
      <c r="AA236" s="957"/>
      <c r="AB236" s="958"/>
      <c r="AC236" s="958"/>
      <c r="AD236" s="958"/>
      <c r="AE236" s="959"/>
      <c r="AF236" s="896" t="s">
        <v>97</v>
      </c>
      <c r="AG236" s="900"/>
      <c r="AH236" s="900"/>
      <c r="AI236" s="900"/>
      <c r="AJ236" s="900"/>
      <c r="AK236" s="900"/>
      <c r="AL236" s="929" t="s">
        <v>81</v>
      </c>
      <c r="AM236" s="930"/>
      <c r="AN236" s="930"/>
      <c r="AO236" s="930"/>
      <c r="AP236" s="930"/>
      <c r="AQ236" s="930"/>
      <c r="AR236" s="930"/>
      <c r="AS236" s="930"/>
      <c r="AT236" s="930"/>
      <c r="AU236" s="930"/>
      <c r="AV236" s="930"/>
      <c r="AW236" s="930"/>
      <c r="AX236" s="930"/>
      <c r="AY236" s="930"/>
      <c r="AZ236" s="935"/>
      <c r="BA236" s="900"/>
      <c r="BB236" s="900"/>
      <c r="BC236" s="900"/>
      <c r="BD236" s="900"/>
      <c r="BE236" s="936"/>
      <c r="BF236" s="24"/>
    </row>
    <row r="237" spans="1:58" ht="21.95" customHeight="1">
      <c r="A237" s="905"/>
      <c r="B237" s="957"/>
      <c r="C237" s="958"/>
      <c r="D237" s="958"/>
      <c r="E237" s="958"/>
      <c r="F237" s="958"/>
      <c r="G237" s="958"/>
      <c r="H237" s="958"/>
      <c r="I237" s="958"/>
      <c r="J237" s="959"/>
      <c r="K237" s="957"/>
      <c r="L237" s="958"/>
      <c r="M237" s="958"/>
      <c r="N237" s="959"/>
      <c r="O237" s="957"/>
      <c r="P237" s="958"/>
      <c r="Q237" s="958"/>
      <c r="R237" s="958"/>
      <c r="S237" s="958"/>
      <c r="T237" s="959"/>
      <c r="U237" s="957"/>
      <c r="V237" s="958"/>
      <c r="W237" s="958"/>
      <c r="X237" s="958"/>
      <c r="Y237" s="958"/>
      <c r="Z237" s="959"/>
      <c r="AA237" s="957"/>
      <c r="AB237" s="958"/>
      <c r="AC237" s="958"/>
      <c r="AD237" s="958"/>
      <c r="AE237" s="959"/>
      <c r="AF237" s="895" t="s">
        <v>101</v>
      </c>
      <c r="AG237" s="895"/>
      <c r="AH237" s="895"/>
      <c r="AI237" s="895"/>
      <c r="AJ237" s="895"/>
      <c r="AK237" s="896"/>
      <c r="AL237" s="929" t="s">
        <v>221</v>
      </c>
      <c r="AM237" s="930"/>
      <c r="AN237" s="930"/>
      <c r="AO237" s="930"/>
      <c r="AP237" s="930"/>
      <c r="AQ237" s="930"/>
      <c r="AR237" s="930"/>
      <c r="AS237" s="930"/>
      <c r="AT237" s="930"/>
      <c r="AU237" s="930"/>
      <c r="AV237" s="930"/>
      <c r="AW237" s="930"/>
      <c r="AX237" s="930"/>
      <c r="AY237" s="930"/>
      <c r="AZ237" s="935"/>
      <c r="BA237" s="900"/>
      <c r="BB237" s="900"/>
      <c r="BC237" s="900"/>
      <c r="BD237" s="900"/>
      <c r="BE237" s="936"/>
      <c r="BF237" s="24"/>
    </row>
    <row r="238" spans="1:58" ht="21.95" customHeight="1">
      <c r="A238" s="905"/>
      <c r="B238" s="957"/>
      <c r="C238" s="958"/>
      <c r="D238" s="958"/>
      <c r="E238" s="958"/>
      <c r="F238" s="958"/>
      <c r="G238" s="958"/>
      <c r="H238" s="958"/>
      <c r="I238" s="958"/>
      <c r="J238" s="959"/>
      <c r="K238" s="957"/>
      <c r="L238" s="958"/>
      <c r="M238" s="958"/>
      <c r="N238" s="959"/>
      <c r="O238" s="957"/>
      <c r="P238" s="958"/>
      <c r="Q238" s="958"/>
      <c r="R238" s="958"/>
      <c r="S238" s="958"/>
      <c r="T238" s="959"/>
      <c r="U238" s="957"/>
      <c r="V238" s="958"/>
      <c r="W238" s="958"/>
      <c r="X238" s="958"/>
      <c r="Y238" s="958"/>
      <c r="Z238" s="959"/>
      <c r="AA238" s="957"/>
      <c r="AB238" s="958"/>
      <c r="AC238" s="958"/>
      <c r="AD238" s="958"/>
      <c r="AE238" s="959"/>
      <c r="AF238" s="896" t="s">
        <v>177</v>
      </c>
      <c r="AG238" s="900"/>
      <c r="AH238" s="900"/>
      <c r="AI238" s="900"/>
      <c r="AJ238" s="900"/>
      <c r="AK238" s="900"/>
      <c r="AL238" s="924" t="s">
        <v>127</v>
      </c>
      <c r="AM238" s="925"/>
      <c r="AN238" s="925"/>
      <c r="AO238" s="925"/>
      <c r="AP238" s="925"/>
      <c r="AQ238" s="925"/>
      <c r="AR238" s="925"/>
      <c r="AS238" s="925"/>
      <c r="AT238" s="925"/>
      <c r="AU238" s="925"/>
      <c r="AV238" s="925"/>
      <c r="AW238" s="925"/>
      <c r="AX238" s="925"/>
      <c r="AY238" s="925"/>
      <c r="AZ238" s="926"/>
      <c r="BA238" s="900"/>
      <c r="BB238" s="900"/>
      <c r="BC238" s="900"/>
      <c r="BD238" s="900"/>
      <c r="BE238" s="936"/>
      <c r="BF238" s="24"/>
    </row>
    <row r="239" spans="1:58" ht="21.95" customHeight="1">
      <c r="A239" s="905"/>
      <c r="B239" s="957"/>
      <c r="C239" s="958"/>
      <c r="D239" s="958"/>
      <c r="E239" s="958"/>
      <c r="F239" s="958"/>
      <c r="G239" s="958"/>
      <c r="H239" s="958"/>
      <c r="I239" s="958"/>
      <c r="J239" s="959"/>
      <c r="K239" s="957"/>
      <c r="L239" s="958"/>
      <c r="M239" s="958"/>
      <c r="N239" s="959"/>
      <c r="O239" s="957"/>
      <c r="P239" s="958"/>
      <c r="Q239" s="958"/>
      <c r="R239" s="958"/>
      <c r="S239" s="958"/>
      <c r="T239" s="959"/>
      <c r="U239" s="957"/>
      <c r="V239" s="958"/>
      <c r="W239" s="958"/>
      <c r="X239" s="958"/>
      <c r="Y239" s="958"/>
      <c r="Z239" s="959"/>
      <c r="AA239" s="957"/>
      <c r="AB239" s="958"/>
      <c r="AC239" s="958"/>
      <c r="AD239" s="958"/>
      <c r="AE239" s="959"/>
      <c r="AF239" s="896" t="s">
        <v>110</v>
      </c>
      <c r="AG239" s="900"/>
      <c r="AH239" s="900"/>
      <c r="AI239" s="900"/>
      <c r="AJ239" s="900"/>
      <c r="AK239" s="900"/>
      <c r="AL239" s="924" t="s">
        <v>60</v>
      </c>
      <c r="AM239" s="925"/>
      <c r="AN239" s="925"/>
      <c r="AO239" s="925"/>
      <c r="AP239" s="925"/>
      <c r="AQ239" s="925"/>
      <c r="AR239" s="925"/>
      <c r="AS239" s="925"/>
      <c r="AT239" s="925"/>
      <c r="AU239" s="925"/>
      <c r="AV239" s="925"/>
      <c r="AW239" s="925"/>
      <c r="AX239" s="925"/>
      <c r="AY239" s="925"/>
      <c r="AZ239" s="926"/>
      <c r="BA239" s="900"/>
      <c r="BB239" s="900"/>
      <c r="BC239" s="900"/>
      <c r="BD239" s="900"/>
      <c r="BE239" s="936"/>
      <c r="BF239" s="24"/>
    </row>
    <row r="240" spans="1:58" ht="21.95" customHeight="1">
      <c r="A240" s="905"/>
      <c r="B240" s="957"/>
      <c r="C240" s="958"/>
      <c r="D240" s="958"/>
      <c r="E240" s="958"/>
      <c r="F240" s="958"/>
      <c r="G240" s="958"/>
      <c r="H240" s="958"/>
      <c r="I240" s="958"/>
      <c r="J240" s="959"/>
      <c r="K240" s="957"/>
      <c r="L240" s="958"/>
      <c r="M240" s="958"/>
      <c r="N240" s="959"/>
      <c r="O240" s="957"/>
      <c r="P240" s="958"/>
      <c r="Q240" s="958"/>
      <c r="R240" s="958"/>
      <c r="S240" s="958"/>
      <c r="T240" s="959"/>
      <c r="U240" s="957"/>
      <c r="V240" s="958"/>
      <c r="W240" s="958"/>
      <c r="X240" s="958"/>
      <c r="Y240" s="958"/>
      <c r="Z240" s="959"/>
      <c r="AA240" s="957"/>
      <c r="AB240" s="958"/>
      <c r="AC240" s="958"/>
      <c r="AD240" s="958"/>
      <c r="AE240" s="959"/>
      <c r="AF240" s="938" t="s">
        <v>111</v>
      </c>
      <c r="AG240" s="939"/>
      <c r="AH240" s="939"/>
      <c r="AI240" s="939"/>
      <c r="AJ240" s="939"/>
      <c r="AK240" s="948"/>
      <c r="AL240" s="929" t="s">
        <v>112</v>
      </c>
      <c r="AM240" s="930"/>
      <c r="AN240" s="930"/>
      <c r="AO240" s="930"/>
      <c r="AP240" s="930"/>
      <c r="AQ240" s="930"/>
      <c r="AR240" s="930"/>
      <c r="AS240" s="930"/>
      <c r="AT240" s="930"/>
      <c r="AU240" s="930"/>
      <c r="AV240" s="930"/>
      <c r="AW240" s="930"/>
      <c r="AX240" s="930"/>
      <c r="AY240" s="930"/>
      <c r="AZ240" s="935"/>
      <c r="BA240" s="938"/>
      <c r="BB240" s="939"/>
      <c r="BC240" s="939"/>
      <c r="BD240" s="939"/>
      <c r="BE240" s="940"/>
      <c r="BF240" s="47"/>
    </row>
    <row r="241" spans="1:58" ht="21.95" customHeight="1">
      <c r="A241" s="905"/>
      <c r="B241" s="957"/>
      <c r="C241" s="958"/>
      <c r="D241" s="958"/>
      <c r="E241" s="958"/>
      <c r="F241" s="958"/>
      <c r="G241" s="958"/>
      <c r="H241" s="958"/>
      <c r="I241" s="958"/>
      <c r="J241" s="959"/>
      <c r="K241" s="957"/>
      <c r="L241" s="958"/>
      <c r="M241" s="958"/>
      <c r="N241" s="959"/>
      <c r="O241" s="957"/>
      <c r="P241" s="958"/>
      <c r="Q241" s="958"/>
      <c r="R241" s="958"/>
      <c r="S241" s="958"/>
      <c r="T241" s="959"/>
      <c r="U241" s="957"/>
      <c r="V241" s="958"/>
      <c r="W241" s="958"/>
      <c r="X241" s="958"/>
      <c r="Y241" s="958"/>
      <c r="Z241" s="959"/>
      <c r="AA241" s="957"/>
      <c r="AB241" s="958"/>
      <c r="AC241" s="958"/>
      <c r="AD241" s="958"/>
      <c r="AE241" s="959"/>
      <c r="AF241" s="896" t="s">
        <v>184</v>
      </c>
      <c r="AG241" s="900"/>
      <c r="AH241" s="900"/>
      <c r="AI241" s="900"/>
      <c r="AJ241" s="900"/>
      <c r="AK241" s="900"/>
      <c r="AL241" s="924" t="s">
        <v>60</v>
      </c>
      <c r="AM241" s="925"/>
      <c r="AN241" s="925"/>
      <c r="AO241" s="925"/>
      <c r="AP241" s="925"/>
      <c r="AQ241" s="925"/>
      <c r="AR241" s="925"/>
      <c r="AS241" s="925"/>
      <c r="AT241" s="925"/>
      <c r="AU241" s="925"/>
      <c r="AV241" s="925"/>
      <c r="AW241" s="925"/>
      <c r="AX241" s="925"/>
      <c r="AY241" s="925"/>
      <c r="AZ241" s="926"/>
      <c r="BA241" s="900"/>
      <c r="BB241" s="900"/>
      <c r="BC241" s="900"/>
      <c r="BD241" s="900"/>
      <c r="BE241" s="936"/>
      <c r="BF241" s="24"/>
    </row>
    <row r="242" spans="1:58" ht="21.95" customHeight="1">
      <c r="A242" s="905"/>
      <c r="B242" s="957"/>
      <c r="C242" s="958"/>
      <c r="D242" s="958"/>
      <c r="E242" s="958"/>
      <c r="F242" s="958"/>
      <c r="G242" s="958"/>
      <c r="H242" s="958"/>
      <c r="I242" s="958"/>
      <c r="J242" s="959"/>
      <c r="K242" s="957"/>
      <c r="L242" s="958"/>
      <c r="M242" s="958"/>
      <c r="N242" s="959"/>
      <c r="O242" s="957"/>
      <c r="P242" s="958"/>
      <c r="Q242" s="958"/>
      <c r="R242" s="958"/>
      <c r="S242" s="958"/>
      <c r="T242" s="959"/>
      <c r="U242" s="957"/>
      <c r="V242" s="958"/>
      <c r="W242" s="958"/>
      <c r="X242" s="958"/>
      <c r="Y242" s="958"/>
      <c r="Z242" s="959"/>
      <c r="AA242" s="957"/>
      <c r="AB242" s="958"/>
      <c r="AC242" s="958"/>
      <c r="AD242" s="958"/>
      <c r="AE242" s="959"/>
      <c r="AF242" s="896" t="s">
        <v>185</v>
      </c>
      <c r="AG242" s="900"/>
      <c r="AH242" s="900"/>
      <c r="AI242" s="900"/>
      <c r="AJ242" s="900"/>
      <c r="AK242" s="900"/>
      <c r="AL242" s="924" t="s">
        <v>58</v>
      </c>
      <c r="AM242" s="925"/>
      <c r="AN242" s="925"/>
      <c r="AO242" s="925"/>
      <c r="AP242" s="925"/>
      <c r="AQ242" s="925"/>
      <c r="AR242" s="925"/>
      <c r="AS242" s="925"/>
      <c r="AT242" s="925"/>
      <c r="AU242" s="925"/>
      <c r="AV242" s="925"/>
      <c r="AW242" s="925"/>
      <c r="AX242" s="925"/>
      <c r="AY242" s="925"/>
      <c r="AZ242" s="926"/>
      <c r="BA242" s="900"/>
      <c r="BB242" s="900"/>
      <c r="BC242" s="900"/>
      <c r="BD242" s="900"/>
      <c r="BE242" s="936"/>
      <c r="BF242" s="24"/>
    </row>
    <row r="243" spans="1:58" ht="21.95" customHeight="1">
      <c r="A243" s="905"/>
      <c r="B243" s="957"/>
      <c r="C243" s="958"/>
      <c r="D243" s="958"/>
      <c r="E243" s="958"/>
      <c r="F243" s="958"/>
      <c r="G243" s="958"/>
      <c r="H243" s="958"/>
      <c r="I243" s="958"/>
      <c r="J243" s="959"/>
      <c r="K243" s="957"/>
      <c r="L243" s="958"/>
      <c r="M243" s="958"/>
      <c r="N243" s="959"/>
      <c r="O243" s="957"/>
      <c r="P243" s="958"/>
      <c r="Q243" s="958"/>
      <c r="R243" s="958"/>
      <c r="S243" s="958"/>
      <c r="T243" s="959"/>
      <c r="U243" s="957"/>
      <c r="V243" s="958"/>
      <c r="W243" s="958"/>
      <c r="X243" s="958"/>
      <c r="Y243" s="958"/>
      <c r="Z243" s="959"/>
      <c r="AA243" s="957"/>
      <c r="AB243" s="958"/>
      <c r="AC243" s="958"/>
      <c r="AD243" s="958"/>
      <c r="AE243" s="959"/>
      <c r="AF243" s="896" t="s">
        <v>107</v>
      </c>
      <c r="AG243" s="900"/>
      <c r="AH243" s="900"/>
      <c r="AI243" s="900"/>
      <c r="AJ243" s="900"/>
      <c r="AK243" s="900"/>
      <c r="AL243" s="929" t="s">
        <v>108</v>
      </c>
      <c r="AM243" s="930"/>
      <c r="AN243" s="930"/>
      <c r="AO243" s="930"/>
      <c r="AP243" s="930"/>
      <c r="AQ243" s="930"/>
      <c r="AR243" s="930"/>
      <c r="AS243" s="930"/>
      <c r="AT243" s="930"/>
      <c r="AU243" s="930"/>
      <c r="AV243" s="930"/>
      <c r="AW243" s="930"/>
      <c r="AX243" s="930"/>
      <c r="AY243" s="930"/>
      <c r="AZ243" s="935"/>
      <c r="BA243" s="900"/>
      <c r="BB243" s="900"/>
      <c r="BC243" s="900"/>
      <c r="BD243" s="900"/>
      <c r="BE243" s="936"/>
      <c r="BF243" s="24"/>
    </row>
    <row r="244" spans="1:58" ht="21.95" customHeight="1">
      <c r="A244" s="905"/>
      <c r="B244" s="957"/>
      <c r="C244" s="958"/>
      <c r="D244" s="958"/>
      <c r="E244" s="958"/>
      <c r="F244" s="958"/>
      <c r="G244" s="958"/>
      <c r="H244" s="958"/>
      <c r="I244" s="958"/>
      <c r="J244" s="959"/>
      <c r="K244" s="957"/>
      <c r="L244" s="958"/>
      <c r="M244" s="958"/>
      <c r="N244" s="959"/>
      <c r="O244" s="957"/>
      <c r="P244" s="958"/>
      <c r="Q244" s="958"/>
      <c r="R244" s="958"/>
      <c r="S244" s="958"/>
      <c r="T244" s="959"/>
      <c r="U244" s="957"/>
      <c r="V244" s="958"/>
      <c r="W244" s="958"/>
      <c r="X244" s="958"/>
      <c r="Y244" s="958"/>
      <c r="Z244" s="959"/>
      <c r="AA244" s="957"/>
      <c r="AB244" s="958"/>
      <c r="AC244" s="958"/>
      <c r="AD244" s="958"/>
      <c r="AE244" s="959"/>
      <c r="AF244" s="896" t="s">
        <v>105</v>
      </c>
      <c r="AG244" s="900"/>
      <c r="AH244" s="900"/>
      <c r="AI244" s="900"/>
      <c r="AJ244" s="900"/>
      <c r="AK244" s="900"/>
      <c r="AL244" s="924" t="s">
        <v>60</v>
      </c>
      <c r="AM244" s="925"/>
      <c r="AN244" s="925"/>
      <c r="AO244" s="925"/>
      <c r="AP244" s="925"/>
      <c r="AQ244" s="925"/>
      <c r="AR244" s="925"/>
      <c r="AS244" s="925"/>
      <c r="AT244" s="925"/>
      <c r="AU244" s="925"/>
      <c r="AV244" s="925"/>
      <c r="AW244" s="925"/>
      <c r="AX244" s="925"/>
      <c r="AY244" s="925"/>
      <c r="AZ244" s="926"/>
      <c r="BA244" s="900"/>
      <c r="BB244" s="900"/>
      <c r="BC244" s="900"/>
      <c r="BD244" s="900"/>
      <c r="BE244" s="936"/>
      <c r="BF244" s="24"/>
    </row>
    <row r="245" spans="1:58" ht="21.95" customHeight="1">
      <c r="A245" s="905"/>
      <c r="B245" s="957"/>
      <c r="C245" s="958"/>
      <c r="D245" s="958"/>
      <c r="E245" s="958"/>
      <c r="F245" s="958"/>
      <c r="G245" s="958"/>
      <c r="H245" s="958"/>
      <c r="I245" s="958"/>
      <c r="J245" s="959"/>
      <c r="K245" s="909"/>
      <c r="L245" s="910"/>
      <c r="M245" s="910"/>
      <c r="N245" s="911"/>
      <c r="O245" s="909"/>
      <c r="P245" s="910"/>
      <c r="Q245" s="910"/>
      <c r="R245" s="910"/>
      <c r="S245" s="910"/>
      <c r="T245" s="911"/>
      <c r="U245" s="909"/>
      <c r="V245" s="910"/>
      <c r="W245" s="910"/>
      <c r="X245" s="910"/>
      <c r="Y245" s="910"/>
      <c r="Z245" s="911"/>
      <c r="AA245" s="909"/>
      <c r="AB245" s="910"/>
      <c r="AC245" s="910"/>
      <c r="AD245" s="910"/>
      <c r="AE245" s="911"/>
      <c r="AF245" s="977" t="s">
        <v>167</v>
      </c>
      <c r="AG245" s="895"/>
      <c r="AH245" s="895"/>
      <c r="AI245" s="895"/>
      <c r="AJ245" s="895"/>
      <c r="AK245" s="896"/>
      <c r="AL245" s="924" t="s">
        <v>60</v>
      </c>
      <c r="AM245" s="925"/>
      <c r="AN245" s="925"/>
      <c r="AO245" s="925"/>
      <c r="AP245" s="925"/>
      <c r="AQ245" s="925"/>
      <c r="AR245" s="925"/>
      <c r="AS245" s="925"/>
      <c r="AT245" s="925"/>
      <c r="AU245" s="925"/>
      <c r="AV245" s="925"/>
      <c r="AW245" s="925"/>
      <c r="AX245" s="925"/>
      <c r="AY245" s="925"/>
      <c r="AZ245" s="926"/>
      <c r="BA245" s="900"/>
      <c r="BB245" s="900"/>
      <c r="BC245" s="900"/>
      <c r="BD245" s="900"/>
      <c r="BE245" s="936"/>
      <c r="BF245" s="47"/>
    </row>
    <row r="246" spans="1:58" ht="21.95" customHeight="1">
      <c r="A246" s="905"/>
      <c r="B246" s="957"/>
      <c r="C246" s="958"/>
      <c r="D246" s="958"/>
      <c r="E246" s="958"/>
      <c r="F246" s="958"/>
      <c r="G246" s="958"/>
      <c r="H246" s="958"/>
      <c r="I246" s="958"/>
      <c r="J246" s="959"/>
      <c r="K246" s="909"/>
      <c r="L246" s="910"/>
      <c r="M246" s="910"/>
      <c r="N246" s="911"/>
      <c r="O246" s="909"/>
      <c r="P246" s="910"/>
      <c r="Q246" s="910"/>
      <c r="R246" s="910"/>
      <c r="S246" s="910"/>
      <c r="T246" s="911"/>
      <c r="U246" s="909"/>
      <c r="V246" s="910"/>
      <c r="W246" s="910"/>
      <c r="X246" s="910"/>
      <c r="Y246" s="910"/>
      <c r="Z246" s="911"/>
      <c r="AA246" s="909"/>
      <c r="AB246" s="910"/>
      <c r="AC246" s="910"/>
      <c r="AD246" s="910"/>
      <c r="AE246" s="911"/>
      <c r="AF246" s="895" t="s">
        <v>257</v>
      </c>
      <c r="AG246" s="895"/>
      <c r="AH246" s="895"/>
      <c r="AI246" s="895"/>
      <c r="AJ246" s="895"/>
      <c r="AK246" s="896"/>
      <c r="AL246" s="924" t="s">
        <v>485</v>
      </c>
      <c r="AM246" s="925"/>
      <c r="AN246" s="925"/>
      <c r="AO246" s="925"/>
      <c r="AP246" s="925"/>
      <c r="AQ246" s="925"/>
      <c r="AR246" s="925"/>
      <c r="AS246" s="925"/>
      <c r="AT246" s="925"/>
      <c r="AU246" s="925"/>
      <c r="AV246" s="925"/>
      <c r="AW246" s="925"/>
      <c r="AX246" s="925"/>
      <c r="AY246" s="925"/>
      <c r="AZ246" s="926"/>
      <c r="BA246" s="900"/>
      <c r="BB246" s="900"/>
      <c r="BC246" s="900"/>
      <c r="BD246" s="900"/>
      <c r="BE246" s="936"/>
      <c r="BF246" s="24"/>
    </row>
    <row r="247" spans="1:58" ht="21.95" customHeight="1">
      <c r="A247" s="905"/>
      <c r="B247" s="957"/>
      <c r="C247" s="958"/>
      <c r="D247" s="958"/>
      <c r="E247" s="958"/>
      <c r="F247" s="958"/>
      <c r="G247" s="958"/>
      <c r="H247" s="958"/>
      <c r="I247" s="958"/>
      <c r="J247" s="959"/>
      <c r="K247" s="909"/>
      <c r="L247" s="910"/>
      <c r="M247" s="910"/>
      <c r="N247" s="911"/>
      <c r="O247" s="909"/>
      <c r="P247" s="910"/>
      <c r="Q247" s="910"/>
      <c r="R247" s="910"/>
      <c r="S247" s="910"/>
      <c r="T247" s="911"/>
      <c r="U247" s="909"/>
      <c r="V247" s="910"/>
      <c r="W247" s="910"/>
      <c r="X247" s="910"/>
      <c r="Y247" s="910"/>
      <c r="Z247" s="911"/>
      <c r="AA247" s="909"/>
      <c r="AB247" s="910"/>
      <c r="AC247" s="910"/>
      <c r="AD247" s="910"/>
      <c r="AE247" s="911"/>
      <c r="AF247" s="895" t="s">
        <v>83</v>
      </c>
      <c r="AG247" s="895"/>
      <c r="AH247" s="895"/>
      <c r="AI247" s="895"/>
      <c r="AJ247" s="895"/>
      <c r="AK247" s="896"/>
      <c r="AL247" s="924" t="s">
        <v>67</v>
      </c>
      <c r="AM247" s="925"/>
      <c r="AN247" s="925"/>
      <c r="AO247" s="925"/>
      <c r="AP247" s="925"/>
      <c r="AQ247" s="925"/>
      <c r="AR247" s="925"/>
      <c r="AS247" s="925"/>
      <c r="AT247" s="925"/>
      <c r="AU247" s="925"/>
      <c r="AV247" s="925"/>
      <c r="AW247" s="925"/>
      <c r="AX247" s="925"/>
      <c r="AY247" s="925"/>
      <c r="AZ247" s="926"/>
      <c r="BA247" s="900"/>
      <c r="BB247" s="900"/>
      <c r="BC247" s="900"/>
      <c r="BD247" s="900"/>
      <c r="BE247" s="936"/>
      <c r="BF247" s="24"/>
    </row>
    <row r="248" spans="1:58" ht="21.95" customHeight="1">
      <c r="A248" s="905"/>
      <c r="B248" s="957"/>
      <c r="C248" s="958"/>
      <c r="D248" s="958"/>
      <c r="E248" s="958"/>
      <c r="F248" s="958"/>
      <c r="G248" s="958"/>
      <c r="H248" s="958"/>
      <c r="I248" s="958"/>
      <c r="J248" s="959"/>
      <c r="K248" s="909"/>
      <c r="L248" s="910"/>
      <c r="M248" s="910"/>
      <c r="N248" s="911"/>
      <c r="O248" s="909"/>
      <c r="P248" s="910"/>
      <c r="Q248" s="910"/>
      <c r="R248" s="910"/>
      <c r="S248" s="910"/>
      <c r="T248" s="911"/>
      <c r="U248" s="909"/>
      <c r="V248" s="910"/>
      <c r="W248" s="910"/>
      <c r="X248" s="910"/>
      <c r="Y248" s="910"/>
      <c r="Z248" s="911"/>
      <c r="AA248" s="909"/>
      <c r="AB248" s="910"/>
      <c r="AC248" s="910"/>
      <c r="AD248" s="910"/>
      <c r="AE248" s="911"/>
      <c r="AF248" s="895" t="s">
        <v>168</v>
      </c>
      <c r="AG248" s="895"/>
      <c r="AH248" s="895"/>
      <c r="AI248" s="895"/>
      <c r="AJ248" s="895"/>
      <c r="AK248" s="896"/>
      <c r="AL248" s="897" t="s">
        <v>60</v>
      </c>
      <c r="AM248" s="898"/>
      <c r="AN248" s="898"/>
      <c r="AO248" s="898"/>
      <c r="AP248" s="898"/>
      <c r="AQ248" s="898"/>
      <c r="AR248" s="898"/>
      <c r="AS248" s="898"/>
      <c r="AT248" s="898"/>
      <c r="AU248" s="898"/>
      <c r="AV248" s="898"/>
      <c r="AW248" s="898"/>
      <c r="AX248" s="898"/>
      <c r="AY248" s="898"/>
      <c r="AZ248" s="899"/>
      <c r="BA248" s="900"/>
      <c r="BB248" s="901"/>
      <c r="BC248" s="901"/>
      <c r="BD248" s="901"/>
      <c r="BE248" s="902"/>
      <c r="BF248" s="48"/>
    </row>
    <row r="249" spans="1:58" ht="21.95" customHeight="1">
      <c r="A249" s="905"/>
      <c r="B249" s="957"/>
      <c r="C249" s="958"/>
      <c r="D249" s="958"/>
      <c r="E249" s="958"/>
      <c r="F249" s="958"/>
      <c r="G249" s="958"/>
      <c r="H249" s="958"/>
      <c r="I249" s="958"/>
      <c r="J249" s="959"/>
      <c r="K249" s="909"/>
      <c r="L249" s="910"/>
      <c r="M249" s="910"/>
      <c r="N249" s="911"/>
      <c r="O249" s="909"/>
      <c r="P249" s="910"/>
      <c r="Q249" s="910"/>
      <c r="R249" s="910"/>
      <c r="S249" s="910"/>
      <c r="T249" s="911"/>
      <c r="U249" s="909"/>
      <c r="V249" s="910"/>
      <c r="W249" s="910"/>
      <c r="X249" s="910"/>
      <c r="Y249" s="910"/>
      <c r="Z249" s="911"/>
      <c r="AA249" s="909"/>
      <c r="AB249" s="910"/>
      <c r="AC249" s="910"/>
      <c r="AD249" s="910"/>
      <c r="AE249" s="911"/>
      <c r="AF249" s="895" t="s">
        <v>68</v>
      </c>
      <c r="AG249" s="895"/>
      <c r="AH249" s="895"/>
      <c r="AI249" s="895"/>
      <c r="AJ249" s="895"/>
      <c r="AK249" s="896"/>
      <c r="AL249" s="924" t="s">
        <v>67</v>
      </c>
      <c r="AM249" s="925"/>
      <c r="AN249" s="925"/>
      <c r="AO249" s="925"/>
      <c r="AP249" s="925"/>
      <c r="AQ249" s="925"/>
      <c r="AR249" s="925"/>
      <c r="AS249" s="925"/>
      <c r="AT249" s="925"/>
      <c r="AU249" s="925"/>
      <c r="AV249" s="925"/>
      <c r="AW249" s="925"/>
      <c r="AX249" s="925"/>
      <c r="AY249" s="925"/>
      <c r="AZ249" s="926"/>
      <c r="BA249" s="900"/>
      <c r="BB249" s="901"/>
      <c r="BC249" s="901"/>
      <c r="BD249" s="901"/>
      <c r="BE249" s="902"/>
      <c r="BF249" s="48"/>
    </row>
    <row r="250" spans="1:58" ht="21.95" customHeight="1">
      <c r="A250" s="905"/>
      <c r="B250" s="960"/>
      <c r="C250" s="961"/>
      <c r="D250" s="961"/>
      <c r="E250" s="961"/>
      <c r="F250" s="961"/>
      <c r="G250" s="961"/>
      <c r="H250" s="961"/>
      <c r="I250" s="961"/>
      <c r="J250" s="950"/>
      <c r="K250" s="942"/>
      <c r="L250" s="943"/>
      <c r="M250" s="943"/>
      <c r="N250" s="944"/>
      <c r="O250" s="942"/>
      <c r="P250" s="943"/>
      <c r="Q250" s="943"/>
      <c r="R250" s="943"/>
      <c r="S250" s="943"/>
      <c r="T250" s="944"/>
      <c r="U250" s="942"/>
      <c r="V250" s="943"/>
      <c r="W250" s="943"/>
      <c r="X250" s="943"/>
      <c r="Y250" s="943"/>
      <c r="Z250" s="944"/>
      <c r="AA250" s="942"/>
      <c r="AB250" s="943"/>
      <c r="AC250" s="943"/>
      <c r="AD250" s="943"/>
      <c r="AE250" s="944"/>
      <c r="AF250" s="903" t="s">
        <v>116</v>
      </c>
      <c r="AG250" s="895"/>
      <c r="AH250" s="895"/>
      <c r="AI250" s="895"/>
      <c r="AJ250" s="895"/>
      <c r="AK250" s="896"/>
      <c r="AL250" s="929" t="s">
        <v>58</v>
      </c>
      <c r="AM250" s="930"/>
      <c r="AN250" s="930"/>
      <c r="AO250" s="930"/>
      <c r="AP250" s="930"/>
      <c r="AQ250" s="930"/>
      <c r="AR250" s="930"/>
      <c r="AS250" s="930"/>
      <c r="AT250" s="930"/>
      <c r="AU250" s="930"/>
      <c r="AV250" s="930"/>
      <c r="AW250" s="930"/>
      <c r="AX250" s="930"/>
      <c r="AY250" s="930"/>
      <c r="AZ250" s="935"/>
      <c r="BA250" s="900"/>
      <c r="BB250" s="901"/>
      <c r="BC250" s="901"/>
      <c r="BD250" s="901"/>
      <c r="BE250" s="902"/>
      <c r="BF250" s="48"/>
    </row>
    <row r="251" spans="1:58" ht="21.95" customHeight="1">
      <c r="A251" s="905"/>
      <c r="B251" s="952" t="s">
        <v>41</v>
      </c>
      <c r="C251" s="953"/>
      <c r="D251" s="953"/>
      <c r="E251" s="953"/>
      <c r="F251" s="953"/>
      <c r="G251" s="953"/>
      <c r="H251" s="953"/>
      <c r="I251" s="953"/>
      <c r="J251" s="954"/>
      <c r="K251" s="962"/>
      <c r="L251" s="963"/>
      <c r="M251" s="963"/>
      <c r="N251" s="964"/>
      <c r="O251" s="962"/>
      <c r="P251" s="963"/>
      <c r="Q251" s="963"/>
      <c r="R251" s="963"/>
      <c r="S251" s="963"/>
      <c r="T251" s="964"/>
      <c r="U251" s="962"/>
      <c r="V251" s="974"/>
      <c r="W251" s="974"/>
      <c r="X251" s="974"/>
      <c r="Y251" s="974"/>
      <c r="Z251" s="975"/>
      <c r="AA251" s="987"/>
      <c r="AB251" s="963"/>
      <c r="AC251" s="963"/>
      <c r="AD251" s="963"/>
      <c r="AE251" s="964"/>
      <c r="AF251" s="955" t="s">
        <v>186</v>
      </c>
      <c r="AG251" s="977"/>
      <c r="AH251" s="977"/>
      <c r="AI251" s="977"/>
      <c r="AJ251" s="977"/>
      <c r="AK251" s="978"/>
      <c r="AL251" s="929" t="s">
        <v>187</v>
      </c>
      <c r="AM251" s="930"/>
      <c r="AN251" s="930"/>
      <c r="AO251" s="930"/>
      <c r="AP251" s="930"/>
      <c r="AQ251" s="930"/>
      <c r="AR251" s="930"/>
      <c r="AS251" s="930"/>
      <c r="AT251" s="930"/>
      <c r="AU251" s="930"/>
      <c r="AV251" s="930"/>
      <c r="AW251" s="930"/>
      <c r="AX251" s="930"/>
      <c r="AY251" s="930"/>
      <c r="AZ251" s="935"/>
      <c r="BA251" s="903"/>
      <c r="BB251" s="895"/>
      <c r="BC251" s="895"/>
      <c r="BD251" s="895"/>
      <c r="BE251" s="949"/>
      <c r="BF251" s="48"/>
    </row>
    <row r="252" spans="1:58" ht="99" customHeight="1">
      <c r="A252" s="905"/>
      <c r="B252" s="957"/>
      <c r="C252" s="958"/>
      <c r="D252" s="958"/>
      <c r="E252" s="958"/>
      <c r="F252" s="958"/>
      <c r="G252" s="958"/>
      <c r="H252" s="958"/>
      <c r="I252" s="958"/>
      <c r="J252" s="959"/>
      <c r="K252" s="965"/>
      <c r="L252" s="966"/>
      <c r="M252" s="966"/>
      <c r="N252" s="967"/>
      <c r="O252" s="965"/>
      <c r="P252" s="966"/>
      <c r="Q252" s="966"/>
      <c r="R252" s="966"/>
      <c r="S252" s="966"/>
      <c r="T252" s="967"/>
      <c r="U252" s="965"/>
      <c r="V252" s="969"/>
      <c r="W252" s="969"/>
      <c r="X252" s="969"/>
      <c r="Y252" s="969"/>
      <c r="Z252" s="970"/>
      <c r="AA252" s="988"/>
      <c r="AB252" s="966"/>
      <c r="AC252" s="966"/>
      <c r="AD252" s="966"/>
      <c r="AE252" s="967"/>
      <c r="AF252" s="955" t="s">
        <v>188</v>
      </c>
      <c r="AG252" s="977"/>
      <c r="AH252" s="977"/>
      <c r="AI252" s="977"/>
      <c r="AJ252" s="977"/>
      <c r="AK252" s="978"/>
      <c r="AL252" s="955" t="s">
        <v>189</v>
      </c>
      <c r="AM252" s="977"/>
      <c r="AN252" s="977"/>
      <c r="AO252" s="977"/>
      <c r="AP252" s="977"/>
      <c r="AQ252" s="977"/>
      <c r="AR252" s="977"/>
      <c r="AS252" s="977"/>
      <c r="AT252" s="977"/>
      <c r="AU252" s="977"/>
      <c r="AV252" s="977"/>
      <c r="AW252" s="977"/>
      <c r="AX252" s="977"/>
      <c r="AY252" s="977"/>
      <c r="AZ252" s="978"/>
      <c r="BA252" s="903"/>
      <c r="BB252" s="895"/>
      <c r="BC252" s="895"/>
      <c r="BD252" s="895"/>
      <c r="BE252" s="949"/>
      <c r="BF252" s="47"/>
    </row>
    <row r="253" spans="1:58" ht="21.95" customHeight="1">
      <c r="A253" s="905"/>
      <c r="B253" s="957"/>
      <c r="C253" s="958"/>
      <c r="D253" s="958"/>
      <c r="E253" s="958"/>
      <c r="F253" s="958"/>
      <c r="G253" s="958"/>
      <c r="H253" s="958"/>
      <c r="I253" s="958"/>
      <c r="J253" s="959"/>
      <c r="K253" s="965"/>
      <c r="L253" s="966"/>
      <c r="M253" s="966"/>
      <c r="N253" s="967"/>
      <c r="O253" s="965"/>
      <c r="P253" s="966"/>
      <c r="Q253" s="966"/>
      <c r="R253" s="966"/>
      <c r="S253" s="966"/>
      <c r="T253" s="967"/>
      <c r="U253" s="965"/>
      <c r="V253" s="969"/>
      <c r="W253" s="969"/>
      <c r="X253" s="969"/>
      <c r="Y253" s="969"/>
      <c r="Z253" s="970"/>
      <c r="AA253" s="988"/>
      <c r="AB253" s="966"/>
      <c r="AC253" s="966"/>
      <c r="AD253" s="966"/>
      <c r="AE253" s="967"/>
      <c r="AF253" s="896" t="s">
        <v>78</v>
      </c>
      <c r="AG253" s="900"/>
      <c r="AH253" s="900"/>
      <c r="AI253" s="900"/>
      <c r="AJ253" s="900"/>
      <c r="AK253" s="900"/>
      <c r="AL253" s="929" t="s">
        <v>60</v>
      </c>
      <c r="AM253" s="930"/>
      <c r="AN253" s="930"/>
      <c r="AO253" s="930"/>
      <c r="AP253" s="930"/>
      <c r="AQ253" s="930"/>
      <c r="AR253" s="930"/>
      <c r="AS253" s="930"/>
      <c r="AT253" s="930"/>
      <c r="AU253" s="930"/>
      <c r="AV253" s="930"/>
      <c r="AW253" s="930"/>
      <c r="AX253" s="930"/>
      <c r="AY253" s="930"/>
      <c r="AZ253" s="935"/>
      <c r="BA253" s="900"/>
      <c r="BB253" s="900"/>
      <c r="BC253" s="900"/>
      <c r="BD253" s="900"/>
      <c r="BE253" s="936"/>
      <c r="BF253" s="48"/>
    </row>
    <row r="254" spans="1:58" ht="21.95" customHeight="1">
      <c r="A254" s="905"/>
      <c r="B254" s="957"/>
      <c r="C254" s="958"/>
      <c r="D254" s="958"/>
      <c r="E254" s="958"/>
      <c r="F254" s="958"/>
      <c r="G254" s="958"/>
      <c r="H254" s="958"/>
      <c r="I254" s="958"/>
      <c r="J254" s="959"/>
      <c r="K254" s="965"/>
      <c r="L254" s="966"/>
      <c r="M254" s="966"/>
      <c r="N254" s="967"/>
      <c r="O254" s="965"/>
      <c r="P254" s="966"/>
      <c r="Q254" s="966"/>
      <c r="R254" s="966"/>
      <c r="S254" s="966"/>
      <c r="T254" s="967"/>
      <c r="U254" s="965"/>
      <c r="V254" s="969"/>
      <c r="W254" s="969"/>
      <c r="X254" s="969"/>
      <c r="Y254" s="969"/>
      <c r="Z254" s="970"/>
      <c r="AA254" s="988"/>
      <c r="AB254" s="966"/>
      <c r="AC254" s="966"/>
      <c r="AD254" s="966"/>
      <c r="AE254" s="967"/>
      <c r="AF254" s="896" t="s">
        <v>79</v>
      </c>
      <c r="AG254" s="900"/>
      <c r="AH254" s="900"/>
      <c r="AI254" s="900"/>
      <c r="AJ254" s="900"/>
      <c r="AK254" s="900"/>
      <c r="AL254" s="929" t="s">
        <v>60</v>
      </c>
      <c r="AM254" s="930"/>
      <c r="AN254" s="930"/>
      <c r="AO254" s="930"/>
      <c r="AP254" s="930"/>
      <c r="AQ254" s="930"/>
      <c r="AR254" s="930"/>
      <c r="AS254" s="930"/>
      <c r="AT254" s="930"/>
      <c r="AU254" s="930"/>
      <c r="AV254" s="930"/>
      <c r="AW254" s="930"/>
      <c r="AX254" s="930"/>
      <c r="AY254" s="930"/>
      <c r="AZ254" s="935"/>
      <c r="BA254" s="900"/>
      <c r="BB254" s="900"/>
      <c r="BC254" s="900"/>
      <c r="BD254" s="900"/>
      <c r="BE254" s="936"/>
      <c r="BF254" s="48"/>
    </row>
    <row r="255" spans="1:58" ht="21.95" customHeight="1">
      <c r="A255" s="905"/>
      <c r="B255" s="957"/>
      <c r="C255" s="958"/>
      <c r="D255" s="958"/>
      <c r="E255" s="958"/>
      <c r="F255" s="958"/>
      <c r="G255" s="958"/>
      <c r="H255" s="958"/>
      <c r="I255" s="958"/>
      <c r="J255" s="959"/>
      <c r="K255" s="965"/>
      <c r="L255" s="966"/>
      <c r="M255" s="966"/>
      <c r="N255" s="967"/>
      <c r="O255" s="965"/>
      <c r="P255" s="966"/>
      <c r="Q255" s="966"/>
      <c r="R255" s="966"/>
      <c r="S255" s="966"/>
      <c r="T255" s="967"/>
      <c r="U255" s="965"/>
      <c r="V255" s="969"/>
      <c r="W255" s="969"/>
      <c r="X255" s="969"/>
      <c r="Y255" s="969"/>
      <c r="Z255" s="970"/>
      <c r="AA255" s="988"/>
      <c r="AB255" s="966"/>
      <c r="AC255" s="966"/>
      <c r="AD255" s="966"/>
      <c r="AE255" s="967"/>
      <c r="AF255" s="896" t="s">
        <v>190</v>
      </c>
      <c r="AG255" s="900"/>
      <c r="AH255" s="900"/>
      <c r="AI255" s="900"/>
      <c r="AJ255" s="900"/>
      <c r="AK255" s="900"/>
      <c r="AL255" s="929" t="s">
        <v>60</v>
      </c>
      <c r="AM255" s="930"/>
      <c r="AN255" s="930"/>
      <c r="AO255" s="930"/>
      <c r="AP255" s="930"/>
      <c r="AQ255" s="930"/>
      <c r="AR255" s="930"/>
      <c r="AS255" s="930"/>
      <c r="AT255" s="930"/>
      <c r="AU255" s="930"/>
      <c r="AV255" s="930"/>
      <c r="AW255" s="930"/>
      <c r="AX255" s="930"/>
      <c r="AY255" s="930"/>
      <c r="AZ255" s="935"/>
      <c r="BA255" s="900"/>
      <c r="BB255" s="900"/>
      <c r="BC255" s="900"/>
      <c r="BD255" s="900"/>
      <c r="BE255" s="936"/>
      <c r="BF255" s="48"/>
    </row>
    <row r="256" spans="1:58" ht="21.95" customHeight="1">
      <c r="A256" s="905"/>
      <c r="B256" s="957"/>
      <c r="C256" s="958"/>
      <c r="D256" s="958"/>
      <c r="E256" s="958"/>
      <c r="F256" s="958"/>
      <c r="G256" s="958"/>
      <c r="H256" s="958"/>
      <c r="I256" s="958"/>
      <c r="J256" s="959"/>
      <c r="K256" s="965"/>
      <c r="L256" s="966"/>
      <c r="M256" s="966"/>
      <c r="N256" s="967"/>
      <c r="O256" s="965"/>
      <c r="P256" s="966"/>
      <c r="Q256" s="966"/>
      <c r="R256" s="966"/>
      <c r="S256" s="966"/>
      <c r="T256" s="967"/>
      <c r="U256" s="965"/>
      <c r="V256" s="969"/>
      <c r="W256" s="969"/>
      <c r="X256" s="969"/>
      <c r="Y256" s="969"/>
      <c r="Z256" s="970"/>
      <c r="AA256" s="988"/>
      <c r="AB256" s="966"/>
      <c r="AC256" s="966"/>
      <c r="AD256" s="966"/>
      <c r="AE256" s="967"/>
      <c r="AF256" s="903" t="s">
        <v>59</v>
      </c>
      <c r="AG256" s="895"/>
      <c r="AH256" s="895"/>
      <c r="AI256" s="895"/>
      <c r="AJ256" s="895"/>
      <c r="AK256" s="896"/>
      <c r="AL256" s="929" t="s">
        <v>60</v>
      </c>
      <c r="AM256" s="930"/>
      <c r="AN256" s="930"/>
      <c r="AO256" s="930"/>
      <c r="AP256" s="930"/>
      <c r="AQ256" s="930"/>
      <c r="AR256" s="930"/>
      <c r="AS256" s="930"/>
      <c r="AT256" s="930"/>
      <c r="AU256" s="930"/>
      <c r="AV256" s="930"/>
      <c r="AW256" s="930"/>
      <c r="AX256" s="930"/>
      <c r="AY256" s="930"/>
      <c r="AZ256" s="935"/>
      <c r="BA256" s="938"/>
      <c r="BB256" s="939"/>
      <c r="BC256" s="939"/>
      <c r="BD256" s="939"/>
      <c r="BE256" s="940"/>
      <c r="BF256" s="24"/>
    </row>
    <row r="257" spans="1:58" ht="21.95" customHeight="1">
      <c r="A257" s="905"/>
      <c r="B257" s="957"/>
      <c r="C257" s="958"/>
      <c r="D257" s="958"/>
      <c r="E257" s="958"/>
      <c r="F257" s="958"/>
      <c r="G257" s="958"/>
      <c r="H257" s="958"/>
      <c r="I257" s="958"/>
      <c r="J257" s="959"/>
      <c r="K257" s="965"/>
      <c r="L257" s="966"/>
      <c r="M257" s="966"/>
      <c r="N257" s="967"/>
      <c r="O257" s="965"/>
      <c r="P257" s="966"/>
      <c r="Q257" s="966"/>
      <c r="R257" s="966"/>
      <c r="S257" s="966"/>
      <c r="T257" s="967"/>
      <c r="U257" s="965"/>
      <c r="V257" s="969"/>
      <c r="W257" s="969"/>
      <c r="X257" s="969"/>
      <c r="Y257" s="969"/>
      <c r="Z257" s="970"/>
      <c r="AA257" s="988"/>
      <c r="AB257" s="966"/>
      <c r="AC257" s="966"/>
      <c r="AD257" s="966"/>
      <c r="AE257" s="967"/>
      <c r="AF257" s="895" t="s">
        <v>252</v>
      </c>
      <c r="AG257" s="895"/>
      <c r="AH257" s="895"/>
      <c r="AI257" s="895"/>
      <c r="AJ257" s="895"/>
      <c r="AK257" s="896"/>
      <c r="AL257" s="924" t="s">
        <v>60</v>
      </c>
      <c r="AM257" s="925"/>
      <c r="AN257" s="925"/>
      <c r="AO257" s="925"/>
      <c r="AP257" s="925"/>
      <c r="AQ257" s="925"/>
      <c r="AR257" s="925"/>
      <c r="AS257" s="925"/>
      <c r="AT257" s="925"/>
      <c r="AU257" s="925"/>
      <c r="AV257" s="925"/>
      <c r="AW257" s="925"/>
      <c r="AX257" s="925"/>
      <c r="AY257" s="925"/>
      <c r="AZ257" s="926"/>
      <c r="BA257" s="900"/>
      <c r="BB257" s="900"/>
      <c r="BC257" s="900"/>
      <c r="BD257" s="900"/>
      <c r="BE257" s="936"/>
      <c r="BF257" s="24"/>
    </row>
    <row r="258" spans="1:58" ht="21.95" customHeight="1">
      <c r="A258" s="905"/>
      <c r="B258" s="957"/>
      <c r="C258" s="958"/>
      <c r="D258" s="958"/>
      <c r="E258" s="958"/>
      <c r="F258" s="958"/>
      <c r="G258" s="958"/>
      <c r="H258" s="958"/>
      <c r="I258" s="958"/>
      <c r="J258" s="959"/>
      <c r="K258" s="965"/>
      <c r="L258" s="966"/>
      <c r="M258" s="966"/>
      <c r="N258" s="967"/>
      <c r="O258" s="965"/>
      <c r="P258" s="966"/>
      <c r="Q258" s="966"/>
      <c r="R258" s="966"/>
      <c r="S258" s="966"/>
      <c r="T258" s="967"/>
      <c r="U258" s="965"/>
      <c r="V258" s="969"/>
      <c r="W258" s="969"/>
      <c r="X258" s="969"/>
      <c r="Y258" s="969"/>
      <c r="Z258" s="970"/>
      <c r="AA258" s="988"/>
      <c r="AB258" s="966"/>
      <c r="AC258" s="966"/>
      <c r="AD258" s="966"/>
      <c r="AE258" s="967"/>
      <c r="AF258" s="895" t="s">
        <v>61</v>
      </c>
      <c r="AG258" s="895"/>
      <c r="AH258" s="895"/>
      <c r="AI258" s="895"/>
      <c r="AJ258" s="895"/>
      <c r="AK258" s="896"/>
      <c r="AL258" s="924" t="s">
        <v>60</v>
      </c>
      <c r="AM258" s="925"/>
      <c r="AN258" s="925"/>
      <c r="AO258" s="925"/>
      <c r="AP258" s="925"/>
      <c r="AQ258" s="925"/>
      <c r="AR258" s="925"/>
      <c r="AS258" s="925"/>
      <c r="AT258" s="925"/>
      <c r="AU258" s="925"/>
      <c r="AV258" s="925"/>
      <c r="AW258" s="925"/>
      <c r="AX258" s="925"/>
      <c r="AY258" s="925"/>
      <c r="AZ258" s="926"/>
      <c r="BA258" s="900"/>
      <c r="BB258" s="900"/>
      <c r="BC258" s="900"/>
      <c r="BD258" s="900"/>
      <c r="BE258" s="936"/>
      <c r="BF258" s="24"/>
    </row>
    <row r="259" spans="1:58" ht="21.95" customHeight="1">
      <c r="A259" s="905"/>
      <c r="B259" s="957"/>
      <c r="C259" s="958"/>
      <c r="D259" s="958"/>
      <c r="E259" s="958"/>
      <c r="F259" s="958"/>
      <c r="G259" s="958"/>
      <c r="H259" s="958"/>
      <c r="I259" s="958"/>
      <c r="J259" s="959"/>
      <c r="K259" s="965"/>
      <c r="L259" s="966"/>
      <c r="M259" s="966"/>
      <c r="N259" s="967"/>
      <c r="O259" s="965"/>
      <c r="P259" s="966"/>
      <c r="Q259" s="966"/>
      <c r="R259" s="966"/>
      <c r="S259" s="966"/>
      <c r="T259" s="967"/>
      <c r="U259" s="965"/>
      <c r="V259" s="969"/>
      <c r="W259" s="969"/>
      <c r="X259" s="969"/>
      <c r="Y259" s="969"/>
      <c r="Z259" s="970"/>
      <c r="AA259" s="988"/>
      <c r="AB259" s="966"/>
      <c r="AC259" s="966"/>
      <c r="AD259" s="966"/>
      <c r="AE259" s="967"/>
      <c r="AF259" s="978" t="s">
        <v>191</v>
      </c>
      <c r="AG259" s="900"/>
      <c r="AH259" s="900"/>
      <c r="AI259" s="900"/>
      <c r="AJ259" s="900"/>
      <c r="AK259" s="900"/>
      <c r="AL259" s="929" t="s">
        <v>60</v>
      </c>
      <c r="AM259" s="930"/>
      <c r="AN259" s="930"/>
      <c r="AO259" s="930"/>
      <c r="AP259" s="930"/>
      <c r="AQ259" s="930"/>
      <c r="AR259" s="930"/>
      <c r="AS259" s="930"/>
      <c r="AT259" s="930"/>
      <c r="AU259" s="930"/>
      <c r="AV259" s="930"/>
      <c r="AW259" s="930"/>
      <c r="AX259" s="930"/>
      <c r="AY259" s="930"/>
      <c r="AZ259" s="935"/>
      <c r="BA259" s="900"/>
      <c r="BB259" s="900"/>
      <c r="BC259" s="900"/>
      <c r="BD259" s="900"/>
      <c r="BE259" s="936"/>
      <c r="BF259" s="47"/>
    </row>
    <row r="260" spans="1:58" ht="21.95" customHeight="1">
      <c r="A260" s="905"/>
      <c r="B260" s="957"/>
      <c r="C260" s="958"/>
      <c r="D260" s="958"/>
      <c r="E260" s="958"/>
      <c r="F260" s="958"/>
      <c r="G260" s="958"/>
      <c r="H260" s="958"/>
      <c r="I260" s="958"/>
      <c r="J260" s="959"/>
      <c r="K260" s="965"/>
      <c r="L260" s="966"/>
      <c r="M260" s="966"/>
      <c r="N260" s="967"/>
      <c r="O260" s="965"/>
      <c r="P260" s="966"/>
      <c r="Q260" s="966"/>
      <c r="R260" s="966"/>
      <c r="S260" s="966"/>
      <c r="T260" s="967"/>
      <c r="U260" s="965"/>
      <c r="V260" s="969"/>
      <c r="W260" s="969"/>
      <c r="X260" s="969"/>
      <c r="Y260" s="969"/>
      <c r="Z260" s="970"/>
      <c r="AA260" s="988"/>
      <c r="AB260" s="966"/>
      <c r="AC260" s="966"/>
      <c r="AD260" s="966"/>
      <c r="AE260" s="967"/>
      <c r="AF260" s="895" t="s">
        <v>254</v>
      </c>
      <c r="AG260" s="895"/>
      <c r="AH260" s="895"/>
      <c r="AI260" s="895"/>
      <c r="AJ260" s="895"/>
      <c r="AK260" s="896"/>
      <c r="AL260" s="924" t="s">
        <v>486</v>
      </c>
      <c r="AM260" s="925"/>
      <c r="AN260" s="925"/>
      <c r="AO260" s="925"/>
      <c r="AP260" s="925"/>
      <c r="AQ260" s="925"/>
      <c r="AR260" s="925"/>
      <c r="AS260" s="925"/>
      <c r="AT260" s="925"/>
      <c r="AU260" s="925"/>
      <c r="AV260" s="925"/>
      <c r="AW260" s="925"/>
      <c r="AX260" s="925"/>
      <c r="AY260" s="925"/>
      <c r="AZ260" s="926"/>
      <c r="BA260" s="900"/>
      <c r="BB260" s="900"/>
      <c r="BC260" s="900"/>
      <c r="BD260" s="900"/>
      <c r="BE260" s="936"/>
      <c r="BF260" s="47"/>
    </row>
    <row r="261" spans="1:58" ht="21.95" customHeight="1">
      <c r="A261" s="905"/>
      <c r="B261" s="960"/>
      <c r="C261" s="961"/>
      <c r="D261" s="961"/>
      <c r="E261" s="961"/>
      <c r="F261" s="961"/>
      <c r="G261" s="961"/>
      <c r="H261" s="961"/>
      <c r="I261" s="961"/>
      <c r="J261" s="950"/>
      <c r="K261" s="984"/>
      <c r="L261" s="985"/>
      <c r="M261" s="985"/>
      <c r="N261" s="986"/>
      <c r="O261" s="984"/>
      <c r="P261" s="985"/>
      <c r="Q261" s="985"/>
      <c r="R261" s="985"/>
      <c r="S261" s="985"/>
      <c r="T261" s="986"/>
      <c r="U261" s="984"/>
      <c r="V261" s="985"/>
      <c r="W261" s="985"/>
      <c r="X261" s="985"/>
      <c r="Y261" s="985"/>
      <c r="Z261" s="986"/>
      <c r="AA261" s="984"/>
      <c r="AB261" s="985"/>
      <c r="AC261" s="985"/>
      <c r="AD261" s="985"/>
      <c r="AE261" s="986"/>
      <c r="AF261" s="903" t="s">
        <v>68</v>
      </c>
      <c r="AG261" s="895"/>
      <c r="AH261" s="895"/>
      <c r="AI261" s="895"/>
      <c r="AJ261" s="895"/>
      <c r="AK261" s="896"/>
      <c r="AL261" s="929" t="s">
        <v>67</v>
      </c>
      <c r="AM261" s="930"/>
      <c r="AN261" s="930"/>
      <c r="AO261" s="930"/>
      <c r="AP261" s="930"/>
      <c r="AQ261" s="930"/>
      <c r="AR261" s="930"/>
      <c r="AS261" s="930"/>
      <c r="AT261" s="930"/>
      <c r="AU261" s="930"/>
      <c r="AV261" s="930"/>
      <c r="AW261" s="930"/>
      <c r="AX261" s="930"/>
      <c r="AY261" s="930"/>
      <c r="AZ261" s="935"/>
      <c r="BA261" s="900"/>
      <c r="BB261" s="901"/>
      <c r="BC261" s="901"/>
      <c r="BD261" s="901"/>
      <c r="BE261" s="902"/>
      <c r="BF261" s="48"/>
    </row>
    <row r="262" spans="1:58" ht="21.95" customHeight="1">
      <c r="A262" s="905"/>
      <c r="B262" s="952" t="s">
        <v>42</v>
      </c>
      <c r="C262" s="953"/>
      <c r="D262" s="953"/>
      <c r="E262" s="953"/>
      <c r="F262" s="953"/>
      <c r="G262" s="953"/>
      <c r="H262" s="953"/>
      <c r="I262" s="953"/>
      <c r="J262" s="954"/>
      <c r="K262" s="962"/>
      <c r="L262" s="963"/>
      <c r="M262" s="963"/>
      <c r="N262" s="964"/>
      <c r="O262" s="962"/>
      <c r="P262" s="963"/>
      <c r="Q262" s="963"/>
      <c r="R262" s="963"/>
      <c r="S262" s="963"/>
      <c r="T262" s="964"/>
      <c r="U262" s="962"/>
      <c r="V262" s="974"/>
      <c r="W262" s="974"/>
      <c r="X262" s="974"/>
      <c r="Y262" s="974"/>
      <c r="Z262" s="975"/>
      <c r="AA262" s="976" t="s">
        <v>192</v>
      </c>
      <c r="AB262" s="953"/>
      <c r="AC262" s="953"/>
      <c r="AD262" s="953"/>
      <c r="AE262" s="954"/>
      <c r="AF262" s="900" t="s">
        <v>79</v>
      </c>
      <c r="AG262" s="900"/>
      <c r="AH262" s="900"/>
      <c r="AI262" s="900"/>
      <c r="AJ262" s="900"/>
      <c r="AK262" s="900"/>
      <c r="AL262" s="929" t="s">
        <v>60</v>
      </c>
      <c r="AM262" s="930"/>
      <c r="AN262" s="930"/>
      <c r="AO262" s="930"/>
      <c r="AP262" s="930"/>
      <c r="AQ262" s="930"/>
      <c r="AR262" s="930"/>
      <c r="AS262" s="930"/>
      <c r="AT262" s="930"/>
      <c r="AU262" s="930"/>
      <c r="AV262" s="930"/>
      <c r="AW262" s="930"/>
      <c r="AX262" s="930"/>
      <c r="AY262" s="930"/>
      <c r="AZ262" s="935"/>
      <c r="BA262" s="900"/>
      <c r="BB262" s="900"/>
      <c r="BC262" s="900"/>
      <c r="BD262" s="900"/>
      <c r="BE262" s="936"/>
      <c r="BF262" s="48"/>
    </row>
    <row r="263" spans="1:58" ht="21.95" customHeight="1">
      <c r="A263" s="905"/>
      <c r="B263" s="957"/>
      <c r="C263" s="958"/>
      <c r="D263" s="958"/>
      <c r="E263" s="958"/>
      <c r="F263" s="958"/>
      <c r="G263" s="958"/>
      <c r="H263" s="958"/>
      <c r="I263" s="958"/>
      <c r="J263" s="959"/>
      <c r="K263" s="965"/>
      <c r="L263" s="966"/>
      <c r="M263" s="966"/>
      <c r="N263" s="967"/>
      <c r="O263" s="965"/>
      <c r="P263" s="966"/>
      <c r="Q263" s="966"/>
      <c r="R263" s="966"/>
      <c r="S263" s="966"/>
      <c r="T263" s="967"/>
      <c r="U263" s="965"/>
      <c r="V263" s="969"/>
      <c r="W263" s="969"/>
      <c r="X263" s="969"/>
      <c r="Y263" s="969"/>
      <c r="Z263" s="970"/>
      <c r="AA263" s="982"/>
      <c r="AB263" s="958"/>
      <c r="AC263" s="958"/>
      <c r="AD263" s="958"/>
      <c r="AE263" s="959"/>
      <c r="AF263" s="903" t="s">
        <v>153</v>
      </c>
      <c r="AG263" s="895"/>
      <c r="AH263" s="895"/>
      <c r="AI263" s="895"/>
      <c r="AJ263" s="895"/>
      <c r="AK263" s="896"/>
      <c r="AL263" s="929" t="s">
        <v>60</v>
      </c>
      <c r="AM263" s="930"/>
      <c r="AN263" s="930"/>
      <c r="AO263" s="930"/>
      <c r="AP263" s="930"/>
      <c r="AQ263" s="930"/>
      <c r="AR263" s="930"/>
      <c r="AS263" s="930"/>
      <c r="AT263" s="930"/>
      <c r="AU263" s="930"/>
      <c r="AV263" s="930"/>
      <c r="AW263" s="930"/>
      <c r="AX263" s="930"/>
      <c r="AY263" s="930"/>
      <c r="AZ263" s="935"/>
      <c r="BA263" s="951"/>
      <c r="BB263" s="951"/>
      <c r="BC263" s="951"/>
      <c r="BD263" s="951"/>
      <c r="BE263" s="956"/>
      <c r="BF263" s="47"/>
    </row>
    <row r="264" spans="1:58" ht="21.95" customHeight="1">
      <c r="A264" s="905"/>
      <c r="B264" s="957"/>
      <c r="C264" s="958"/>
      <c r="D264" s="958"/>
      <c r="E264" s="958"/>
      <c r="F264" s="958"/>
      <c r="G264" s="958"/>
      <c r="H264" s="958"/>
      <c r="I264" s="958"/>
      <c r="J264" s="959"/>
      <c r="K264" s="965"/>
      <c r="L264" s="966"/>
      <c r="M264" s="966"/>
      <c r="N264" s="967"/>
      <c r="O264" s="965"/>
      <c r="P264" s="966"/>
      <c r="Q264" s="966"/>
      <c r="R264" s="966"/>
      <c r="S264" s="966"/>
      <c r="T264" s="967"/>
      <c r="U264" s="965"/>
      <c r="V264" s="969"/>
      <c r="W264" s="969"/>
      <c r="X264" s="969"/>
      <c r="Y264" s="969"/>
      <c r="Z264" s="970"/>
      <c r="AA264" s="982"/>
      <c r="AB264" s="958"/>
      <c r="AC264" s="958"/>
      <c r="AD264" s="958"/>
      <c r="AE264" s="959"/>
      <c r="AF264" s="903" t="s">
        <v>59</v>
      </c>
      <c r="AG264" s="895"/>
      <c r="AH264" s="895"/>
      <c r="AI264" s="895"/>
      <c r="AJ264" s="895"/>
      <c r="AK264" s="896"/>
      <c r="AL264" s="929" t="s">
        <v>60</v>
      </c>
      <c r="AM264" s="930"/>
      <c r="AN264" s="930"/>
      <c r="AO264" s="930"/>
      <c r="AP264" s="930"/>
      <c r="AQ264" s="930"/>
      <c r="AR264" s="930"/>
      <c r="AS264" s="930"/>
      <c r="AT264" s="930"/>
      <c r="AU264" s="930"/>
      <c r="AV264" s="930"/>
      <c r="AW264" s="930"/>
      <c r="AX264" s="930"/>
      <c r="AY264" s="930"/>
      <c r="AZ264" s="935"/>
      <c r="BA264" s="938"/>
      <c r="BB264" s="939"/>
      <c r="BC264" s="939"/>
      <c r="BD264" s="939"/>
      <c r="BE264" s="940"/>
      <c r="BF264" s="24"/>
    </row>
    <row r="265" spans="1:58" ht="21.95" customHeight="1">
      <c r="A265" s="905"/>
      <c r="B265" s="957"/>
      <c r="C265" s="958"/>
      <c r="D265" s="958"/>
      <c r="E265" s="958"/>
      <c r="F265" s="958"/>
      <c r="G265" s="958"/>
      <c r="H265" s="958"/>
      <c r="I265" s="958"/>
      <c r="J265" s="959"/>
      <c r="K265" s="965"/>
      <c r="L265" s="966"/>
      <c r="M265" s="966"/>
      <c r="N265" s="967"/>
      <c r="O265" s="965"/>
      <c r="P265" s="966"/>
      <c r="Q265" s="966"/>
      <c r="R265" s="966"/>
      <c r="S265" s="966"/>
      <c r="T265" s="967"/>
      <c r="U265" s="965"/>
      <c r="V265" s="969"/>
      <c r="W265" s="969"/>
      <c r="X265" s="969"/>
      <c r="Y265" s="969"/>
      <c r="Z265" s="970"/>
      <c r="AA265" s="982"/>
      <c r="AB265" s="958"/>
      <c r="AC265" s="958"/>
      <c r="AD265" s="958"/>
      <c r="AE265" s="959"/>
      <c r="AF265" s="895" t="s">
        <v>252</v>
      </c>
      <c r="AG265" s="895"/>
      <c r="AH265" s="895"/>
      <c r="AI265" s="895"/>
      <c r="AJ265" s="895"/>
      <c r="AK265" s="896"/>
      <c r="AL265" s="924" t="s">
        <v>60</v>
      </c>
      <c r="AM265" s="925"/>
      <c r="AN265" s="925"/>
      <c r="AO265" s="925"/>
      <c r="AP265" s="925"/>
      <c r="AQ265" s="925"/>
      <c r="AR265" s="925"/>
      <c r="AS265" s="925"/>
      <c r="AT265" s="925"/>
      <c r="AU265" s="925"/>
      <c r="AV265" s="925"/>
      <c r="AW265" s="925"/>
      <c r="AX265" s="925"/>
      <c r="AY265" s="925"/>
      <c r="AZ265" s="926"/>
      <c r="BA265" s="900"/>
      <c r="BB265" s="900"/>
      <c r="BC265" s="900"/>
      <c r="BD265" s="900"/>
      <c r="BE265" s="936"/>
      <c r="BF265" s="24"/>
    </row>
    <row r="266" spans="1:58" ht="21.95" customHeight="1">
      <c r="A266" s="905"/>
      <c r="B266" s="957"/>
      <c r="C266" s="958"/>
      <c r="D266" s="958"/>
      <c r="E266" s="958"/>
      <c r="F266" s="958"/>
      <c r="G266" s="958"/>
      <c r="H266" s="958"/>
      <c r="I266" s="958"/>
      <c r="J266" s="959"/>
      <c r="K266" s="965"/>
      <c r="L266" s="966"/>
      <c r="M266" s="966"/>
      <c r="N266" s="967"/>
      <c r="O266" s="965"/>
      <c r="P266" s="966"/>
      <c r="Q266" s="966"/>
      <c r="R266" s="966"/>
      <c r="S266" s="966"/>
      <c r="T266" s="967"/>
      <c r="U266" s="965"/>
      <c r="V266" s="969"/>
      <c r="W266" s="969"/>
      <c r="X266" s="969"/>
      <c r="Y266" s="969"/>
      <c r="Z266" s="970"/>
      <c r="AA266" s="982"/>
      <c r="AB266" s="958"/>
      <c r="AC266" s="958"/>
      <c r="AD266" s="958"/>
      <c r="AE266" s="959"/>
      <c r="AF266" s="895" t="s">
        <v>61</v>
      </c>
      <c r="AG266" s="895"/>
      <c r="AH266" s="895"/>
      <c r="AI266" s="895"/>
      <c r="AJ266" s="895"/>
      <c r="AK266" s="896"/>
      <c r="AL266" s="924" t="s">
        <v>60</v>
      </c>
      <c r="AM266" s="925"/>
      <c r="AN266" s="925"/>
      <c r="AO266" s="925"/>
      <c r="AP266" s="925"/>
      <c r="AQ266" s="925"/>
      <c r="AR266" s="925"/>
      <c r="AS266" s="925"/>
      <c r="AT266" s="925"/>
      <c r="AU266" s="925"/>
      <c r="AV266" s="925"/>
      <c r="AW266" s="925"/>
      <c r="AX266" s="925"/>
      <c r="AY266" s="925"/>
      <c r="AZ266" s="926"/>
      <c r="BA266" s="900"/>
      <c r="BB266" s="900"/>
      <c r="BC266" s="900"/>
      <c r="BD266" s="900"/>
      <c r="BE266" s="936"/>
      <c r="BF266" s="24"/>
    </row>
    <row r="267" spans="1:58" ht="21.95" customHeight="1">
      <c r="A267" s="905"/>
      <c r="B267" s="957"/>
      <c r="C267" s="958"/>
      <c r="D267" s="958"/>
      <c r="E267" s="958"/>
      <c r="F267" s="958"/>
      <c r="G267" s="958"/>
      <c r="H267" s="958"/>
      <c r="I267" s="958"/>
      <c r="J267" s="959"/>
      <c r="K267" s="965"/>
      <c r="L267" s="966"/>
      <c r="M267" s="966"/>
      <c r="N267" s="967"/>
      <c r="O267" s="965"/>
      <c r="P267" s="966"/>
      <c r="Q267" s="966"/>
      <c r="R267" s="966"/>
      <c r="S267" s="966"/>
      <c r="T267" s="967"/>
      <c r="U267" s="965"/>
      <c r="V267" s="969"/>
      <c r="W267" s="969"/>
      <c r="X267" s="969"/>
      <c r="Y267" s="969"/>
      <c r="Z267" s="970"/>
      <c r="AA267" s="982"/>
      <c r="AB267" s="958"/>
      <c r="AC267" s="958"/>
      <c r="AD267" s="958"/>
      <c r="AE267" s="959"/>
      <c r="AF267" s="896" t="s">
        <v>97</v>
      </c>
      <c r="AG267" s="900"/>
      <c r="AH267" s="900"/>
      <c r="AI267" s="900"/>
      <c r="AJ267" s="900"/>
      <c r="AK267" s="900"/>
      <c r="AL267" s="929" t="s">
        <v>81</v>
      </c>
      <c r="AM267" s="930"/>
      <c r="AN267" s="930"/>
      <c r="AO267" s="930"/>
      <c r="AP267" s="930"/>
      <c r="AQ267" s="930"/>
      <c r="AR267" s="930"/>
      <c r="AS267" s="930"/>
      <c r="AT267" s="930"/>
      <c r="AU267" s="930"/>
      <c r="AV267" s="930"/>
      <c r="AW267" s="930"/>
      <c r="AX267" s="930"/>
      <c r="AY267" s="930"/>
      <c r="AZ267" s="935"/>
      <c r="BA267" s="900"/>
      <c r="BB267" s="900"/>
      <c r="BC267" s="900"/>
      <c r="BD267" s="900"/>
      <c r="BE267" s="936"/>
      <c r="BF267" s="47"/>
    </row>
    <row r="268" spans="1:58" ht="21.95" customHeight="1">
      <c r="A268" s="905"/>
      <c r="B268" s="957"/>
      <c r="C268" s="958"/>
      <c r="D268" s="958"/>
      <c r="E268" s="958"/>
      <c r="F268" s="958"/>
      <c r="G268" s="958"/>
      <c r="H268" s="958"/>
      <c r="I268" s="958"/>
      <c r="J268" s="959"/>
      <c r="K268" s="965"/>
      <c r="L268" s="966"/>
      <c r="M268" s="966"/>
      <c r="N268" s="967"/>
      <c r="O268" s="965"/>
      <c r="P268" s="966"/>
      <c r="Q268" s="966"/>
      <c r="R268" s="966"/>
      <c r="S268" s="966"/>
      <c r="T268" s="967"/>
      <c r="U268" s="965"/>
      <c r="V268" s="969"/>
      <c r="W268" s="969"/>
      <c r="X268" s="969"/>
      <c r="Y268" s="969"/>
      <c r="Z268" s="970"/>
      <c r="AA268" s="982"/>
      <c r="AB268" s="958"/>
      <c r="AC268" s="958"/>
      <c r="AD268" s="958"/>
      <c r="AE268" s="959"/>
      <c r="AF268" s="895" t="s">
        <v>193</v>
      </c>
      <c r="AG268" s="895"/>
      <c r="AH268" s="895"/>
      <c r="AI268" s="895"/>
      <c r="AJ268" s="895"/>
      <c r="AK268" s="896"/>
      <c r="AL268" s="924" t="s">
        <v>67</v>
      </c>
      <c r="AM268" s="925"/>
      <c r="AN268" s="925"/>
      <c r="AO268" s="925"/>
      <c r="AP268" s="925"/>
      <c r="AQ268" s="925"/>
      <c r="AR268" s="925"/>
      <c r="AS268" s="925"/>
      <c r="AT268" s="925"/>
      <c r="AU268" s="925"/>
      <c r="AV268" s="925"/>
      <c r="AW268" s="925"/>
      <c r="AX268" s="925"/>
      <c r="AY268" s="925"/>
      <c r="AZ268" s="926"/>
      <c r="BA268" s="900"/>
      <c r="BB268" s="901"/>
      <c r="BC268" s="901"/>
      <c r="BD268" s="901"/>
      <c r="BE268" s="902"/>
      <c r="BF268" s="48"/>
    </row>
    <row r="269" spans="1:58" ht="21.95" customHeight="1">
      <c r="A269" s="905"/>
      <c r="B269" s="957"/>
      <c r="C269" s="958"/>
      <c r="D269" s="958"/>
      <c r="E269" s="958"/>
      <c r="F269" s="958"/>
      <c r="G269" s="958"/>
      <c r="H269" s="958"/>
      <c r="I269" s="958"/>
      <c r="J269" s="959"/>
      <c r="K269" s="965"/>
      <c r="L269" s="966"/>
      <c r="M269" s="966"/>
      <c r="N269" s="967"/>
      <c r="O269" s="965"/>
      <c r="P269" s="966"/>
      <c r="Q269" s="966"/>
      <c r="R269" s="966"/>
      <c r="S269" s="966"/>
      <c r="T269" s="967"/>
      <c r="U269" s="965"/>
      <c r="V269" s="969"/>
      <c r="W269" s="969"/>
      <c r="X269" s="969"/>
      <c r="Y269" s="969"/>
      <c r="Z269" s="970"/>
      <c r="AA269" s="982"/>
      <c r="AB269" s="958"/>
      <c r="AC269" s="958"/>
      <c r="AD269" s="958"/>
      <c r="AE269" s="959"/>
      <c r="AF269" s="895" t="s">
        <v>254</v>
      </c>
      <c r="AG269" s="895"/>
      <c r="AH269" s="895"/>
      <c r="AI269" s="895"/>
      <c r="AJ269" s="895"/>
      <c r="AK269" s="896"/>
      <c r="AL269" s="924" t="s">
        <v>485</v>
      </c>
      <c r="AM269" s="925"/>
      <c r="AN269" s="925"/>
      <c r="AO269" s="925"/>
      <c r="AP269" s="925"/>
      <c r="AQ269" s="925"/>
      <c r="AR269" s="925"/>
      <c r="AS269" s="925"/>
      <c r="AT269" s="925"/>
      <c r="AU269" s="925"/>
      <c r="AV269" s="925"/>
      <c r="AW269" s="925"/>
      <c r="AX269" s="925"/>
      <c r="AY269" s="925"/>
      <c r="AZ269" s="926"/>
      <c r="BA269" s="900"/>
      <c r="BB269" s="900"/>
      <c r="BC269" s="900"/>
      <c r="BD269" s="900"/>
      <c r="BE269" s="936"/>
      <c r="BF269" s="24"/>
    </row>
    <row r="270" spans="1:58" ht="21.95" customHeight="1">
      <c r="A270" s="905"/>
      <c r="B270" s="957"/>
      <c r="C270" s="958"/>
      <c r="D270" s="958"/>
      <c r="E270" s="958"/>
      <c r="F270" s="958"/>
      <c r="G270" s="958"/>
      <c r="H270" s="958"/>
      <c r="I270" s="958"/>
      <c r="J270" s="959"/>
      <c r="K270" s="965"/>
      <c r="L270" s="966"/>
      <c r="M270" s="966"/>
      <c r="N270" s="967"/>
      <c r="O270" s="965"/>
      <c r="P270" s="966"/>
      <c r="Q270" s="966"/>
      <c r="R270" s="966"/>
      <c r="S270" s="966"/>
      <c r="T270" s="967"/>
      <c r="U270" s="965"/>
      <c r="V270" s="969"/>
      <c r="W270" s="969"/>
      <c r="X270" s="969"/>
      <c r="Y270" s="969"/>
      <c r="Z270" s="970"/>
      <c r="AA270" s="982"/>
      <c r="AB270" s="958"/>
      <c r="AC270" s="958"/>
      <c r="AD270" s="958"/>
      <c r="AE270" s="959"/>
      <c r="AF270" s="895" t="s">
        <v>194</v>
      </c>
      <c r="AG270" s="895"/>
      <c r="AH270" s="895"/>
      <c r="AI270" s="895"/>
      <c r="AJ270" s="895"/>
      <c r="AK270" s="896"/>
      <c r="AL270" s="897" t="s">
        <v>60</v>
      </c>
      <c r="AM270" s="898"/>
      <c r="AN270" s="898"/>
      <c r="AO270" s="898"/>
      <c r="AP270" s="898"/>
      <c r="AQ270" s="898"/>
      <c r="AR270" s="898"/>
      <c r="AS270" s="898"/>
      <c r="AT270" s="898"/>
      <c r="AU270" s="898"/>
      <c r="AV270" s="898"/>
      <c r="AW270" s="898"/>
      <c r="AX270" s="898"/>
      <c r="AY270" s="898"/>
      <c r="AZ270" s="899"/>
      <c r="BA270" s="900"/>
      <c r="BB270" s="901"/>
      <c r="BC270" s="901"/>
      <c r="BD270" s="901"/>
      <c r="BE270" s="902"/>
      <c r="BF270" s="48"/>
    </row>
    <row r="271" spans="1:58" ht="21.95" customHeight="1">
      <c r="A271" s="905"/>
      <c r="B271" s="957"/>
      <c r="C271" s="958"/>
      <c r="D271" s="958"/>
      <c r="E271" s="958"/>
      <c r="F271" s="958"/>
      <c r="G271" s="958"/>
      <c r="H271" s="958"/>
      <c r="I271" s="958"/>
      <c r="J271" s="959"/>
      <c r="K271" s="965"/>
      <c r="L271" s="966"/>
      <c r="M271" s="966"/>
      <c r="N271" s="967"/>
      <c r="O271" s="965"/>
      <c r="P271" s="966"/>
      <c r="Q271" s="966"/>
      <c r="R271" s="966"/>
      <c r="S271" s="966"/>
      <c r="T271" s="967"/>
      <c r="U271" s="965"/>
      <c r="V271" s="969"/>
      <c r="W271" s="969"/>
      <c r="X271" s="969"/>
      <c r="Y271" s="969"/>
      <c r="Z271" s="970"/>
      <c r="AA271" s="982"/>
      <c r="AB271" s="958"/>
      <c r="AC271" s="958"/>
      <c r="AD271" s="958"/>
      <c r="AE271" s="959"/>
      <c r="AF271" s="895" t="s">
        <v>68</v>
      </c>
      <c r="AG271" s="895"/>
      <c r="AH271" s="895"/>
      <c r="AI271" s="895"/>
      <c r="AJ271" s="895"/>
      <c r="AK271" s="896"/>
      <c r="AL271" s="924" t="s">
        <v>67</v>
      </c>
      <c r="AM271" s="925"/>
      <c r="AN271" s="925"/>
      <c r="AO271" s="925"/>
      <c r="AP271" s="925"/>
      <c r="AQ271" s="925"/>
      <c r="AR271" s="925"/>
      <c r="AS271" s="925"/>
      <c r="AT271" s="925"/>
      <c r="AU271" s="925"/>
      <c r="AV271" s="925"/>
      <c r="AW271" s="925"/>
      <c r="AX271" s="925"/>
      <c r="AY271" s="925"/>
      <c r="AZ271" s="926"/>
      <c r="BA271" s="900"/>
      <c r="BB271" s="901"/>
      <c r="BC271" s="901"/>
      <c r="BD271" s="901"/>
      <c r="BE271" s="902"/>
      <c r="BF271" s="48"/>
    </row>
    <row r="272" spans="1:58" ht="21.95" customHeight="1">
      <c r="A272" s="905"/>
      <c r="B272" s="960"/>
      <c r="C272" s="961"/>
      <c r="D272" s="961"/>
      <c r="E272" s="961"/>
      <c r="F272" s="961"/>
      <c r="G272" s="961"/>
      <c r="H272" s="961"/>
      <c r="I272" s="961"/>
      <c r="J272" s="950"/>
      <c r="K272" s="979"/>
      <c r="L272" s="980"/>
      <c r="M272" s="980"/>
      <c r="N272" s="981"/>
      <c r="O272" s="979"/>
      <c r="P272" s="980"/>
      <c r="Q272" s="980"/>
      <c r="R272" s="980"/>
      <c r="S272" s="980"/>
      <c r="T272" s="981"/>
      <c r="U272" s="979"/>
      <c r="V272" s="972"/>
      <c r="W272" s="972"/>
      <c r="X272" s="972"/>
      <c r="Y272" s="972"/>
      <c r="Z272" s="973"/>
      <c r="AA272" s="983"/>
      <c r="AB272" s="961"/>
      <c r="AC272" s="961"/>
      <c r="AD272" s="961"/>
      <c r="AE272" s="950"/>
      <c r="AF272" s="903" t="s">
        <v>195</v>
      </c>
      <c r="AG272" s="895"/>
      <c r="AH272" s="895"/>
      <c r="AI272" s="895"/>
      <c r="AJ272" s="895"/>
      <c r="AK272" s="896"/>
      <c r="AL272" s="897" t="s">
        <v>60</v>
      </c>
      <c r="AM272" s="898"/>
      <c r="AN272" s="898"/>
      <c r="AO272" s="898"/>
      <c r="AP272" s="898"/>
      <c r="AQ272" s="898"/>
      <c r="AR272" s="898"/>
      <c r="AS272" s="898"/>
      <c r="AT272" s="898"/>
      <c r="AU272" s="898"/>
      <c r="AV272" s="898"/>
      <c r="AW272" s="898"/>
      <c r="AX272" s="898"/>
      <c r="AY272" s="898"/>
      <c r="AZ272" s="899"/>
      <c r="BA272" s="900"/>
      <c r="BB272" s="901"/>
      <c r="BC272" s="901"/>
      <c r="BD272" s="901"/>
      <c r="BE272" s="902"/>
      <c r="BF272" s="48"/>
    </row>
    <row r="273" spans="1:58" ht="21.95" customHeight="1">
      <c r="A273" s="905"/>
      <c r="B273" s="952" t="s">
        <v>43</v>
      </c>
      <c r="C273" s="953"/>
      <c r="D273" s="953"/>
      <c r="E273" s="953"/>
      <c r="F273" s="953"/>
      <c r="G273" s="953"/>
      <c r="H273" s="953"/>
      <c r="I273" s="953"/>
      <c r="J273" s="954"/>
      <c r="K273" s="952"/>
      <c r="L273" s="953"/>
      <c r="M273" s="953"/>
      <c r="N273" s="954"/>
      <c r="O273" s="962"/>
      <c r="P273" s="963"/>
      <c r="Q273" s="963"/>
      <c r="R273" s="963"/>
      <c r="S273" s="963"/>
      <c r="T273" s="964"/>
      <c r="U273" s="962"/>
      <c r="V273" s="974"/>
      <c r="W273" s="974"/>
      <c r="X273" s="974"/>
      <c r="Y273" s="974"/>
      <c r="Z273" s="975"/>
      <c r="AA273" s="976" t="s">
        <v>196</v>
      </c>
      <c r="AB273" s="953"/>
      <c r="AC273" s="953"/>
      <c r="AD273" s="953"/>
      <c r="AE273" s="954"/>
      <c r="AF273" s="895" t="s">
        <v>88</v>
      </c>
      <c r="AG273" s="895"/>
      <c r="AH273" s="895"/>
      <c r="AI273" s="895"/>
      <c r="AJ273" s="895"/>
      <c r="AK273" s="896"/>
      <c r="AL273" s="929" t="s">
        <v>197</v>
      </c>
      <c r="AM273" s="930"/>
      <c r="AN273" s="930"/>
      <c r="AO273" s="930"/>
      <c r="AP273" s="930"/>
      <c r="AQ273" s="930"/>
      <c r="AR273" s="930"/>
      <c r="AS273" s="930"/>
      <c r="AT273" s="930"/>
      <c r="AU273" s="930"/>
      <c r="AV273" s="930"/>
      <c r="AW273" s="930"/>
      <c r="AX273" s="930"/>
      <c r="AY273" s="930"/>
      <c r="AZ273" s="935"/>
      <c r="BA273" s="900"/>
      <c r="BB273" s="900"/>
      <c r="BC273" s="900"/>
      <c r="BD273" s="900"/>
      <c r="BE273" s="936"/>
      <c r="BF273" s="47"/>
    </row>
    <row r="274" spans="1:58" ht="44.1" customHeight="1">
      <c r="A274" s="905"/>
      <c r="B274" s="957"/>
      <c r="C274" s="958"/>
      <c r="D274" s="958"/>
      <c r="E274" s="958"/>
      <c r="F274" s="958"/>
      <c r="G274" s="958"/>
      <c r="H274" s="958"/>
      <c r="I274" s="958"/>
      <c r="J274" s="959"/>
      <c r="K274" s="957"/>
      <c r="L274" s="958"/>
      <c r="M274" s="958"/>
      <c r="N274" s="959"/>
      <c r="O274" s="965"/>
      <c r="P274" s="966"/>
      <c r="Q274" s="966"/>
      <c r="R274" s="966"/>
      <c r="S274" s="966"/>
      <c r="T274" s="967"/>
      <c r="U274" s="965"/>
      <c r="V274" s="969"/>
      <c r="W274" s="969"/>
      <c r="X274" s="969"/>
      <c r="Y274" s="969"/>
      <c r="Z274" s="970"/>
      <c r="AA274" s="957"/>
      <c r="AB274" s="958"/>
      <c r="AC274" s="958"/>
      <c r="AD274" s="958"/>
      <c r="AE274" s="959"/>
      <c r="AF274" s="938" t="s">
        <v>266</v>
      </c>
      <c r="AG274" s="939"/>
      <c r="AH274" s="939"/>
      <c r="AI274" s="939"/>
      <c r="AJ274" s="939"/>
      <c r="AK274" s="948"/>
      <c r="AL274" s="897" t="s">
        <v>198</v>
      </c>
      <c r="AM274" s="930"/>
      <c r="AN274" s="930"/>
      <c r="AO274" s="930"/>
      <c r="AP274" s="930"/>
      <c r="AQ274" s="930"/>
      <c r="AR274" s="930"/>
      <c r="AS274" s="930"/>
      <c r="AT274" s="930"/>
      <c r="AU274" s="930"/>
      <c r="AV274" s="930"/>
      <c r="AW274" s="930"/>
      <c r="AX274" s="930"/>
      <c r="AY274" s="930"/>
      <c r="AZ274" s="935"/>
      <c r="BA274" s="900"/>
      <c r="BB274" s="900"/>
      <c r="BC274" s="900"/>
      <c r="BD274" s="900"/>
      <c r="BE274" s="936"/>
      <c r="BF274" s="24"/>
    </row>
    <row r="275" spans="1:58" ht="21.95" customHeight="1">
      <c r="A275" s="905"/>
      <c r="B275" s="957"/>
      <c r="C275" s="958"/>
      <c r="D275" s="958"/>
      <c r="E275" s="958"/>
      <c r="F275" s="958"/>
      <c r="G275" s="958"/>
      <c r="H275" s="958"/>
      <c r="I275" s="958"/>
      <c r="J275" s="959"/>
      <c r="K275" s="957"/>
      <c r="L275" s="958"/>
      <c r="M275" s="958"/>
      <c r="N275" s="959"/>
      <c r="O275" s="965"/>
      <c r="P275" s="966"/>
      <c r="Q275" s="966"/>
      <c r="R275" s="966"/>
      <c r="S275" s="966"/>
      <c r="T275" s="967"/>
      <c r="U275" s="965"/>
      <c r="V275" s="969"/>
      <c r="W275" s="969"/>
      <c r="X275" s="969"/>
      <c r="Y275" s="969"/>
      <c r="Z275" s="970"/>
      <c r="AA275" s="957"/>
      <c r="AB275" s="958"/>
      <c r="AC275" s="958"/>
      <c r="AD275" s="958"/>
      <c r="AE275" s="959"/>
      <c r="AF275" s="895" t="s">
        <v>78</v>
      </c>
      <c r="AG275" s="895"/>
      <c r="AH275" s="895"/>
      <c r="AI275" s="895"/>
      <c r="AJ275" s="895"/>
      <c r="AK275" s="896"/>
      <c r="AL275" s="924" t="s">
        <v>60</v>
      </c>
      <c r="AM275" s="925"/>
      <c r="AN275" s="925"/>
      <c r="AO275" s="925"/>
      <c r="AP275" s="925"/>
      <c r="AQ275" s="925"/>
      <c r="AR275" s="925"/>
      <c r="AS275" s="925"/>
      <c r="AT275" s="925"/>
      <c r="AU275" s="925"/>
      <c r="AV275" s="925"/>
      <c r="AW275" s="925"/>
      <c r="AX275" s="925"/>
      <c r="AY275" s="925"/>
      <c r="AZ275" s="926"/>
      <c r="BA275" s="900"/>
      <c r="BB275" s="900"/>
      <c r="BC275" s="900"/>
      <c r="BD275" s="900"/>
      <c r="BE275" s="936"/>
      <c r="BF275" s="24"/>
    </row>
    <row r="276" spans="1:58" ht="21.95" customHeight="1">
      <c r="A276" s="905"/>
      <c r="B276" s="957"/>
      <c r="C276" s="958"/>
      <c r="D276" s="958"/>
      <c r="E276" s="958"/>
      <c r="F276" s="958"/>
      <c r="G276" s="958"/>
      <c r="H276" s="958"/>
      <c r="I276" s="958"/>
      <c r="J276" s="959"/>
      <c r="K276" s="957"/>
      <c r="L276" s="958"/>
      <c r="M276" s="958"/>
      <c r="N276" s="959"/>
      <c r="O276" s="965"/>
      <c r="P276" s="966"/>
      <c r="Q276" s="966"/>
      <c r="R276" s="966"/>
      <c r="S276" s="966"/>
      <c r="T276" s="967"/>
      <c r="U276" s="965"/>
      <c r="V276" s="969"/>
      <c r="W276" s="969"/>
      <c r="X276" s="969"/>
      <c r="Y276" s="969"/>
      <c r="Z276" s="970"/>
      <c r="AA276" s="957"/>
      <c r="AB276" s="958"/>
      <c r="AC276" s="958"/>
      <c r="AD276" s="958"/>
      <c r="AE276" s="959"/>
      <c r="AF276" s="896" t="s">
        <v>79</v>
      </c>
      <c r="AG276" s="900"/>
      <c r="AH276" s="900"/>
      <c r="AI276" s="900"/>
      <c r="AJ276" s="900"/>
      <c r="AK276" s="900"/>
      <c r="AL276" s="929" t="s">
        <v>60</v>
      </c>
      <c r="AM276" s="930"/>
      <c r="AN276" s="930"/>
      <c r="AO276" s="930"/>
      <c r="AP276" s="930"/>
      <c r="AQ276" s="930"/>
      <c r="AR276" s="930"/>
      <c r="AS276" s="930"/>
      <c r="AT276" s="930"/>
      <c r="AU276" s="930"/>
      <c r="AV276" s="930"/>
      <c r="AW276" s="930"/>
      <c r="AX276" s="930"/>
      <c r="AY276" s="930"/>
      <c r="AZ276" s="935"/>
      <c r="BA276" s="900"/>
      <c r="BB276" s="900"/>
      <c r="BC276" s="900"/>
      <c r="BD276" s="900"/>
      <c r="BE276" s="936"/>
      <c r="BF276" s="48"/>
    </row>
    <row r="277" spans="1:58" ht="21.95" customHeight="1">
      <c r="A277" s="905"/>
      <c r="B277" s="957"/>
      <c r="C277" s="958"/>
      <c r="D277" s="958"/>
      <c r="E277" s="958"/>
      <c r="F277" s="958"/>
      <c r="G277" s="958"/>
      <c r="H277" s="958"/>
      <c r="I277" s="958"/>
      <c r="J277" s="959"/>
      <c r="K277" s="957"/>
      <c r="L277" s="958"/>
      <c r="M277" s="958"/>
      <c r="N277" s="959"/>
      <c r="O277" s="965"/>
      <c r="P277" s="966"/>
      <c r="Q277" s="966"/>
      <c r="R277" s="966"/>
      <c r="S277" s="966"/>
      <c r="T277" s="967"/>
      <c r="U277" s="965"/>
      <c r="V277" s="969"/>
      <c r="W277" s="969"/>
      <c r="X277" s="969"/>
      <c r="Y277" s="969"/>
      <c r="Z277" s="970"/>
      <c r="AA277" s="957"/>
      <c r="AB277" s="958"/>
      <c r="AC277" s="958"/>
      <c r="AD277" s="958"/>
      <c r="AE277" s="959"/>
      <c r="AF277" s="903" t="s">
        <v>69</v>
      </c>
      <c r="AG277" s="895"/>
      <c r="AH277" s="895"/>
      <c r="AI277" s="895"/>
      <c r="AJ277" s="895"/>
      <c r="AK277" s="896"/>
      <c r="AL277" s="929" t="s">
        <v>58</v>
      </c>
      <c r="AM277" s="930"/>
      <c r="AN277" s="930"/>
      <c r="AO277" s="930"/>
      <c r="AP277" s="930"/>
      <c r="AQ277" s="930"/>
      <c r="AR277" s="930"/>
      <c r="AS277" s="930"/>
      <c r="AT277" s="930"/>
      <c r="AU277" s="930"/>
      <c r="AV277" s="930"/>
      <c r="AW277" s="930"/>
      <c r="AX277" s="930"/>
      <c r="AY277" s="930"/>
      <c r="AZ277" s="935"/>
      <c r="BA277" s="938"/>
      <c r="BB277" s="939"/>
      <c r="BC277" s="939"/>
      <c r="BD277" s="939"/>
      <c r="BE277" s="940"/>
      <c r="BF277" s="24"/>
    </row>
    <row r="278" spans="1:58" ht="21.95" customHeight="1">
      <c r="A278" s="905"/>
      <c r="B278" s="957"/>
      <c r="C278" s="958"/>
      <c r="D278" s="958"/>
      <c r="E278" s="958"/>
      <c r="F278" s="958"/>
      <c r="G278" s="958"/>
      <c r="H278" s="958"/>
      <c r="I278" s="958"/>
      <c r="J278" s="959"/>
      <c r="K278" s="957"/>
      <c r="L278" s="958"/>
      <c r="M278" s="958"/>
      <c r="N278" s="959"/>
      <c r="O278" s="965"/>
      <c r="P278" s="966"/>
      <c r="Q278" s="966"/>
      <c r="R278" s="966"/>
      <c r="S278" s="966"/>
      <c r="T278" s="967"/>
      <c r="U278" s="965"/>
      <c r="V278" s="969"/>
      <c r="W278" s="969"/>
      <c r="X278" s="969"/>
      <c r="Y278" s="969"/>
      <c r="Z278" s="970"/>
      <c r="AA278" s="957"/>
      <c r="AB278" s="958"/>
      <c r="AC278" s="958"/>
      <c r="AD278" s="958"/>
      <c r="AE278" s="959"/>
      <c r="AF278" s="903" t="s">
        <v>59</v>
      </c>
      <c r="AG278" s="895"/>
      <c r="AH278" s="895"/>
      <c r="AI278" s="895"/>
      <c r="AJ278" s="895"/>
      <c r="AK278" s="896"/>
      <c r="AL278" s="929" t="s">
        <v>60</v>
      </c>
      <c r="AM278" s="930"/>
      <c r="AN278" s="930"/>
      <c r="AO278" s="930"/>
      <c r="AP278" s="930"/>
      <c r="AQ278" s="930"/>
      <c r="AR278" s="930"/>
      <c r="AS278" s="930"/>
      <c r="AT278" s="930"/>
      <c r="AU278" s="930"/>
      <c r="AV278" s="930"/>
      <c r="AW278" s="930"/>
      <c r="AX278" s="930"/>
      <c r="AY278" s="930"/>
      <c r="AZ278" s="935"/>
      <c r="BA278" s="938"/>
      <c r="BB278" s="939"/>
      <c r="BC278" s="939"/>
      <c r="BD278" s="939"/>
      <c r="BE278" s="940"/>
      <c r="BF278" s="24"/>
    </row>
    <row r="279" spans="1:58" ht="21.95" customHeight="1">
      <c r="A279" s="905"/>
      <c r="B279" s="957"/>
      <c r="C279" s="958"/>
      <c r="D279" s="958"/>
      <c r="E279" s="958"/>
      <c r="F279" s="958"/>
      <c r="G279" s="958"/>
      <c r="H279" s="958"/>
      <c r="I279" s="958"/>
      <c r="J279" s="959"/>
      <c r="K279" s="957"/>
      <c r="L279" s="958"/>
      <c r="M279" s="958"/>
      <c r="N279" s="959"/>
      <c r="O279" s="965"/>
      <c r="P279" s="966"/>
      <c r="Q279" s="966"/>
      <c r="R279" s="966"/>
      <c r="S279" s="966"/>
      <c r="T279" s="967"/>
      <c r="U279" s="965"/>
      <c r="V279" s="969"/>
      <c r="W279" s="969"/>
      <c r="X279" s="969"/>
      <c r="Y279" s="969"/>
      <c r="Z279" s="970"/>
      <c r="AA279" s="957"/>
      <c r="AB279" s="958"/>
      <c r="AC279" s="958"/>
      <c r="AD279" s="958"/>
      <c r="AE279" s="959"/>
      <c r="AF279" s="895" t="s">
        <v>75</v>
      </c>
      <c r="AG279" s="895"/>
      <c r="AH279" s="895"/>
      <c r="AI279" s="895"/>
      <c r="AJ279" s="895"/>
      <c r="AK279" s="896"/>
      <c r="AL279" s="924" t="s">
        <v>60</v>
      </c>
      <c r="AM279" s="925"/>
      <c r="AN279" s="925"/>
      <c r="AO279" s="925"/>
      <c r="AP279" s="925"/>
      <c r="AQ279" s="925"/>
      <c r="AR279" s="925"/>
      <c r="AS279" s="925"/>
      <c r="AT279" s="925"/>
      <c r="AU279" s="925"/>
      <c r="AV279" s="925"/>
      <c r="AW279" s="925"/>
      <c r="AX279" s="925"/>
      <c r="AY279" s="925"/>
      <c r="AZ279" s="926"/>
      <c r="BA279" s="900"/>
      <c r="BB279" s="900"/>
      <c r="BC279" s="900"/>
      <c r="BD279" s="900"/>
      <c r="BE279" s="936"/>
      <c r="BF279" s="24"/>
    </row>
    <row r="280" spans="1:58" ht="21.95" customHeight="1">
      <c r="A280" s="905"/>
      <c r="B280" s="957"/>
      <c r="C280" s="958"/>
      <c r="D280" s="958"/>
      <c r="E280" s="958"/>
      <c r="F280" s="958"/>
      <c r="G280" s="958"/>
      <c r="H280" s="958"/>
      <c r="I280" s="958"/>
      <c r="J280" s="959"/>
      <c r="K280" s="957"/>
      <c r="L280" s="958"/>
      <c r="M280" s="958"/>
      <c r="N280" s="959"/>
      <c r="O280" s="965"/>
      <c r="P280" s="966"/>
      <c r="Q280" s="966"/>
      <c r="R280" s="966"/>
      <c r="S280" s="966"/>
      <c r="T280" s="967"/>
      <c r="U280" s="965"/>
      <c r="V280" s="969"/>
      <c r="W280" s="969"/>
      <c r="X280" s="969"/>
      <c r="Y280" s="969"/>
      <c r="Z280" s="970"/>
      <c r="AA280" s="957"/>
      <c r="AB280" s="958"/>
      <c r="AC280" s="958"/>
      <c r="AD280" s="958"/>
      <c r="AE280" s="959"/>
      <c r="AF280" s="895" t="s">
        <v>61</v>
      </c>
      <c r="AG280" s="895"/>
      <c r="AH280" s="895"/>
      <c r="AI280" s="895"/>
      <c r="AJ280" s="895"/>
      <c r="AK280" s="896"/>
      <c r="AL280" s="924" t="s">
        <v>60</v>
      </c>
      <c r="AM280" s="925"/>
      <c r="AN280" s="925"/>
      <c r="AO280" s="925"/>
      <c r="AP280" s="925"/>
      <c r="AQ280" s="925"/>
      <c r="AR280" s="925"/>
      <c r="AS280" s="925"/>
      <c r="AT280" s="925"/>
      <c r="AU280" s="925"/>
      <c r="AV280" s="925"/>
      <c r="AW280" s="925"/>
      <c r="AX280" s="925"/>
      <c r="AY280" s="925"/>
      <c r="AZ280" s="926"/>
      <c r="BA280" s="900"/>
      <c r="BB280" s="900"/>
      <c r="BC280" s="900"/>
      <c r="BD280" s="900"/>
      <c r="BE280" s="936"/>
      <c r="BF280" s="24"/>
    </row>
    <row r="281" spans="1:58" ht="21.95" customHeight="1">
      <c r="A281" s="905"/>
      <c r="B281" s="957"/>
      <c r="C281" s="958"/>
      <c r="D281" s="958"/>
      <c r="E281" s="958"/>
      <c r="F281" s="958"/>
      <c r="G281" s="958"/>
      <c r="H281" s="958"/>
      <c r="I281" s="958"/>
      <c r="J281" s="959"/>
      <c r="K281" s="957"/>
      <c r="L281" s="958"/>
      <c r="M281" s="958"/>
      <c r="N281" s="959"/>
      <c r="O281" s="965"/>
      <c r="P281" s="966"/>
      <c r="Q281" s="966"/>
      <c r="R281" s="966"/>
      <c r="S281" s="966"/>
      <c r="T281" s="967"/>
      <c r="U281" s="965"/>
      <c r="V281" s="969"/>
      <c r="W281" s="969"/>
      <c r="X281" s="969"/>
      <c r="Y281" s="969"/>
      <c r="Z281" s="970"/>
      <c r="AA281" s="957"/>
      <c r="AB281" s="958"/>
      <c r="AC281" s="958"/>
      <c r="AD281" s="958"/>
      <c r="AE281" s="959"/>
      <c r="AF281" s="896" t="s">
        <v>97</v>
      </c>
      <c r="AG281" s="900"/>
      <c r="AH281" s="900"/>
      <c r="AI281" s="900"/>
      <c r="AJ281" s="900"/>
      <c r="AK281" s="900"/>
      <c r="AL281" s="929" t="s">
        <v>81</v>
      </c>
      <c r="AM281" s="930"/>
      <c r="AN281" s="930"/>
      <c r="AO281" s="930"/>
      <c r="AP281" s="930"/>
      <c r="AQ281" s="930"/>
      <c r="AR281" s="930"/>
      <c r="AS281" s="930"/>
      <c r="AT281" s="930"/>
      <c r="AU281" s="930"/>
      <c r="AV281" s="930"/>
      <c r="AW281" s="930"/>
      <c r="AX281" s="930"/>
      <c r="AY281" s="930"/>
      <c r="AZ281" s="935"/>
      <c r="BA281" s="951"/>
      <c r="BB281" s="951"/>
      <c r="BC281" s="951"/>
      <c r="BD281" s="951"/>
      <c r="BE281" s="956"/>
      <c r="BF281" s="24"/>
    </row>
    <row r="282" spans="1:58" ht="21.95" customHeight="1">
      <c r="A282" s="905"/>
      <c r="B282" s="957"/>
      <c r="C282" s="958"/>
      <c r="D282" s="958"/>
      <c r="E282" s="958"/>
      <c r="F282" s="958"/>
      <c r="G282" s="958"/>
      <c r="H282" s="958"/>
      <c r="I282" s="958"/>
      <c r="J282" s="959"/>
      <c r="K282" s="957"/>
      <c r="L282" s="958"/>
      <c r="M282" s="958"/>
      <c r="N282" s="959"/>
      <c r="O282" s="965"/>
      <c r="P282" s="966"/>
      <c r="Q282" s="966"/>
      <c r="R282" s="966"/>
      <c r="S282" s="966"/>
      <c r="T282" s="967"/>
      <c r="U282" s="965"/>
      <c r="V282" s="969"/>
      <c r="W282" s="969"/>
      <c r="X282" s="969"/>
      <c r="Y282" s="969"/>
      <c r="Z282" s="970"/>
      <c r="AA282" s="957"/>
      <c r="AB282" s="958"/>
      <c r="AC282" s="958"/>
      <c r="AD282" s="958"/>
      <c r="AE282" s="959"/>
      <c r="AF282" s="896" t="s">
        <v>101</v>
      </c>
      <c r="AG282" s="900"/>
      <c r="AH282" s="900"/>
      <c r="AI282" s="900"/>
      <c r="AJ282" s="900"/>
      <c r="AK282" s="900"/>
      <c r="AL282" s="929" t="s">
        <v>221</v>
      </c>
      <c r="AM282" s="930"/>
      <c r="AN282" s="930"/>
      <c r="AO282" s="930"/>
      <c r="AP282" s="930"/>
      <c r="AQ282" s="930"/>
      <c r="AR282" s="930"/>
      <c r="AS282" s="930"/>
      <c r="AT282" s="930"/>
      <c r="AU282" s="930"/>
      <c r="AV282" s="930"/>
      <c r="AW282" s="930"/>
      <c r="AX282" s="930"/>
      <c r="AY282" s="930"/>
      <c r="AZ282" s="935"/>
      <c r="BA282" s="900"/>
      <c r="BB282" s="900"/>
      <c r="BC282" s="900"/>
      <c r="BD282" s="900"/>
      <c r="BE282" s="936"/>
      <c r="BF282" s="24"/>
    </row>
    <row r="283" spans="1:58" ht="21.95" customHeight="1">
      <c r="A283" s="905"/>
      <c r="B283" s="957"/>
      <c r="C283" s="958"/>
      <c r="D283" s="958"/>
      <c r="E283" s="958"/>
      <c r="F283" s="958"/>
      <c r="G283" s="958"/>
      <c r="H283" s="958"/>
      <c r="I283" s="958"/>
      <c r="J283" s="959"/>
      <c r="K283" s="957"/>
      <c r="L283" s="958"/>
      <c r="M283" s="958"/>
      <c r="N283" s="959"/>
      <c r="O283" s="965"/>
      <c r="P283" s="966"/>
      <c r="Q283" s="966"/>
      <c r="R283" s="966"/>
      <c r="S283" s="966"/>
      <c r="T283" s="967"/>
      <c r="U283" s="965"/>
      <c r="V283" s="969"/>
      <c r="W283" s="969"/>
      <c r="X283" s="969"/>
      <c r="Y283" s="969"/>
      <c r="Z283" s="970"/>
      <c r="AA283" s="957"/>
      <c r="AB283" s="958"/>
      <c r="AC283" s="958"/>
      <c r="AD283" s="958"/>
      <c r="AE283" s="959"/>
      <c r="AF283" s="903" t="s">
        <v>199</v>
      </c>
      <c r="AG283" s="895"/>
      <c r="AH283" s="895"/>
      <c r="AI283" s="895"/>
      <c r="AJ283" s="895"/>
      <c r="AK283" s="896"/>
      <c r="AL283" s="897" t="s">
        <v>60</v>
      </c>
      <c r="AM283" s="898"/>
      <c r="AN283" s="898"/>
      <c r="AO283" s="898"/>
      <c r="AP283" s="898"/>
      <c r="AQ283" s="898"/>
      <c r="AR283" s="898"/>
      <c r="AS283" s="898"/>
      <c r="AT283" s="898"/>
      <c r="AU283" s="898"/>
      <c r="AV283" s="898"/>
      <c r="AW283" s="898"/>
      <c r="AX283" s="898"/>
      <c r="AY283" s="898"/>
      <c r="AZ283" s="899"/>
      <c r="BA283" s="903"/>
      <c r="BB283" s="895"/>
      <c r="BC283" s="895"/>
      <c r="BD283" s="895"/>
      <c r="BE283" s="949"/>
      <c r="BF283" s="47"/>
    </row>
    <row r="284" spans="1:58" ht="44.1" customHeight="1">
      <c r="A284" s="905"/>
      <c r="B284" s="957"/>
      <c r="C284" s="958"/>
      <c r="D284" s="958"/>
      <c r="E284" s="958"/>
      <c r="F284" s="958"/>
      <c r="G284" s="958"/>
      <c r="H284" s="958"/>
      <c r="I284" s="958"/>
      <c r="J284" s="959"/>
      <c r="K284" s="957"/>
      <c r="L284" s="958"/>
      <c r="M284" s="958"/>
      <c r="N284" s="959"/>
      <c r="O284" s="965"/>
      <c r="P284" s="966"/>
      <c r="Q284" s="966"/>
      <c r="R284" s="966"/>
      <c r="S284" s="966"/>
      <c r="T284" s="967"/>
      <c r="U284" s="965"/>
      <c r="V284" s="969"/>
      <c r="W284" s="969"/>
      <c r="X284" s="969"/>
      <c r="Y284" s="969"/>
      <c r="Z284" s="970"/>
      <c r="AA284" s="957"/>
      <c r="AB284" s="958"/>
      <c r="AC284" s="958"/>
      <c r="AD284" s="958"/>
      <c r="AE284" s="959"/>
      <c r="AF284" s="895" t="s">
        <v>165</v>
      </c>
      <c r="AG284" s="895"/>
      <c r="AH284" s="895"/>
      <c r="AI284" s="895"/>
      <c r="AJ284" s="895"/>
      <c r="AK284" s="896"/>
      <c r="AL284" s="955" t="s">
        <v>166</v>
      </c>
      <c r="AM284" s="895"/>
      <c r="AN284" s="895"/>
      <c r="AO284" s="895"/>
      <c r="AP284" s="895"/>
      <c r="AQ284" s="895"/>
      <c r="AR284" s="895"/>
      <c r="AS284" s="895"/>
      <c r="AT284" s="895"/>
      <c r="AU284" s="895"/>
      <c r="AV284" s="895"/>
      <c r="AW284" s="895"/>
      <c r="AX284" s="895"/>
      <c r="AY284" s="895"/>
      <c r="AZ284" s="896"/>
      <c r="BA284" s="951"/>
      <c r="BB284" s="951"/>
      <c r="BC284" s="951"/>
      <c r="BD284" s="951"/>
      <c r="BE284" s="956"/>
      <c r="BF284" s="24"/>
    </row>
    <row r="285" spans="1:58" ht="44.1" customHeight="1">
      <c r="A285" s="905"/>
      <c r="B285" s="957"/>
      <c r="C285" s="958"/>
      <c r="D285" s="958"/>
      <c r="E285" s="958"/>
      <c r="F285" s="958"/>
      <c r="G285" s="958"/>
      <c r="H285" s="958"/>
      <c r="I285" s="958"/>
      <c r="J285" s="959"/>
      <c r="K285" s="957"/>
      <c r="L285" s="958"/>
      <c r="M285" s="958"/>
      <c r="N285" s="959"/>
      <c r="O285" s="965"/>
      <c r="P285" s="966"/>
      <c r="Q285" s="966"/>
      <c r="R285" s="966"/>
      <c r="S285" s="966"/>
      <c r="T285" s="967"/>
      <c r="U285" s="965"/>
      <c r="V285" s="969"/>
      <c r="W285" s="969"/>
      <c r="X285" s="969"/>
      <c r="Y285" s="969"/>
      <c r="Z285" s="970"/>
      <c r="AA285" s="957"/>
      <c r="AB285" s="958"/>
      <c r="AC285" s="958"/>
      <c r="AD285" s="958"/>
      <c r="AE285" s="959"/>
      <c r="AF285" s="903" t="s">
        <v>200</v>
      </c>
      <c r="AG285" s="895"/>
      <c r="AH285" s="895"/>
      <c r="AI285" s="895"/>
      <c r="AJ285" s="895"/>
      <c r="AK285" s="896"/>
      <c r="AL285" s="897" t="s">
        <v>201</v>
      </c>
      <c r="AM285" s="898"/>
      <c r="AN285" s="898"/>
      <c r="AO285" s="898"/>
      <c r="AP285" s="898"/>
      <c r="AQ285" s="898"/>
      <c r="AR285" s="898"/>
      <c r="AS285" s="898"/>
      <c r="AT285" s="898"/>
      <c r="AU285" s="898"/>
      <c r="AV285" s="898"/>
      <c r="AW285" s="898"/>
      <c r="AX285" s="898"/>
      <c r="AY285" s="898"/>
      <c r="AZ285" s="899"/>
      <c r="BA285" s="903"/>
      <c r="BB285" s="895"/>
      <c r="BC285" s="895"/>
      <c r="BD285" s="895"/>
      <c r="BE285" s="949"/>
      <c r="BF285" s="48"/>
    </row>
    <row r="286" spans="1:58" ht="21.95" customHeight="1">
      <c r="A286" s="905"/>
      <c r="B286" s="957"/>
      <c r="C286" s="958"/>
      <c r="D286" s="958"/>
      <c r="E286" s="958"/>
      <c r="F286" s="958"/>
      <c r="G286" s="958"/>
      <c r="H286" s="958"/>
      <c r="I286" s="958"/>
      <c r="J286" s="959"/>
      <c r="K286" s="957"/>
      <c r="L286" s="958"/>
      <c r="M286" s="958"/>
      <c r="N286" s="959"/>
      <c r="O286" s="965"/>
      <c r="P286" s="966"/>
      <c r="Q286" s="966"/>
      <c r="R286" s="966"/>
      <c r="S286" s="966"/>
      <c r="T286" s="967"/>
      <c r="U286" s="965"/>
      <c r="V286" s="969"/>
      <c r="W286" s="969"/>
      <c r="X286" s="969"/>
      <c r="Y286" s="969"/>
      <c r="Z286" s="970"/>
      <c r="AA286" s="957"/>
      <c r="AB286" s="958"/>
      <c r="AC286" s="958"/>
      <c r="AD286" s="958"/>
      <c r="AE286" s="959"/>
      <c r="AF286" s="952" t="s">
        <v>202</v>
      </c>
      <c r="AG286" s="953"/>
      <c r="AH286" s="953"/>
      <c r="AI286" s="953"/>
      <c r="AJ286" s="953"/>
      <c r="AK286" s="954"/>
      <c r="AL286" s="897" t="s">
        <v>60</v>
      </c>
      <c r="AM286" s="898"/>
      <c r="AN286" s="898"/>
      <c r="AO286" s="898"/>
      <c r="AP286" s="898"/>
      <c r="AQ286" s="898"/>
      <c r="AR286" s="898"/>
      <c r="AS286" s="898"/>
      <c r="AT286" s="898"/>
      <c r="AU286" s="898"/>
      <c r="AV286" s="898"/>
      <c r="AW286" s="898"/>
      <c r="AX286" s="898"/>
      <c r="AY286" s="898"/>
      <c r="AZ286" s="899"/>
      <c r="BA286" s="929"/>
      <c r="BB286" s="930"/>
      <c r="BC286" s="930"/>
      <c r="BD286" s="930"/>
      <c r="BE286" s="931"/>
      <c r="BF286" s="47"/>
    </row>
    <row r="287" spans="1:58" ht="21.95" customHeight="1">
      <c r="A287" s="905"/>
      <c r="B287" s="957"/>
      <c r="C287" s="958"/>
      <c r="D287" s="958"/>
      <c r="E287" s="958"/>
      <c r="F287" s="958"/>
      <c r="G287" s="958"/>
      <c r="H287" s="958"/>
      <c r="I287" s="958"/>
      <c r="J287" s="959"/>
      <c r="K287" s="957"/>
      <c r="L287" s="958"/>
      <c r="M287" s="958"/>
      <c r="N287" s="959"/>
      <c r="O287" s="965"/>
      <c r="P287" s="966"/>
      <c r="Q287" s="966"/>
      <c r="R287" s="966"/>
      <c r="S287" s="966"/>
      <c r="T287" s="967"/>
      <c r="U287" s="968"/>
      <c r="V287" s="969"/>
      <c r="W287" s="969"/>
      <c r="X287" s="969"/>
      <c r="Y287" s="969"/>
      <c r="Z287" s="970"/>
      <c r="AA287" s="957"/>
      <c r="AB287" s="958"/>
      <c r="AC287" s="958"/>
      <c r="AD287" s="958"/>
      <c r="AE287" s="958"/>
      <c r="AF287" s="903" t="s">
        <v>267</v>
      </c>
      <c r="AG287" s="895"/>
      <c r="AH287" s="895"/>
      <c r="AI287" s="895"/>
      <c r="AJ287" s="895"/>
      <c r="AK287" s="896"/>
      <c r="AL287" s="930" t="s">
        <v>151</v>
      </c>
      <c r="AM287" s="930"/>
      <c r="AN287" s="930"/>
      <c r="AO287" s="930"/>
      <c r="AP287" s="930"/>
      <c r="AQ287" s="930"/>
      <c r="AR287" s="930"/>
      <c r="AS287" s="930"/>
      <c r="AT287" s="930"/>
      <c r="AU287" s="930"/>
      <c r="AV287" s="930"/>
      <c r="AW287" s="930"/>
      <c r="AX287" s="930"/>
      <c r="AY287" s="930"/>
      <c r="AZ287" s="935"/>
      <c r="BA287" s="900"/>
      <c r="BB287" s="900"/>
      <c r="BC287" s="900"/>
      <c r="BD287" s="900"/>
      <c r="BE287" s="936"/>
      <c r="BF287" s="24"/>
    </row>
    <row r="288" spans="1:58" ht="21.95" customHeight="1">
      <c r="A288" s="905"/>
      <c r="B288" s="957"/>
      <c r="C288" s="958"/>
      <c r="D288" s="958"/>
      <c r="E288" s="958"/>
      <c r="F288" s="958"/>
      <c r="G288" s="958"/>
      <c r="H288" s="958"/>
      <c r="I288" s="958"/>
      <c r="J288" s="959"/>
      <c r="K288" s="957"/>
      <c r="L288" s="958"/>
      <c r="M288" s="958"/>
      <c r="N288" s="959"/>
      <c r="O288" s="965"/>
      <c r="P288" s="966"/>
      <c r="Q288" s="966"/>
      <c r="R288" s="966"/>
      <c r="S288" s="966"/>
      <c r="T288" s="967"/>
      <c r="U288" s="968"/>
      <c r="V288" s="969"/>
      <c r="W288" s="969"/>
      <c r="X288" s="969"/>
      <c r="Y288" s="969"/>
      <c r="Z288" s="970"/>
      <c r="AA288" s="957"/>
      <c r="AB288" s="958"/>
      <c r="AC288" s="958"/>
      <c r="AD288" s="958"/>
      <c r="AE288" s="959"/>
      <c r="AF288" s="950" t="s">
        <v>140</v>
      </c>
      <c r="AG288" s="951"/>
      <c r="AH288" s="951"/>
      <c r="AI288" s="951"/>
      <c r="AJ288" s="951"/>
      <c r="AK288" s="951"/>
      <c r="AL288" s="929" t="s">
        <v>151</v>
      </c>
      <c r="AM288" s="930"/>
      <c r="AN288" s="930"/>
      <c r="AO288" s="930"/>
      <c r="AP288" s="930"/>
      <c r="AQ288" s="930"/>
      <c r="AR288" s="930"/>
      <c r="AS288" s="930"/>
      <c r="AT288" s="930"/>
      <c r="AU288" s="930"/>
      <c r="AV288" s="930"/>
      <c r="AW288" s="930"/>
      <c r="AX288" s="930"/>
      <c r="AY288" s="930"/>
      <c r="AZ288" s="935"/>
      <c r="BA288" s="900"/>
      <c r="BB288" s="900"/>
      <c r="BC288" s="900"/>
      <c r="BD288" s="900"/>
      <c r="BE288" s="936"/>
      <c r="BF288" s="24"/>
    </row>
    <row r="289" spans="1:58" ht="21.95" customHeight="1">
      <c r="A289" s="905"/>
      <c r="B289" s="957"/>
      <c r="C289" s="958"/>
      <c r="D289" s="958"/>
      <c r="E289" s="958"/>
      <c r="F289" s="958"/>
      <c r="G289" s="958"/>
      <c r="H289" s="958"/>
      <c r="I289" s="958"/>
      <c r="J289" s="959"/>
      <c r="K289" s="957"/>
      <c r="L289" s="958"/>
      <c r="M289" s="958"/>
      <c r="N289" s="959"/>
      <c r="O289" s="965"/>
      <c r="P289" s="966"/>
      <c r="Q289" s="966"/>
      <c r="R289" s="966"/>
      <c r="S289" s="966"/>
      <c r="T289" s="967"/>
      <c r="U289" s="968"/>
      <c r="V289" s="969"/>
      <c r="W289" s="969"/>
      <c r="X289" s="969"/>
      <c r="Y289" s="969"/>
      <c r="Z289" s="970"/>
      <c r="AA289" s="957"/>
      <c r="AB289" s="958"/>
      <c r="AC289" s="958"/>
      <c r="AD289" s="958"/>
      <c r="AE289" s="959"/>
      <c r="AF289" s="903" t="s">
        <v>162</v>
      </c>
      <c r="AG289" s="895"/>
      <c r="AH289" s="895"/>
      <c r="AI289" s="895"/>
      <c r="AJ289" s="895"/>
      <c r="AK289" s="896"/>
      <c r="AL289" s="897" t="s">
        <v>58</v>
      </c>
      <c r="AM289" s="898"/>
      <c r="AN289" s="898"/>
      <c r="AO289" s="898"/>
      <c r="AP289" s="898"/>
      <c r="AQ289" s="898"/>
      <c r="AR289" s="898"/>
      <c r="AS289" s="898"/>
      <c r="AT289" s="898"/>
      <c r="AU289" s="898"/>
      <c r="AV289" s="898"/>
      <c r="AW289" s="898"/>
      <c r="AX289" s="898"/>
      <c r="AY289" s="898"/>
      <c r="AZ289" s="899"/>
      <c r="BA289" s="929"/>
      <c r="BB289" s="930"/>
      <c r="BC289" s="930"/>
      <c r="BD289" s="930"/>
      <c r="BE289" s="931"/>
      <c r="BF289" s="47"/>
    </row>
    <row r="290" spans="1:58" ht="21.95" customHeight="1">
      <c r="A290" s="905"/>
      <c r="B290" s="957"/>
      <c r="C290" s="958"/>
      <c r="D290" s="958"/>
      <c r="E290" s="958"/>
      <c r="F290" s="958"/>
      <c r="G290" s="958"/>
      <c r="H290" s="958"/>
      <c r="I290" s="958"/>
      <c r="J290" s="959"/>
      <c r="K290" s="957"/>
      <c r="L290" s="958"/>
      <c r="M290" s="958"/>
      <c r="N290" s="959"/>
      <c r="O290" s="965"/>
      <c r="P290" s="966"/>
      <c r="Q290" s="966"/>
      <c r="R290" s="966"/>
      <c r="S290" s="966"/>
      <c r="T290" s="967"/>
      <c r="U290" s="968"/>
      <c r="V290" s="969"/>
      <c r="W290" s="969"/>
      <c r="X290" s="969"/>
      <c r="Y290" s="969"/>
      <c r="Z290" s="970"/>
      <c r="AA290" s="957"/>
      <c r="AB290" s="958"/>
      <c r="AC290" s="958"/>
      <c r="AD290" s="958"/>
      <c r="AE290" s="959"/>
      <c r="AF290" s="903" t="s">
        <v>163</v>
      </c>
      <c r="AG290" s="895"/>
      <c r="AH290" s="895"/>
      <c r="AI290" s="895"/>
      <c r="AJ290" s="895"/>
      <c r="AK290" s="896"/>
      <c r="AL290" s="897" t="s">
        <v>151</v>
      </c>
      <c r="AM290" s="898"/>
      <c r="AN290" s="898"/>
      <c r="AO290" s="898"/>
      <c r="AP290" s="898"/>
      <c r="AQ290" s="898"/>
      <c r="AR290" s="898"/>
      <c r="AS290" s="898"/>
      <c r="AT290" s="898"/>
      <c r="AU290" s="898"/>
      <c r="AV290" s="898"/>
      <c r="AW290" s="898"/>
      <c r="AX290" s="898"/>
      <c r="AY290" s="898"/>
      <c r="AZ290" s="899"/>
      <c r="BA290" s="929"/>
      <c r="BB290" s="930"/>
      <c r="BC290" s="930"/>
      <c r="BD290" s="930"/>
      <c r="BE290" s="931"/>
      <c r="BF290" s="47"/>
    </row>
    <row r="291" spans="1:58" ht="21.95" customHeight="1">
      <c r="A291" s="905"/>
      <c r="B291" s="957"/>
      <c r="C291" s="958"/>
      <c r="D291" s="958"/>
      <c r="E291" s="958"/>
      <c r="F291" s="958"/>
      <c r="G291" s="958"/>
      <c r="H291" s="958"/>
      <c r="I291" s="958"/>
      <c r="J291" s="959"/>
      <c r="K291" s="957"/>
      <c r="L291" s="958"/>
      <c r="M291" s="958"/>
      <c r="N291" s="959"/>
      <c r="O291" s="965"/>
      <c r="P291" s="966"/>
      <c r="Q291" s="966"/>
      <c r="R291" s="966"/>
      <c r="S291" s="966"/>
      <c r="T291" s="967"/>
      <c r="U291" s="968"/>
      <c r="V291" s="969"/>
      <c r="W291" s="969"/>
      <c r="X291" s="969"/>
      <c r="Y291" s="969"/>
      <c r="Z291" s="970"/>
      <c r="AA291" s="957"/>
      <c r="AB291" s="958"/>
      <c r="AC291" s="958"/>
      <c r="AD291" s="958"/>
      <c r="AE291" s="959"/>
      <c r="AF291" s="903" t="s">
        <v>203</v>
      </c>
      <c r="AG291" s="895"/>
      <c r="AH291" s="895"/>
      <c r="AI291" s="895"/>
      <c r="AJ291" s="895"/>
      <c r="AK291" s="896"/>
      <c r="AL291" s="897" t="s">
        <v>58</v>
      </c>
      <c r="AM291" s="898"/>
      <c r="AN291" s="898"/>
      <c r="AO291" s="898"/>
      <c r="AP291" s="898"/>
      <c r="AQ291" s="898"/>
      <c r="AR291" s="898"/>
      <c r="AS291" s="898"/>
      <c r="AT291" s="898"/>
      <c r="AU291" s="898"/>
      <c r="AV291" s="898"/>
      <c r="AW291" s="898"/>
      <c r="AX291" s="898"/>
      <c r="AY291" s="898"/>
      <c r="AZ291" s="899"/>
      <c r="BA291" s="929"/>
      <c r="BB291" s="930"/>
      <c r="BC291" s="930"/>
      <c r="BD291" s="930"/>
      <c r="BE291" s="931"/>
      <c r="BF291" s="47"/>
    </row>
    <row r="292" spans="1:58" ht="21.95" customHeight="1">
      <c r="A292" s="905"/>
      <c r="B292" s="957"/>
      <c r="C292" s="958"/>
      <c r="D292" s="958"/>
      <c r="E292" s="958"/>
      <c r="F292" s="958"/>
      <c r="G292" s="958"/>
      <c r="H292" s="958"/>
      <c r="I292" s="958"/>
      <c r="J292" s="959"/>
      <c r="K292" s="957"/>
      <c r="L292" s="958"/>
      <c r="M292" s="958"/>
      <c r="N292" s="959"/>
      <c r="O292" s="965"/>
      <c r="P292" s="966"/>
      <c r="Q292" s="966"/>
      <c r="R292" s="966"/>
      <c r="S292" s="966"/>
      <c r="T292" s="967"/>
      <c r="U292" s="968"/>
      <c r="V292" s="969"/>
      <c r="W292" s="969"/>
      <c r="X292" s="969"/>
      <c r="Y292" s="969"/>
      <c r="Z292" s="970"/>
      <c r="AA292" s="957"/>
      <c r="AB292" s="958"/>
      <c r="AC292" s="958"/>
      <c r="AD292" s="958"/>
      <c r="AE292" s="959"/>
      <c r="AF292" s="903" t="s">
        <v>204</v>
      </c>
      <c r="AG292" s="895"/>
      <c r="AH292" s="895"/>
      <c r="AI292" s="895"/>
      <c r="AJ292" s="895"/>
      <c r="AK292" s="896"/>
      <c r="AL292" s="929" t="s">
        <v>58</v>
      </c>
      <c r="AM292" s="930"/>
      <c r="AN292" s="930"/>
      <c r="AO292" s="930"/>
      <c r="AP292" s="930"/>
      <c r="AQ292" s="930"/>
      <c r="AR292" s="930"/>
      <c r="AS292" s="930"/>
      <c r="AT292" s="930"/>
      <c r="AU292" s="930"/>
      <c r="AV292" s="930"/>
      <c r="AW292" s="930"/>
      <c r="AX292" s="930"/>
      <c r="AY292" s="930"/>
      <c r="AZ292" s="935"/>
      <c r="BA292" s="903"/>
      <c r="BB292" s="895"/>
      <c r="BC292" s="895"/>
      <c r="BD292" s="895"/>
      <c r="BE292" s="949"/>
      <c r="BF292" s="24"/>
    </row>
    <row r="293" spans="1:58" ht="21.95" customHeight="1">
      <c r="A293" s="905"/>
      <c r="B293" s="957"/>
      <c r="C293" s="958"/>
      <c r="D293" s="958"/>
      <c r="E293" s="958"/>
      <c r="F293" s="958"/>
      <c r="G293" s="958"/>
      <c r="H293" s="958"/>
      <c r="I293" s="958"/>
      <c r="J293" s="959"/>
      <c r="K293" s="957"/>
      <c r="L293" s="958"/>
      <c r="M293" s="958"/>
      <c r="N293" s="959"/>
      <c r="O293" s="965"/>
      <c r="P293" s="966"/>
      <c r="Q293" s="966"/>
      <c r="R293" s="966"/>
      <c r="S293" s="966"/>
      <c r="T293" s="967"/>
      <c r="U293" s="968"/>
      <c r="V293" s="969"/>
      <c r="W293" s="969"/>
      <c r="X293" s="969"/>
      <c r="Y293" s="969"/>
      <c r="Z293" s="970"/>
      <c r="AA293" s="957"/>
      <c r="AB293" s="958"/>
      <c r="AC293" s="958"/>
      <c r="AD293" s="958"/>
      <c r="AE293" s="959"/>
      <c r="AF293" s="896" t="s">
        <v>161</v>
      </c>
      <c r="AG293" s="900"/>
      <c r="AH293" s="900"/>
      <c r="AI293" s="900"/>
      <c r="AJ293" s="900"/>
      <c r="AK293" s="900"/>
      <c r="AL293" s="929" t="s">
        <v>151</v>
      </c>
      <c r="AM293" s="930"/>
      <c r="AN293" s="930"/>
      <c r="AO293" s="930"/>
      <c r="AP293" s="930"/>
      <c r="AQ293" s="930"/>
      <c r="AR293" s="930"/>
      <c r="AS293" s="930"/>
      <c r="AT293" s="930"/>
      <c r="AU293" s="930"/>
      <c r="AV293" s="930"/>
      <c r="AW293" s="930"/>
      <c r="AX293" s="930"/>
      <c r="AY293" s="930"/>
      <c r="AZ293" s="935"/>
      <c r="BA293" s="900"/>
      <c r="BB293" s="900"/>
      <c r="BC293" s="900"/>
      <c r="BD293" s="900"/>
      <c r="BE293" s="936"/>
      <c r="BF293" s="24"/>
    </row>
    <row r="294" spans="1:58" ht="21.95" customHeight="1">
      <c r="A294" s="905"/>
      <c r="B294" s="957"/>
      <c r="C294" s="958"/>
      <c r="D294" s="958"/>
      <c r="E294" s="958"/>
      <c r="F294" s="958"/>
      <c r="G294" s="958"/>
      <c r="H294" s="958"/>
      <c r="I294" s="958"/>
      <c r="J294" s="959"/>
      <c r="K294" s="957"/>
      <c r="L294" s="958"/>
      <c r="M294" s="958"/>
      <c r="N294" s="959"/>
      <c r="O294" s="965"/>
      <c r="P294" s="966"/>
      <c r="Q294" s="966"/>
      <c r="R294" s="966"/>
      <c r="S294" s="966"/>
      <c r="T294" s="967"/>
      <c r="U294" s="968"/>
      <c r="V294" s="969"/>
      <c r="W294" s="969"/>
      <c r="X294" s="969"/>
      <c r="Y294" s="969"/>
      <c r="Z294" s="970"/>
      <c r="AA294" s="957"/>
      <c r="AB294" s="958"/>
      <c r="AC294" s="958"/>
      <c r="AD294" s="958"/>
      <c r="AE294" s="959"/>
      <c r="AF294" s="903" t="s">
        <v>205</v>
      </c>
      <c r="AG294" s="895"/>
      <c r="AH294" s="895"/>
      <c r="AI294" s="895"/>
      <c r="AJ294" s="895"/>
      <c r="AK294" s="896"/>
      <c r="AL294" s="929" t="s">
        <v>58</v>
      </c>
      <c r="AM294" s="930"/>
      <c r="AN294" s="930"/>
      <c r="AO294" s="930"/>
      <c r="AP294" s="930"/>
      <c r="AQ294" s="930"/>
      <c r="AR294" s="930"/>
      <c r="AS294" s="930"/>
      <c r="AT294" s="930"/>
      <c r="AU294" s="930"/>
      <c r="AV294" s="930"/>
      <c r="AW294" s="930"/>
      <c r="AX294" s="930"/>
      <c r="AY294" s="930"/>
      <c r="AZ294" s="935"/>
      <c r="BA294" s="903"/>
      <c r="BB294" s="895"/>
      <c r="BC294" s="895"/>
      <c r="BD294" s="895"/>
      <c r="BE294" s="949"/>
      <c r="BF294" s="48"/>
    </row>
    <row r="295" spans="1:58" ht="21.95" customHeight="1">
      <c r="A295" s="905"/>
      <c r="B295" s="957"/>
      <c r="C295" s="958"/>
      <c r="D295" s="958"/>
      <c r="E295" s="958"/>
      <c r="F295" s="958"/>
      <c r="G295" s="958"/>
      <c r="H295" s="958"/>
      <c r="I295" s="958"/>
      <c r="J295" s="959"/>
      <c r="K295" s="957"/>
      <c r="L295" s="958"/>
      <c r="M295" s="958"/>
      <c r="N295" s="959"/>
      <c r="O295" s="965"/>
      <c r="P295" s="966"/>
      <c r="Q295" s="966"/>
      <c r="R295" s="966"/>
      <c r="S295" s="966"/>
      <c r="T295" s="967"/>
      <c r="U295" s="968"/>
      <c r="V295" s="969"/>
      <c r="W295" s="969"/>
      <c r="X295" s="969"/>
      <c r="Y295" s="969"/>
      <c r="Z295" s="970"/>
      <c r="AA295" s="957"/>
      <c r="AB295" s="958"/>
      <c r="AC295" s="958"/>
      <c r="AD295" s="958"/>
      <c r="AE295" s="959"/>
      <c r="AF295" s="895" t="s">
        <v>193</v>
      </c>
      <c r="AG295" s="895"/>
      <c r="AH295" s="895"/>
      <c r="AI295" s="895"/>
      <c r="AJ295" s="895"/>
      <c r="AK295" s="896"/>
      <c r="AL295" s="924" t="s">
        <v>67</v>
      </c>
      <c r="AM295" s="925"/>
      <c r="AN295" s="925"/>
      <c r="AO295" s="925"/>
      <c r="AP295" s="925"/>
      <c r="AQ295" s="925"/>
      <c r="AR295" s="925"/>
      <c r="AS295" s="925"/>
      <c r="AT295" s="925"/>
      <c r="AU295" s="925"/>
      <c r="AV295" s="925"/>
      <c r="AW295" s="925"/>
      <c r="AX295" s="925"/>
      <c r="AY295" s="925"/>
      <c r="AZ295" s="926"/>
      <c r="BA295" s="900"/>
      <c r="BB295" s="901"/>
      <c r="BC295" s="901"/>
      <c r="BD295" s="901"/>
      <c r="BE295" s="902"/>
      <c r="BF295" s="48"/>
    </row>
    <row r="296" spans="1:58" ht="21.95" customHeight="1">
      <c r="A296" s="905"/>
      <c r="B296" s="957"/>
      <c r="C296" s="958"/>
      <c r="D296" s="958"/>
      <c r="E296" s="958"/>
      <c r="F296" s="958"/>
      <c r="G296" s="958"/>
      <c r="H296" s="958"/>
      <c r="I296" s="958"/>
      <c r="J296" s="959"/>
      <c r="K296" s="957"/>
      <c r="L296" s="958"/>
      <c r="M296" s="958"/>
      <c r="N296" s="959"/>
      <c r="O296" s="965"/>
      <c r="P296" s="966"/>
      <c r="Q296" s="966"/>
      <c r="R296" s="966"/>
      <c r="S296" s="966"/>
      <c r="T296" s="967"/>
      <c r="U296" s="968"/>
      <c r="V296" s="969"/>
      <c r="W296" s="969"/>
      <c r="X296" s="969"/>
      <c r="Y296" s="969"/>
      <c r="Z296" s="970"/>
      <c r="AA296" s="957"/>
      <c r="AB296" s="958"/>
      <c r="AC296" s="958"/>
      <c r="AD296" s="958"/>
      <c r="AE296" s="959"/>
      <c r="AF296" s="895" t="s">
        <v>206</v>
      </c>
      <c r="AG296" s="895"/>
      <c r="AH296" s="895"/>
      <c r="AI296" s="895"/>
      <c r="AJ296" s="895"/>
      <c r="AK296" s="896"/>
      <c r="AL296" s="924" t="s">
        <v>60</v>
      </c>
      <c r="AM296" s="925"/>
      <c r="AN296" s="925"/>
      <c r="AO296" s="925"/>
      <c r="AP296" s="925"/>
      <c r="AQ296" s="925"/>
      <c r="AR296" s="925"/>
      <c r="AS296" s="925"/>
      <c r="AT296" s="925"/>
      <c r="AU296" s="925"/>
      <c r="AV296" s="925"/>
      <c r="AW296" s="925"/>
      <c r="AX296" s="925"/>
      <c r="AY296" s="925"/>
      <c r="AZ296" s="926"/>
      <c r="BA296" s="900"/>
      <c r="BB296" s="901"/>
      <c r="BC296" s="901"/>
      <c r="BD296" s="901"/>
      <c r="BE296" s="902"/>
      <c r="BF296" s="48"/>
    </row>
    <row r="297" spans="1:58" ht="21.95" customHeight="1">
      <c r="A297" s="905"/>
      <c r="B297" s="957"/>
      <c r="C297" s="958"/>
      <c r="D297" s="958"/>
      <c r="E297" s="958"/>
      <c r="F297" s="958"/>
      <c r="G297" s="958"/>
      <c r="H297" s="958"/>
      <c r="I297" s="958"/>
      <c r="J297" s="959"/>
      <c r="K297" s="957"/>
      <c r="L297" s="958"/>
      <c r="M297" s="958"/>
      <c r="N297" s="959"/>
      <c r="O297" s="965"/>
      <c r="P297" s="966"/>
      <c r="Q297" s="966"/>
      <c r="R297" s="966"/>
      <c r="S297" s="966"/>
      <c r="T297" s="967"/>
      <c r="U297" s="968"/>
      <c r="V297" s="969"/>
      <c r="W297" s="969"/>
      <c r="X297" s="969"/>
      <c r="Y297" s="969"/>
      <c r="Z297" s="970"/>
      <c r="AA297" s="957"/>
      <c r="AB297" s="958"/>
      <c r="AC297" s="958"/>
      <c r="AD297" s="958"/>
      <c r="AE297" s="959"/>
      <c r="AF297" s="896" t="s">
        <v>82</v>
      </c>
      <c r="AG297" s="900"/>
      <c r="AH297" s="900"/>
      <c r="AI297" s="900"/>
      <c r="AJ297" s="900"/>
      <c r="AK297" s="900"/>
      <c r="AL297" s="929" t="s">
        <v>207</v>
      </c>
      <c r="AM297" s="930"/>
      <c r="AN297" s="930"/>
      <c r="AO297" s="930"/>
      <c r="AP297" s="930"/>
      <c r="AQ297" s="930"/>
      <c r="AR297" s="930"/>
      <c r="AS297" s="930"/>
      <c r="AT297" s="930"/>
      <c r="AU297" s="930"/>
      <c r="AV297" s="930"/>
      <c r="AW297" s="930"/>
      <c r="AX297" s="930"/>
      <c r="AY297" s="930"/>
      <c r="AZ297" s="935"/>
      <c r="BA297" s="900"/>
      <c r="BB297" s="900"/>
      <c r="BC297" s="900"/>
      <c r="BD297" s="900"/>
      <c r="BE297" s="936"/>
      <c r="BF297" s="24"/>
    </row>
    <row r="298" spans="1:58" ht="21.95" customHeight="1">
      <c r="A298" s="905"/>
      <c r="B298" s="957"/>
      <c r="C298" s="958"/>
      <c r="D298" s="958"/>
      <c r="E298" s="958"/>
      <c r="F298" s="958"/>
      <c r="G298" s="958"/>
      <c r="H298" s="958"/>
      <c r="I298" s="958"/>
      <c r="J298" s="959"/>
      <c r="K298" s="957"/>
      <c r="L298" s="958"/>
      <c r="M298" s="958"/>
      <c r="N298" s="959"/>
      <c r="O298" s="965"/>
      <c r="P298" s="966"/>
      <c r="Q298" s="966"/>
      <c r="R298" s="966"/>
      <c r="S298" s="966"/>
      <c r="T298" s="967"/>
      <c r="U298" s="968"/>
      <c r="V298" s="969"/>
      <c r="W298" s="969"/>
      <c r="X298" s="969"/>
      <c r="Y298" s="969"/>
      <c r="Z298" s="970"/>
      <c r="AA298" s="957"/>
      <c r="AB298" s="958"/>
      <c r="AC298" s="958"/>
      <c r="AD298" s="958"/>
      <c r="AE298" s="959"/>
      <c r="AF298" s="895" t="s">
        <v>254</v>
      </c>
      <c r="AG298" s="895"/>
      <c r="AH298" s="895"/>
      <c r="AI298" s="895"/>
      <c r="AJ298" s="895"/>
      <c r="AK298" s="896"/>
      <c r="AL298" s="924" t="s">
        <v>485</v>
      </c>
      <c r="AM298" s="925"/>
      <c r="AN298" s="925"/>
      <c r="AO298" s="925"/>
      <c r="AP298" s="925"/>
      <c r="AQ298" s="925"/>
      <c r="AR298" s="925"/>
      <c r="AS298" s="925"/>
      <c r="AT298" s="925"/>
      <c r="AU298" s="925"/>
      <c r="AV298" s="925"/>
      <c r="AW298" s="925"/>
      <c r="AX298" s="925"/>
      <c r="AY298" s="925"/>
      <c r="AZ298" s="926"/>
      <c r="BA298" s="900"/>
      <c r="BB298" s="900"/>
      <c r="BC298" s="900"/>
      <c r="BD298" s="900"/>
      <c r="BE298" s="936"/>
      <c r="BF298" s="24"/>
    </row>
    <row r="299" spans="1:58" ht="21.95" customHeight="1">
      <c r="A299" s="905"/>
      <c r="B299" s="957"/>
      <c r="C299" s="958"/>
      <c r="D299" s="958"/>
      <c r="E299" s="958"/>
      <c r="F299" s="958"/>
      <c r="G299" s="958"/>
      <c r="H299" s="958"/>
      <c r="I299" s="958"/>
      <c r="J299" s="959"/>
      <c r="K299" s="909"/>
      <c r="L299" s="910"/>
      <c r="M299" s="910"/>
      <c r="N299" s="911"/>
      <c r="O299" s="968"/>
      <c r="P299" s="969"/>
      <c r="Q299" s="969"/>
      <c r="R299" s="969"/>
      <c r="S299" s="969"/>
      <c r="T299" s="970"/>
      <c r="U299" s="968"/>
      <c r="V299" s="969"/>
      <c r="W299" s="969"/>
      <c r="X299" s="969"/>
      <c r="Y299" s="969"/>
      <c r="Z299" s="970"/>
      <c r="AA299" s="909"/>
      <c r="AB299" s="910"/>
      <c r="AC299" s="910"/>
      <c r="AD299" s="910"/>
      <c r="AE299" s="911"/>
      <c r="AF299" s="895" t="s">
        <v>83</v>
      </c>
      <c r="AG299" s="895"/>
      <c r="AH299" s="895"/>
      <c r="AI299" s="895"/>
      <c r="AJ299" s="895"/>
      <c r="AK299" s="896"/>
      <c r="AL299" s="924" t="s">
        <v>67</v>
      </c>
      <c r="AM299" s="925"/>
      <c r="AN299" s="925"/>
      <c r="AO299" s="925"/>
      <c r="AP299" s="925"/>
      <c r="AQ299" s="925"/>
      <c r="AR299" s="925"/>
      <c r="AS299" s="925"/>
      <c r="AT299" s="925"/>
      <c r="AU299" s="925"/>
      <c r="AV299" s="925"/>
      <c r="AW299" s="925"/>
      <c r="AX299" s="925"/>
      <c r="AY299" s="925"/>
      <c r="AZ299" s="926"/>
      <c r="BA299" s="900"/>
      <c r="BB299" s="900"/>
      <c r="BC299" s="900"/>
      <c r="BD299" s="900"/>
      <c r="BE299" s="936"/>
      <c r="BF299" s="24"/>
    </row>
    <row r="300" spans="1:58" ht="21.95" customHeight="1">
      <c r="A300" s="905"/>
      <c r="B300" s="957"/>
      <c r="C300" s="958"/>
      <c r="D300" s="958"/>
      <c r="E300" s="958"/>
      <c r="F300" s="958"/>
      <c r="G300" s="958"/>
      <c r="H300" s="958"/>
      <c r="I300" s="958"/>
      <c r="J300" s="959"/>
      <c r="K300" s="909"/>
      <c r="L300" s="910"/>
      <c r="M300" s="910"/>
      <c r="N300" s="911"/>
      <c r="O300" s="968"/>
      <c r="P300" s="969"/>
      <c r="Q300" s="969"/>
      <c r="R300" s="969"/>
      <c r="S300" s="969"/>
      <c r="T300" s="970"/>
      <c r="U300" s="968"/>
      <c r="V300" s="969"/>
      <c r="W300" s="969"/>
      <c r="X300" s="969"/>
      <c r="Y300" s="969"/>
      <c r="Z300" s="970"/>
      <c r="AA300" s="909"/>
      <c r="AB300" s="910"/>
      <c r="AC300" s="910"/>
      <c r="AD300" s="910"/>
      <c r="AE300" s="911"/>
      <c r="AF300" s="895" t="s">
        <v>168</v>
      </c>
      <c r="AG300" s="895"/>
      <c r="AH300" s="895"/>
      <c r="AI300" s="895"/>
      <c r="AJ300" s="895"/>
      <c r="AK300" s="896"/>
      <c r="AL300" s="897" t="s">
        <v>60</v>
      </c>
      <c r="AM300" s="898"/>
      <c r="AN300" s="898"/>
      <c r="AO300" s="898"/>
      <c r="AP300" s="898"/>
      <c r="AQ300" s="898"/>
      <c r="AR300" s="898"/>
      <c r="AS300" s="898"/>
      <c r="AT300" s="898"/>
      <c r="AU300" s="898"/>
      <c r="AV300" s="898"/>
      <c r="AW300" s="898"/>
      <c r="AX300" s="898"/>
      <c r="AY300" s="898"/>
      <c r="AZ300" s="899"/>
      <c r="BA300" s="900"/>
      <c r="BB300" s="901"/>
      <c r="BC300" s="901"/>
      <c r="BD300" s="901"/>
      <c r="BE300" s="902"/>
      <c r="BF300" s="48"/>
    </row>
    <row r="301" spans="1:58" ht="21.95" customHeight="1">
      <c r="A301" s="905"/>
      <c r="B301" s="957"/>
      <c r="C301" s="958"/>
      <c r="D301" s="958"/>
      <c r="E301" s="958"/>
      <c r="F301" s="958"/>
      <c r="G301" s="958"/>
      <c r="H301" s="958"/>
      <c r="I301" s="958"/>
      <c r="J301" s="959"/>
      <c r="K301" s="909"/>
      <c r="L301" s="910"/>
      <c r="M301" s="910"/>
      <c r="N301" s="911"/>
      <c r="O301" s="968"/>
      <c r="P301" s="969"/>
      <c r="Q301" s="969"/>
      <c r="R301" s="969"/>
      <c r="S301" s="969"/>
      <c r="T301" s="970"/>
      <c r="U301" s="968"/>
      <c r="V301" s="969"/>
      <c r="W301" s="969"/>
      <c r="X301" s="969"/>
      <c r="Y301" s="969"/>
      <c r="Z301" s="970"/>
      <c r="AA301" s="909"/>
      <c r="AB301" s="910"/>
      <c r="AC301" s="910"/>
      <c r="AD301" s="910"/>
      <c r="AE301" s="911"/>
      <c r="AF301" s="903" t="s">
        <v>68</v>
      </c>
      <c r="AG301" s="895"/>
      <c r="AH301" s="895"/>
      <c r="AI301" s="895"/>
      <c r="AJ301" s="895"/>
      <c r="AK301" s="896"/>
      <c r="AL301" s="929" t="s">
        <v>67</v>
      </c>
      <c r="AM301" s="930"/>
      <c r="AN301" s="930"/>
      <c r="AO301" s="930"/>
      <c r="AP301" s="930"/>
      <c r="AQ301" s="930"/>
      <c r="AR301" s="930"/>
      <c r="AS301" s="930"/>
      <c r="AT301" s="930"/>
      <c r="AU301" s="930"/>
      <c r="AV301" s="930"/>
      <c r="AW301" s="930"/>
      <c r="AX301" s="930"/>
      <c r="AY301" s="930"/>
      <c r="AZ301" s="935"/>
      <c r="BA301" s="900"/>
      <c r="BB301" s="900"/>
      <c r="BC301" s="900"/>
      <c r="BD301" s="900"/>
      <c r="BE301" s="936"/>
      <c r="BF301" s="24"/>
    </row>
    <row r="302" spans="1:58" ht="21.95" customHeight="1">
      <c r="A302" s="905"/>
      <c r="B302" s="957"/>
      <c r="C302" s="958"/>
      <c r="D302" s="958"/>
      <c r="E302" s="958"/>
      <c r="F302" s="958"/>
      <c r="G302" s="958"/>
      <c r="H302" s="958"/>
      <c r="I302" s="958"/>
      <c r="J302" s="959"/>
      <c r="K302" s="909"/>
      <c r="L302" s="910"/>
      <c r="M302" s="910"/>
      <c r="N302" s="911"/>
      <c r="O302" s="968"/>
      <c r="P302" s="969"/>
      <c r="Q302" s="969"/>
      <c r="R302" s="969"/>
      <c r="S302" s="969"/>
      <c r="T302" s="970"/>
      <c r="U302" s="968"/>
      <c r="V302" s="969"/>
      <c r="W302" s="969"/>
      <c r="X302" s="969"/>
      <c r="Y302" s="969"/>
      <c r="Z302" s="970"/>
      <c r="AA302" s="909"/>
      <c r="AB302" s="910"/>
      <c r="AC302" s="910"/>
      <c r="AD302" s="910"/>
      <c r="AE302" s="911"/>
      <c r="AF302" s="938" t="s">
        <v>145</v>
      </c>
      <c r="AG302" s="939"/>
      <c r="AH302" s="939"/>
      <c r="AI302" s="939"/>
      <c r="AJ302" s="939"/>
      <c r="AK302" s="948"/>
      <c r="AL302" s="929" t="s">
        <v>146</v>
      </c>
      <c r="AM302" s="930"/>
      <c r="AN302" s="930"/>
      <c r="AO302" s="930"/>
      <c r="AP302" s="930"/>
      <c r="AQ302" s="930"/>
      <c r="AR302" s="930"/>
      <c r="AS302" s="930"/>
      <c r="AT302" s="930"/>
      <c r="AU302" s="930"/>
      <c r="AV302" s="930"/>
      <c r="AW302" s="930"/>
      <c r="AX302" s="930"/>
      <c r="AY302" s="930"/>
      <c r="AZ302" s="935"/>
      <c r="BA302" s="938"/>
      <c r="BB302" s="939"/>
      <c r="BC302" s="939"/>
      <c r="BD302" s="939"/>
      <c r="BE302" s="940"/>
      <c r="BF302" s="47"/>
    </row>
    <row r="303" spans="1:58" ht="21.95" customHeight="1">
      <c r="A303" s="905"/>
      <c r="B303" s="957"/>
      <c r="C303" s="958"/>
      <c r="D303" s="958"/>
      <c r="E303" s="958"/>
      <c r="F303" s="958"/>
      <c r="G303" s="958"/>
      <c r="H303" s="958"/>
      <c r="I303" s="958"/>
      <c r="J303" s="959"/>
      <c r="K303" s="909"/>
      <c r="L303" s="910"/>
      <c r="M303" s="910"/>
      <c r="N303" s="911"/>
      <c r="O303" s="968"/>
      <c r="P303" s="969"/>
      <c r="Q303" s="969"/>
      <c r="R303" s="969"/>
      <c r="S303" s="969"/>
      <c r="T303" s="970"/>
      <c r="U303" s="968"/>
      <c r="V303" s="969"/>
      <c r="W303" s="969"/>
      <c r="X303" s="969"/>
      <c r="Y303" s="969"/>
      <c r="Z303" s="970"/>
      <c r="AA303" s="909"/>
      <c r="AB303" s="910"/>
      <c r="AC303" s="910"/>
      <c r="AD303" s="910"/>
      <c r="AE303" s="911"/>
      <c r="AF303" s="903" t="s">
        <v>115</v>
      </c>
      <c r="AG303" s="895"/>
      <c r="AH303" s="895"/>
      <c r="AI303" s="895"/>
      <c r="AJ303" s="895"/>
      <c r="AK303" s="896"/>
      <c r="AL303" s="929" t="s">
        <v>58</v>
      </c>
      <c r="AM303" s="930"/>
      <c r="AN303" s="930"/>
      <c r="AO303" s="930"/>
      <c r="AP303" s="930"/>
      <c r="AQ303" s="930"/>
      <c r="AR303" s="930"/>
      <c r="AS303" s="930"/>
      <c r="AT303" s="930"/>
      <c r="AU303" s="930"/>
      <c r="AV303" s="930"/>
      <c r="AW303" s="930"/>
      <c r="AX303" s="930"/>
      <c r="AY303" s="930"/>
      <c r="AZ303" s="935"/>
      <c r="BA303" s="900"/>
      <c r="BB303" s="901"/>
      <c r="BC303" s="901"/>
      <c r="BD303" s="901"/>
      <c r="BE303" s="902"/>
      <c r="BF303" s="24"/>
    </row>
    <row r="304" spans="1:58" ht="21.95" customHeight="1">
      <c r="A304" s="941"/>
      <c r="B304" s="960"/>
      <c r="C304" s="961"/>
      <c r="D304" s="961"/>
      <c r="E304" s="961"/>
      <c r="F304" s="961"/>
      <c r="G304" s="961"/>
      <c r="H304" s="961"/>
      <c r="I304" s="961"/>
      <c r="J304" s="950"/>
      <c r="K304" s="942"/>
      <c r="L304" s="943"/>
      <c r="M304" s="943"/>
      <c r="N304" s="944"/>
      <c r="O304" s="971"/>
      <c r="P304" s="972"/>
      <c r="Q304" s="972"/>
      <c r="R304" s="972"/>
      <c r="S304" s="972"/>
      <c r="T304" s="973"/>
      <c r="U304" s="971"/>
      <c r="V304" s="972"/>
      <c r="W304" s="972"/>
      <c r="X304" s="972"/>
      <c r="Y304" s="972"/>
      <c r="Z304" s="973"/>
      <c r="AA304" s="942"/>
      <c r="AB304" s="943"/>
      <c r="AC304" s="943"/>
      <c r="AD304" s="943"/>
      <c r="AE304" s="944"/>
      <c r="AF304" s="903" t="s">
        <v>116</v>
      </c>
      <c r="AG304" s="895"/>
      <c r="AH304" s="895"/>
      <c r="AI304" s="895"/>
      <c r="AJ304" s="895"/>
      <c r="AK304" s="896"/>
      <c r="AL304" s="929" t="s">
        <v>58</v>
      </c>
      <c r="AM304" s="930"/>
      <c r="AN304" s="930"/>
      <c r="AO304" s="930"/>
      <c r="AP304" s="930"/>
      <c r="AQ304" s="930"/>
      <c r="AR304" s="930"/>
      <c r="AS304" s="930"/>
      <c r="AT304" s="930"/>
      <c r="AU304" s="930"/>
      <c r="AV304" s="930"/>
      <c r="AW304" s="930"/>
      <c r="AX304" s="930"/>
      <c r="AY304" s="930"/>
      <c r="AZ304" s="935"/>
      <c r="BA304" s="900"/>
      <c r="BB304" s="901"/>
      <c r="BC304" s="901"/>
      <c r="BD304" s="901"/>
      <c r="BE304" s="902"/>
      <c r="BF304" s="24"/>
    </row>
    <row r="305" spans="1:58" ht="21.95" customHeight="1">
      <c r="A305" s="905" t="s">
        <v>208</v>
      </c>
      <c r="B305" s="906" t="s">
        <v>209</v>
      </c>
      <c r="C305" s="907"/>
      <c r="D305" s="907"/>
      <c r="E305" s="907"/>
      <c r="F305" s="907"/>
      <c r="G305" s="907"/>
      <c r="H305" s="907"/>
      <c r="I305" s="907"/>
      <c r="J305" s="908"/>
      <c r="K305" s="912"/>
      <c r="L305" s="913"/>
      <c r="M305" s="913"/>
      <c r="N305" s="914"/>
      <c r="O305" s="912"/>
      <c r="P305" s="913"/>
      <c r="Q305" s="913"/>
      <c r="R305" s="913"/>
      <c r="S305" s="913"/>
      <c r="T305" s="914"/>
      <c r="U305" s="912"/>
      <c r="V305" s="913"/>
      <c r="W305" s="913"/>
      <c r="X305" s="913"/>
      <c r="Y305" s="913"/>
      <c r="Z305" s="914"/>
      <c r="AA305" s="918"/>
      <c r="AB305" s="919"/>
      <c r="AC305" s="919"/>
      <c r="AD305" s="919"/>
      <c r="AE305" s="920"/>
      <c r="AF305" s="903" t="s">
        <v>88</v>
      </c>
      <c r="AG305" s="895"/>
      <c r="AH305" s="895"/>
      <c r="AI305" s="895"/>
      <c r="AJ305" s="895"/>
      <c r="AK305" s="896"/>
      <c r="AL305" s="897" t="s">
        <v>210</v>
      </c>
      <c r="AM305" s="930"/>
      <c r="AN305" s="930"/>
      <c r="AO305" s="930"/>
      <c r="AP305" s="930"/>
      <c r="AQ305" s="930"/>
      <c r="AR305" s="930"/>
      <c r="AS305" s="930"/>
      <c r="AT305" s="930"/>
      <c r="AU305" s="930"/>
      <c r="AV305" s="930"/>
      <c r="AW305" s="930"/>
      <c r="AX305" s="930"/>
      <c r="AY305" s="930"/>
      <c r="AZ305" s="935"/>
      <c r="BA305" s="927"/>
      <c r="BB305" s="927"/>
      <c r="BC305" s="927"/>
      <c r="BD305" s="927"/>
      <c r="BE305" s="928"/>
      <c r="BF305" s="47"/>
    </row>
    <row r="306" spans="1:58" ht="21.95" customHeight="1">
      <c r="A306" s="905"/>
      <c r="B306" s="909"/>
      <c r="C306" s="910"/>
      <c r="D306" s="910"/>
      <c r="E306" s="910"/>
      <c r="F306" s="910"/>
      <c r="G306" s="910"/>
      <c r="H306" s="910"/>
      <c r="I306" s="910"/>
      <c r="J306" s="911"/>
      <c r="K306" s="915"/>
      <c r="L306" s="916"/>
      <c r="M306" s="916"/>
      <c r="N306" s="917"/>
      <c r="O306" s="915"/>
      <c r="P306" s="916"/>
      <c r="Q306" s="916"/>
      <c r="R306" s="916"/>
      <c r="S306" s="916"/>
      <c r="T306" s="917"/>
      <c r="U306" s="915"/>
      <c r="V306" s="916"/>
      <c r="W306" s="916"/>
      <c r="X306" s="916"/>
      <c r="Y306" s="916"/>
      <c r="Z306" s="917"/>
      <c r="AA306" s="921"/>
      <c r="AB306" s="922"/>
      <c r="AC306" s="922"/>
      <c r="AD306" s="922"/>
      <c r="AE306" s="923"/>
      <c r="AF306" s="903" t="s">
        <v>59</v>
      </c>
      <c r="AG306" s="895"/>
      <c r="AH306" s="895"/>
      <c r="AI306" s="895"/>
      <c r="AJ306" s="895"/>
      <c r="AK306" s="896"/>
      <c r="AL306" s="929" t="s">
        <v>60</v>
      </c>
      <c r="AM306" s="930"/>
      <c r="AN306" s="930"/>
      <c r="AO306" s="930"/>
      <c r="AP306" s="930"/>
      <c r="AQ306" s="930"/>
      <c r="AR306" s="930"/>
      <c r="AS306" s="930"/>
      <c r="AT306" s="930"/>
      <c r="AU306" s="930"/>
      <c r="AV306" s="930"/>
      <c r="AW306" s="930"/>
      <c r="AX306" s="930"/>
      <c r="AY306" s="930"/>
      <c r="AZ306" s="935"/>
      <c r="BA306" s="938"/>
      <c r="BB306" s="939"/>
      <c r="BC306" s="939"/>
      <c r="BD306" s="939"/>
      <c r="BE306" s="940"/>
      <c r="BF306" s="24"/>
    </row>
    <row r="307" spans="1:58" ht="21.95" customHeight="1">
      <c r="A307" s="905"/>
      <c r="B307" s="909"/>
      <c r="C307" s="910"/>
      <c r="D307" s="910"/>
      <c r="E307" s="910"/>
      <c r="F307" s="910"/>
      <c r="G307" s="910"/>
      <c r="H307" s="910"/>
      <c r="I307" s="910"/>
      <c r="J307" s="911"/>
      <c r="K307" s="915"/>
      <c r="L307" s="916"/>
      <c r="M307" s="916"/>
      <c r="N307" s="917"/>
      <c r="O307" s="915"/>
      <c r="P307" s="916"/>
      <c r="Q307" s="916"/>
      <c r="R307" s="916"/>
      <c r="S307" s="916"/>
      <c r="T307" s="917"/>
      <c r="U307" s="915"/>
      <c r="V307" s="916"/>
      <c r="W307" s="916"/>
      <c r="X307" s="916"/>
      <c r="Y307" s="916"/>
      <c r="Z307" s="917"/>
      <c r="AA307" s="921"/>
      <c r="AB307" s="922"/>
      <c r="AC307" s="922"/>
      <c r="AD307" s="922"/>
      <c r="AE307" s="923"/>
      <c r="AF307" s="895" t="s">
        <v>252</v>
      </c>
      <c r="AG307" s="895"/>
      <c r="AH307" s="895"/>
      <c r="AI307" s="895"/>
      <c r="AJ307" s="895"/>
      <c r="AK307" s="896"/>
      <c r="AL307" s="924" t="s">
        <v>60</v>
      </c>
      <c r="AM307" s="925"/>
      <c r="AN307" s="925"/>
      <c r="AO307" s="925"/>
      <c r="AP307" s="925"/>
      <c r="AQ307" s="925"/>
      <c r="AR307" s="925"/>
      <c r="AS307" s="925"/>
      <c r="AT307" s="925"/>
      <c r="AU307" s="925"/>
      <c r="AV307" s="925"/>
      <c r="AW307" s="925"/>
      <c r="AX307" s="925"/>
      <c r="AY307" s="925"/>
      <c r="AZ307" s="926"/>
      <c r="BA307" s="900"/>
      <c r="BB307" s="900"/>
      <c r="BC307" s="900"/>
      <c r="BD307" s="900"/>
      <c r="BE307" s="936"/>
      <c r="BF307" s="24"/>
    </row>
    <row r="308" spans="1:58" ht="21.95" customHeight="1">
      <c r="A308" s="905"/>
      <c r="B308" s="909"/>
      <c r="C308" s="910"/>
      <c r="D308" s="910"/>
      <c r="E308" s="910"/>
      <c r="F308" s="910"/>
      <c r="G308" s="910"/>
      <c r="H308" s="910"/>
      <c r="I308" s="910"/>
      <c r="J308" s="911"/>
      <c r="K308" s="915"/>
      <c r="L308" s="916"/>
      <c r="M308" s="916"/>
      <c r="N308" s="917"/>
      <c r="O308" s="915"/>
      <c r="P308" s="916"/>
      <c r="Q308" s="916"/>
      <c r="R308" s="916"/>
      <c r="S308" s="916"/>
      <c r="T308" s="917"/>
      <c r="U308" s="915"/>
      <c r="V308" s="916"/>
      <c r="W308" s="916"/>
      <c r="X308" s="916"/>
      <c r="Y308" s="916"/>
      <c r="Z308" s="917"/>
      <c r="AA308" s="921"/>
      <c r="AB308" s="922"/>
      <c r="AC308" s="922"/>
      <c r="AD308" s="922"/>
      <c r="AE308" s="923"/>
      <c r="AF308" s="895" t="s">
        <v>61</v>
      </c>
      <c r="AG308" s="895"/>
      <c r="AH308" s="895"/>
      <c r="AI308" s="895"/>
      <c r="AJ308" s="895"/>
      <c r="AK308" s="896"/>
      <c r="AL308" s="924" t="s">
        <v>60</v>
      </c>
      <c r="AM308" s="925"/>
      <c r="AN308" s="925"/>
      <c r="AO308" s="925"/>
      <c r="AP308" s="925"/>
      <c r="AQ308" s="925"/>
      <c r="AR308" s="925"/>
      <c r="AS308" s="925"/>
      <c r="AT308" s="925"/>
      <c r="AU308" s="925"/>
      <c r="AV308" s="925"/>
      <c r="AW308" s="925"/>
      <c r="AX308" s="925"/>
      <c r="AY308" s="925"/>
      <c r="AZ308" s="926"/>
      <c r="BA308" s="900"/>
      <c r="BB308" s="900"/>
      <c r="BC308" s="900"/>
      <c r="BD308" s="900"/>
      <c r="BE308" s="936"/>
      <c r="BF308" s="24"/>
    </row>
    <row r="309" spans="1:58" ht="21.95" customHeight="1">
      <c r="A309" s="905"/>
      <c r="B309" s="909"/>
      <c r="C309" s="910"/>
      <c r="D309" s="910"/>
      <c r="E309" s="910"/>
      <c r="F309" s="910"/>
      <c r="G309" s="910"/>
      <c r="H309" s="910"/>
      <c r="I309" s="910"/>
      <c r="J309" s="911"/>
      <c r="K309" s="915"/>
      <c r="L309" s="916"/>
      <c r="M309" s="916"/>
      <c r="N309" s="917"/>
      <c r="O309" s="915"/>
      <c r="P309" s="916"/>
      <c r="Q309" s="916"/>
      <c r="R309" s="916"/>
      <c r="S309" s="916"/>
      <c r="T309" s="917"/>
      <c r="U309" s="915"/>
      <c r="V309" s="916"/>
      <c r="W309" s="916"/>
      <c r="X309" s="916"/>
      <c r="Y309" s="916"/>
      <c r="Z309" s="917"/>
      <c r="AA309" s="921"/>
      <c r="AB309" s="922"/>
      <c r="AC309" s="922"/>
      <c r="AD309" s="922"/>
      <c r="AE309" s="923"/>
      <c r="AF309" s="895" t="s">
        <v>193</v>
      </c>
      <c r="AG309" s="895"/>
      <c r="AH309" s="895"/>
      <c r="AI309" s="895"/>
      <c r="AJ309" s="895"/>
      <c r="AK309" s="896"/>
      <c r="AL309" s="924" t="s">
        <v>67</v>
      </c>
      <c r="AM309" s="925"/>
      <c r="AN309" s="925"/>
      <c r="AO309" s="925"/>
      <c r="AP309" s="925"/>
      <c r="AQ309" s="925"/>
      <c r="AR309" s="925"/>
      <c r="AS309" s="925"/>
      <c r="AT309" s="925"/>
      <c r="AU309" s="925"/>
      <c r="AV309" s="925"/>
      <c r="AW309" s="925"/>
      <c r="AX309" s="925"/>
      <c r="AY309" s="925"/>
      <c r="AZ309" s="926"/>
      <c r="BA309" s="900"/>
      <c r="BB309" s="901"/>
      <c r="BC309" s="901"/>
      <c r="BD309" s="901"/>
      <c r="BE309" s="902"/>
      <c r="BF309" s="48"/>
    </row>
    <row r="310" spans="1:58" ht="21.95" customHeight="1">
      <c r="A310" s="905"/>
      <c r="B310" s="909"/>
      <c r="C310" s="910"/>
      <c r="D310" s="910"/>
      <c r="E310" s="910"/>
      <c r="F310" s="910"/>
      <c r="G310" s="910"/>
      <c r="H310" s="910"/>
      <c r="I310" s="910"/>
      <c r="J310" s="911"/>
      <c r="K310" s="915"/>
      <c r="L310" s="916"/>
      <c r="M310" s="916"/>
      <c r="N310" s="917"/>
      <c r="O310" s="915"/>
      <c r="P310" s="916"/>
      <c r="Q310" s="916"/>
      <c r="R310" s="916"/>
      <c r="S310" s="916"/>
      <c r="T310" s="917"/>
      <c r="U310" s="915"/>
      <c r="V310" s="916"/>
      <c r="W310" s="916"/>
      <c r="X310" s="916"/>
      <c r="Y310" s="916"/>
      <c r="Z310" s="917"/>
      <c r="AA310" s="921"/>
      <c r="AB310" s="922"/>
      <c r="AC310" s="922"/>
      <c r="AD310" s="922"/>
      <c r="AE310" s="923"/>
      <c r="AF310" s="895" t="s">
        <v>194</v>
      </c>
      <c r="AG310" s="895"/>
      <c r="AH310" s="895"/>
      <c r="AI310" s="895"/>
      <c r="AJ310" s="895"/>
      <c r="AK310" s="896"/>
      <c r="AL310" s="897" t="s">
        <v>60</v>
      </c>
      <c r="AM310" s="898"/>
      <c r="AN310" s="898"/>
      <c r="AO310" s="898"/>
      <c r="AP310" s="898"/>
      <c r="AQ310" s="898"/>
      <c r="AR310" s="898"/>
      <c r="AS310" s="898"/>
      <c r="AT310" s="898"/>
      <c r="AU310" s="898"/>
      <c r="AV310" s="898"/>
      <c r="AW310" s="898"/>
      <c r="AX310" s="898"/>
      <c r="AY310" s="898"/>
      <c r="AZ310" s="899"/>
      <c r="BA310" s="900"/>
      <c r="BB310" s="901"/>
      <c r="BC310" s="901"/>
      <c r="BD310" s="901"/>
      <c r="BE310" s="902"/>
      <c r="BF310" s="48"/>
    </row>
    <row r="311" spans="1:58" ht="21.95" customHeight="1">
      <c r="A311" s="905"/>
      <c r="B311" s="909"/>
      <c r="C311" s="910"/>
      <c r="D311" s="910"/>
      <c r="E311" s="910"/>
      <c r="F311" s="910"/>
      <c r="G311" s="910"/>
      <c r="H311" s="910"/>
      <c r="I311" s="910"/>
      <c r="J311" s="911"/>
      <c r="K311" s="915"/>
      <c r="L311" s="916"/>
      <c r="M311" s="916"/>
      <c r="N311" s="917"/>
      <c r="O311" s="915"/>
      <c r="P311" s="916"/>
      <c r="Q311" s="916"/>
      <c r="R311" s="916"/>
      <c r="S311" s="916"/>
      <c r="T311" s="917"/>
      <c r="U311" s="915"/>
      <c r="V311" s="916"/>
      <c r="W311" s="916"/>
      <c r="X311" s="916"/>
      <c r="Y311" s="916"/>
      <c r="Z311" s="917"/>
      <c r="AA311" s="921"/>
      <c r="AB311" s="922"/>
      <c r="AC311" s="922"/>
      <c r="AD311" s="922"/>
      <c r="AE311" s="923"/>
      <c r="AF311" s="895" t="s">
        <v>68</v>
      </c>
      <c r="AG311" s="895"/>
      <c r="AH311" s="895"/>
      <c r="AI311" s="895"/>
      <c r="AJ311" s="895"/>
      <c r="AK311" s="896"/>
      <c r="AL311" s="924" t="s">
        <v>67</v>
      </c>
      <c r="AM311" s="925"/>
      <c r="AN311" s="925"/>
      <c r="AO311" s="925"/>
      <c r="AP311" s="925"/>
      <c r="AQ311" s="925"/>
      <c r="AR311" s="925"/>
      <c r="AS311" s="925"/>
      <c r="AT311" s="925"/>
      <c r="AU311" s="925"/>
      <c r="AV311" s="925"/>
      <c r="AW311" s="925"/>
      <c r="AX311" s="925"/>
      <c r="AY311" s="925"/>
      <c r="AZ311" s="926"/>
      <c r="BA311" s="900"/>
      <c r="BB311" s="901"/>
      <c r="BC311" s="901"/>
      <c r="BD311" s="901"/>
      <c r="BE311" s="902"/>
      <c r="BF311" s="48"/>
    </row>
    <row r="312" spans="1:58" ht="21.95" customHeight="1">
      <c r="A312" s="905"/>
      <c r="B312" s="942"/>
      <c r="C312" s="943"/>
      <c r="D312" s="943"/>
      <c r="E312" s="943"/>
      <c r="F312" s="943"/>
      <c r="G312" s="943"/>
      <c r="H312" s="943"/>
      <c r="I312" s="943"/>
      <c r="J312" s="944"/>
      <c r="K312" s="945"/>
      <c r="L312" s="946"/>
      <c r="M312" s="946"/>
      <c r="N312" s="947"/>
      <c r="O312" s="945"/>
      <c r="P312" s="946"/>
      <c r="Q312" s="946"/>
      <c r="R312" s="946"/>
      <c r="S312" s="946"/>
      <c r="T312" s="947"/>
      <c r="U312" s="945"/>
      <c r="V312" s="946"/>
      <c r="W312" s="946"/>
      <c r="X312" s="946"/>
      <c r="Y312" s="946"/>
      <c r="Z312" s="947"/>
      <c r="AA312" s="932"/>
      <c r="AB312" s="933"/>
      <c r="AC312" s="933"/>
      <c r="AD312" s="933"/>
      <c r="AE312" s="934"/>
      <c r="AF312" s="903" t="s">
        <v>195</v>
      </c>
      <c r="AG312" s="895"/>
      <c r="AH312" s="895"/>
      <c r="AI312" s="895"/>
      <c r="AJ312" s="895"/>
      <c r="AK312" s="896"/>
      <c r="AL312" s="897" t="s">
        <v>60</v>
      </c>
      <c r="AM312" s="898"/>
      <c r="AN312" s="898"/>
      <c r="AO312" s="898"/>
      <c r="AP312" s="898"/>
      <c r="AQ312" s="898"/>
      <c r="AR312" s="898"/>
      <c r="AS312" s="898"/>
      <c r="AT312" s="898"/>
      <c r="AU312" s="898"/>
      <c r="AV312" s="898"/>
      <c r="AW312" s="898"/>
      <c r="AX312" s="898"/>
      <c r="AY312" s="898"/>
      <c r="AZ312" s="899"/>
      <c r="BA312" s="900"/>
      <c r="BB312" s="901"/>
      <c r="BC312" s="901"/>
      <c r="BD312" s="901"/>
      <c r="BE312" s="902"/>
      <c r="BF312" s="48"/>
    </row>
    <row r="313" spans="1:58" ht="21.95" customHeight="1">
      <c r="A313" s="905"/>
      <c r="B313" s="906" t="s">
        <v>211</v>
      </c>
      <c r="C313" s="907"/>
      <c r="D313" s="907"/>
      <c r="E313" s="907"/>
      <c r="F313" s="907"/>
      <c r="G313" s="907"/>
      <c r="H313" s="907"/>
      <c r="I313" s="907"/>
      <c r="J313" s="908"/>
      <c r="K313" s="912"/>
      <c r="L313" s="913"/>
      <c r="M313" s="913"/>
      <c r="N313" s="914"/>
      <c r="O313" s="912"/>
      <c r="P313" s="913"/>
      <c r="Q313" s="913"/>
      <c r="R313" s="913"/>
      <c r="S313" s="913"/>
      <c r="T313" s="914"/>
      <c r="U313" s="912"/>
      <c r="V313" s="913"/>
      <c r="W313" s="913"/>
      <c r="X313" s="913"/>
      <c r="Y313" s="913"/>
      <c r="Z313" s="914"/>
      <c r="AA313" s="918"/>
      <c r="AB313" s="919"/>
      <c r="AC313" s="919"/>
      <c r="AD313" s="919"/>
      <c r="AE313" s="920"/>
      <c r="AF313" s="903" t="s">
        <v>59</v>
      </c>
      <c r="AG313" s="895"/>
      <c r="AH313" s="895"/>
      <c r="AI313" s="895"/>
      <c r="AJ313" s="895"/>
      <c r="AK313" s="896"/>
      <c r="AL313" s="929" t="s">
        <v>60</v>
      </c>
      <c r="AM313" s="930"/>
      <c r="AN313" s="930"/>
      <c r="AO313" s="930"/>
      <c r="AP313" s="930"/>
      <c r="AQ313" s="930"/>
      <c r="AR313" s="930"/>
      <c r="AS313" s="930"/>
      <c r="AT313" s="930"/>
      <c r="AU313" s="930"/>
      <c r="AV313" s="930"/>
      <c r="AW313" s="930"/>
      <c r="AX313" s="930"/>
      <c r="AY313" s="930"/>
      <c r="AZ313" s="935"/>
      <c r="BA313" s="900"/>
      <c r="BB313" s="901"/>
      <c r="BC313" s="901"/>
      <c r="BD313" s="901"/>
      <c r="BE313" s="902"/>
      <c r="BF313" s="48"/>
    </row>
    <row r="314" spans="1:58" ht="21.95" customHeight="1">
      <c r="A314" s="905"/>
      <c r="B314" s="909"/>
      <c r="C314" s="910"/>
      <c r="D314" s="910"/>
      <c r="E314" s="910"/>
      <c r="F314" s="910"/>
      <c r="G314" s="910"/>
      <c r="H314" s="910"/>
      <c r="I314" s="910"/>
      <c r="J314" s="911"/>
      <c r="K314" s="915"/>
      <c r="L314" s="916"/>
      <c r="M314" s="916"/>
      <c r="N314" s="917"/>
      <c r="O314" s="915"/>
      <c r="P314" s="916"/>
      <c r="Q314" s="916"/>
      <c r="R314" s="916"/>
      <c r="S314" s="916"/>
      <c r="T314" s="917"/>
      <c r="U314" s="915"/>
      <c r="V314" s="916"/>
      <c r="W314" s="916"/>
      <c r="X314" s="916"/>
      <c r="Y314" s="916"/>
      <c r="Z314" s="917"/>
      <c r="AA314" s="921"/>
      <c r="AB314" s="922"/>
      <c r="AC314" s="922"/>
      <c r="AD314" s="922"/>
      <c r="AE314" s="923"/>
      <c r="AF314" s="895" t="s">
        <v>252</v>
      </c>
      <c r="AG314" s="895"/>
      <c r="AH314" s="895"/>
      <c r="AI314" s="895"/>
      <c r="AJ314" s="895"/>
      <c r="AK314" s="896"/>
      <c r="AL314" s="924" t="s">
        <v>60</v>
      </c>
      <c r="AM314" s="925"/>
      <c r="AN314" s="925"/>
      <c r="AO314" s="925"/>
      <c r="AP314" s="925"/>
      <c r="AQ314" s="925"/>
      <c r="AR314" s="925"/>
      <c r="AS314" s="925"/>
      <c r="AT314" s="925"/>
      <c r="AU314" s="925"/>
      <c r="AV314" s="925"/>
      <c r="AW314" s="925"/>
      <c r="AX314" s="925"/>
      <c r="AY314" s="925"/>
      <c r="AZ314" s="926"/>
      <c r="BA314" s="900"/>
      <c r="BB314" s="900"/>
      <c r="BC314" s="900"/>
      <c r="BD314" s="900"/>
      <c r="BE314" s="936"/>
      <c r="BF314" s="24"/>
    </row>
    <row r="315" spans="1:58" ht="21.95" customHeight="1">
      <c r="A315" s="905"/>
      <c r="B315" s="909"/>
      <c r="C315" s="910"/>
      <c r="D315" s="910"/>
      <c r="E315" s="910"/>
      <c r="F315" s="910"/>
      <c r="G315" s="910"/>
      <c r="H315" s="910"/>
      <c r="I315" s="910"/>
      <c r="J315" s="911"/>
      <c r="K315" s="915"/>
      <c r="L315" s="916"/>
      <c r="M315" s="916"/>
      <c r="N315" s="917"/>
      <c r="O315" s="915"/>
      <c r="P315" s="916"/>
      <c r="Q315" s="916"/>
      <c r="R315" s="916"/>
      <c r="S315" s="916"/>
      <c r="T315" s="917"/>
      <c r="U315" s="915"/>
      <c r="V315" s="916"/>
      <c r="W315" s="916"/>
      <c r="X315" s="916"/>
      <c r="Y315" s="916"/>
      <c r="Z315" s="917"/>
      <c r="AA315" s="921"/>
      <c r="AB315" s="922"/>
      <c r="AC315" s="922"/>
      <c r="AD315" s="922"/>
      <c r="AE315" s="923"/>
      <c r="AF315" s="895" t="s">
        <v>61</v>
      </c>
      <c r="AG315" s="895"/>
      <c r="AH315" s="895"/>
      <c r="AI315" s="895"/>
      <c r="AJ315" s="895"/>
      <c r="AK315" s="896"/>
      <c r="AL315" s="924" t="s">
        <v>60</v>
      </c>
      <c r="AM315" s="925"/>
      <c r="AN315" s="925"/>
      <c r="AO315" s="925"/>
      <c r="AP315" s="925"/>
      <c r="AQ315" s="925"/>
      <c r="AR315" s="925"/>
      <c r="AS315" s="925"/>
      <c r="AT315" s="925"/>
      <c r="AU315" s="925"/>
      <c r="AV315" s="925"/>
      <c r="AW315" s="925"/>
      <c r="AX315" s="925"/>
      <c r="AY315" s="925"/>
      <c r="AZ315" s="926"/>
      <c r="BA315" s="900"/>
      <c r="BB315" s="900"/>
      <c r="BC315" s="900"/>
      <c r="BD315" s="900"/>
      <c r="BE315" s="936"/>
      <c r="BF315" s="24"/>
    </row>
    <row r="316" spans="1:58" ht="21.95" customHeight="1">
      <c r="A316" s="905"/>
      <c r="B316" s="909"/>
      <c r="C316" s="910"/>
      <c r="D316" s="910"/>
      <c r="E316" s="910"/>
      <c r="F316" s="910"/>
      <c r="G316" s="910"/>
      <c r="H316" s="910"/>
      <c r="I316" s="910"/>
      <c r="J316" s="911"/>
      <c r="K316" s="915"/>
      <c r="L316" s="916"/>
      <c r="M316" s="916"/>
      <c r="N316" s="917"/>
      <c r="O316" s="915"/>
      <c r="P316" s="916"/>
      <c r="Q316" s="916"/>
      <c r="R316" s="916"/>
      <c r="S316" s="916"/>
      <c r="T316" s="917"/>
      <c r="U316" s="915"/>
      <c r="V316" s="916"/>
      <c r="W316" s="916"/>
      <c r="X316" s="916"/>
      <c r="Y316" s="916"/>
      <c r="Z316" s="917"/>
      <c r="AA316" s="921"/>
      <c r="AB316" s="922"/>
      <c r="AC316" s="922"/>
      <c r="AD316" s="922"/>
      <c r="AE316" s="923"/>
      <c r="AF316" s="895" t="s">
        <v>193</v>
      </c>
      <c r="AG316" s="895"/>
      <c r="AH316" s="895"/>
      <c r="AI316" s="895"/>
      <c r="AJ316" s="895"/>
      <c r="AK316" s="896"/>
      <c r="AL316" s="924" t="s">
        <v>67</v>
      </c>
      <c r="AM316" s="925"/>
      <c r="AN316" s="925"/>
      <c r="AO316" s="925"/>
      <c r="AP316" s="925"/>
      <c r="AQ316" s="925"/>
      <c r="AR316" s="925"/>
      <c r="AS316" s="925"/>
      <c r="AT316" s="925"/>
      <c r="AU316" s="925"/>
      <c r="AV316" s="925"/>
      <c r="AW316" s="925"/>
      <c r="AX316" s="925"/>
      <c r="AY316" s="925"/>
      <c r="AZ316" s="926"/>
      <c r="BA316" s="900"/>
      <c r="BB316" s="901"/>
      <c r="BC316" s="901"/>
      <c r="BD316" s="901"/>
      <c r="BE316" s="902"/>
      <c r="BF316" s="48"/>
    </row>
    <row r="317" spans="1:58" ht="21.95" customHeight="1">
      <c r="A317" s="905"/>
      <c r="B317" s="909"/>
      <c r="C317" s="910"/>
      <c r="D317" s="910"/>
      <c r="E317" s="910"/>
      <c r="F317" s="910"/>
      <c r="G317" s="910"/>
      <c r="H317" s="910"/>
      <c r="I317" s="910"/>
      <c r="J317" s="911"/>
      <c r="K317" s="915"/>
      <c r="L317" s="916"/>
      <c r="M317" s="916"/>
      <c r="N317" s="917"/>
      <c r="O317" s="915"/>
      <c r="P317" s="916"/>
      <c r="Q317" s="916"/>
      <c r="R317" s="916"/>
      <c r="S317" s="916"/>
      <c r="T317" s="917"/>
      <c r="U317" s="915"/>
      <c r="V317" s="916"/>
      <c r="W317" s="916"/>
      <c r="X317" s="916"/>
      <c r="Y317" s="916"/>
      <c r="Z317" s="917"/>
      <c r="AA317" s="921"/>
      <c r="AB317" s="922"/>
      <c r="AC317" s="922"/>
      <c r="AD317" s="922"/>
      <c r="AE317" s="923"/>
      <c r="AF317" s="895" t="s">
        <v>194</v>
      </c>
      <c r="AG317" s="895"/>
      <c r="AH317" s="895"/>
      <c r="AI317" s="895"/>
      <c r="AJ317" s="895"/>
      <c r="AK317" s="896"/>
      <c r="AL317" s="897" t="s">
        <v>60</v>
      </c>
      <c r="AM317" s="898"/>
      <c r="AN317" s="898"/>
      <c r="AO317" s="898"/>
      <c r="AP317" s="898"/>
      <c r="AQ317" s="898"/>
      <c r="AR317" s="898"/>
      <c r="AS317" s="898"/>
      <c r="AT317" s="898"/>
      <c r="AU317" s="898"/>
      <c r="AV317" s="898"/>
      <c r="AW317" s="898"/>
      <c r="AX317" s="898"/>
      <c r="AY317" s="898"/>
      <c r="AZ317" s="899"/>
      <c r="BA317" s="900"/>
      <c r="BB317" s="901"/>
      <c r="BC317" s="901"/>
      <c r="BD317" s="901"/>
      <c r="BE317" s="902"/>
      <c r="BF317" s="48"/>
    </row>
    <row r="318" spans="1:58" ht="21.95" customHeight="1">
      <c r="A318" s="905"/>
      <c r="B318" s="909"/>
      <c r="C318" s="910"/>
      <c r="D318" s="910"/>
      <c r="E318" s="910"/>
      <c r="F318" s="910"/>
      <c r="G318" s="910"/>
      <c r="H318" s="910"/>
      <c r="I318" s="910"/>
      <c r="J318" s="911"/>
      <c r="K318" s="915"/>
      <c r="L318" s="916"/>
      <c r="M318" s="916"/>
      <c r="N318" s="917"/>
      <c r="O318" s="915"/>
      <c r="P318" s="916"/>
      <c r="Q318" s="916"/>
      <c r="R318" s="916"/>
      <c r="S318" s="916"/>
      <c r="T318" s="917"/>
      <c r="U318" s="915"/>
      <c r="V318" s="916"/>
      <c r="W318" s="916"/>
      <c r="X318" s="916"/>
      <c r="Y318" s="916"/>
      <c r="Z318" s="917"/>
      <c r="AA318" s="921"/>
      <c r="AB318" s="922"/>
      <c r="AC318" s="922"/>
      <c r="AD318" s="922"/>
      <c r="AE318" s="923"/>
      <c r="AF318" s="895" t="s">
        <v>68</v>
      </c>
      <c r="AG318" s="895"/>
      <c r="AH318" s="895"/>
      <c r="AI318" s="895"/>
      <c r="AJ318" s="895"/>
      <c r="AK318" s="896"/>
      <c r="AL318" s="924" t="s">
        <v>67</v>
      </c>
      <c r="AM318" s="925"/>
      <c r="AN318" s="925"/>
      <c r="AO318" s="925"/>
      <c r="AP318" s="925"/>
      <c r="AQ318" s="925"/>
      <c r="AR318" s="925"/>
      <c r="AS318" s="925"/>
      <c r="AT318" s="925"/>
      <c r="AU318" s="925"/>
      <c r="AV318" s="925"/>
      <c r="AW318" s="925"/>
      <c r="AX318" s="925"/>
      <c r="AY318" s="925"/>
      <c r="AZ318" s="926"/>
      <c r="BA318" s="900"/>
      <c r="BB318" s="901"/>
      <c r="BC318" s="901"/>
      <c r="BD318" s="901"/>
      <c r="BE318" s="902"/>
      <c r="BF318" s="48"/>
    </row>
    <row r="319" spans="1:58" ht="21.95" customHeight="1">
      <c r="A319" s="941"/>
      <c r="B319" s="942"/>
      <c r="C319" s="943"/>
      <c r="D319" s="943"/>
      <c r="E319" s="943"/>
      <c r="F319" s="943"/>
      <c r="G319" s="943"/>
      <c r="H319" s="943"/>
      <c r="I319" s="943"/>
      <c r="J319" s="944"/>
      <c r="K319" s="945"/>
      <c r="L319" s="946"/>
      <c r="M319" s="946"/>
      <c r="N319" s="947"/>
      <c r="O319" s="945"/>
      <c r="P319" s="946"/>
      <c r="Q319" s="946"/>
      <c r="R319" s="946"/>
      <c r="S319" s="946"/>
      <c r="T319" s="947"/>
      <c r="U319" s="945"/>
      <c r="V319" s="946"/>
      <c r="W319" s="946"/>
      <c r="X319" s="946"/>
      <c r="Y319" s="946"/>
      <c r="Z319" s="947"/>
      <c r="AA319" s="932"/>
      <c r="AB319" s="933"/>
      <c r="AC319" s="933"/>
      <c r="AD319" s="933"/>
      <c r="AE319" s="934"/>
      <c r="AF319" s="903" t="s">
        <v>195</v>
      </c>
      <c r="AG319" s="895"/>
      <c r="AH319" s="895"/>
      <c r="AI319" s="895"/>
      <c r="AJ319" s="895"/>
      <c r="AK319" s="896"/>
      <c r="AL319" s="897" t="s">
        <v>60</v>
      </c>
      <c r="AM319" s="898"/>
      <c r="AN319" s="898"/>
      <c r="AO319" s="898"/>
      <c r="AP319" s="898"/>
      <c r="AQ319" s="898"/>
      <c r="AR319" s="898"/>
      <c r="AS319" s="898"/>
      <c r="AT319" s="898"/>
      <c r="AU319" s="898"/>
      <c r="AV319" s="898"/>
      <c r="AW319" s="898"/>
      <c r="AX319" s="898"/>
      <c r="AY319" s="898"/>
      <c r="AZ319" s="899"/>
      <c r="BA319" s="900"/>
      <c r="BB319" s="901"/>
      <c r="BC319" s="901"/>
      <c r="BD319" s="901"/>
      <c r="BE319" s="902"/>
      <c r="BF319" s="48"/>
    </row>
    <row r="320" spans="1:58" ht="21.95" customHeight="1">
      <c r="A320" s="904" t="s">
        <v>212</v>
      </c>
      <c r="B320" s="906" t="s">
        <v>213</v>
      </c>
      <c r="C320" s="907"/>
      <c r="D320" s="907"/>
      <c r="E320" s="907"/>
      <c r="F320" s="907"/>
      <c r="G320" s="907"/>
      <c r="H320" s="907"/>
      <c r="I320" s="907"/>
      <c r="J320" s="908"/>
      <c r="K320" s="912"/>
      <c r="L320" s="913"/>
      <c r="M320" s="913"/>
      <c r="N320" s="914"/>
      <c r="O320" s="912"/>
      <c r="P320" s="913"/>
      <c r="Q320" s="913"/>
      <c r="R320" s="913"/>
      <c r="S320" s="913"/>
      <c r="T320" s="914"/>
      <c r="U320" s="912"/>
      <c r="V320" s="913"/>
      <c r="W320" s="913"/>
      <c r="X320" s="913"/>
      <c r="Y320" s="913"/>
      <c r="Z320" s="914"/>
      <c r="AA320" s="918"/>
      <c r="AB320" s="919"/>
      <c r="AC320" s="919"/>
      <c r="AD320" s="919"/>
      <c r="AE320" s="920"/>
      <c r="AF320" s="937" t="s">
        <v>214</v>
      </c>
      <c r="AG320" s="900"/>
      <c r="AH320" s="900"/>
      <c r="AI320" s="900"/>
      <c r="AJ320" s="900"/>
      <c r="AK320" s="900"/>
      <c r="AL320" s="897" t="s">
        <v>215</v>
      </c>
      <c r="AM320" s="898"/>
      <c r="AN320" s="898"/>
      <c r="AO320" s="898"/>
      <c r="AP320" s="898"/>
      <c r="AQ320" s="898"/>
      <c r="AR320" s="898"/>
      <c r="AS320" s="898"/>
      <c r="AT320" s="898"/>
      <c r="AU320" s="898"/>
      <c r="AV320" s="898"/>
      <c r="AW320" s="898"/>
      <c r="AX320" s="898"/>
      <c r="AY320" s="898"/>
      <c r="AZ320" s="899"/>
      <c r="BA320" s="927"/>
      <c r="BB320" s="927"/>
      <c r="BC320" s="927"/>
      <c r="BD320" s="927"/>
      <c r="BE320" s="928"/>
      <c r="BF320" s="47"/>
    </row>
    <row r="321" spans="1:58" ht="21.95" customHeight="1">
      <c r="A321" s="905"/>
      <c r="B321" s="909"/>
      <c r="C321" s="910"/>
      <c r="D321" s="910"/>
      <c r="E321" s="910"/>
      <c r="F321" s="910"/>
      <c r="G321" s="910"/>
      <c r="H321" s="910"/>
      <c r="I321" s="910"/>
      <c r="J321" s="911"/>
      <c r="K321" s="915"/>
      <c r="L321" s="916"/>
      <c r="M321" s="916"/>
      <c r="N321" s="917"/>
      <c r="O321" s="915"/>
      <c r="P321" s="916"/>
      <c r="Q321" s="916"/>
      <c r="R321" s="916"/>
      <c r="S321" s="916"/>
      <c r="T321" s="917"/>
      <c r="U321" s="915"/>
      <c r="V321" s="916"/>
      <c r="W321" s="916"/>
      <c r="X321" s="916"/>
      <c r="Y321" s="916"/>
      <c r="Z321" s="917"/>
      <c r="AA321" s="921"/>
      <c r="AB321" s="922"/>
      <c r="AC321" s="922"/>
      <c r="AD321" s="922"/>
      <c r="AE321" s="923"/>
      <c r="AF321" s="903" t="s">
        <v>59</v>
      </c>
      <c r="AG321" s="895"/>
      <c r="AH321" s="895"/>
      <c r="AI321" s="895"/>
      <c r="AJ321" s="895"/>
      <c r="AK321" s="896"/>
      <c r="AL321" s="929" t="s">
        <v>60</v>
      </c>
      <c r="AM321" s="930"/>
      <c r="AN321" s="930"/>
      <c r="AO321" s="930"/>
      <c r="AP321" s="930"/>
      <c r="AQ321" s="930"/>
      <c r="AR321" s="930"/>
      <c r="AS321" s="930"/>
      <c r="AT321" s="930"/>
      <c r="AU321" s="930"/>
      <c r="AV321" s="930"/>
      <c r="AW321" s="930"/>
      <c r="AX321" s="930"/>
      <c r="AY321" s="930"/>
      <c r="AZ321" s="935"/>
      <c r="BA321" s="929"/>
      <c r="BB321" s="930"/>
      <c r="BC321" s="930"/>
      <c r="BD321" s="930"/>
      <c r="BE321" s="931"/>
      <c r="BF321" s="47"/>
    </row>
    <row r="322" spans="1:58" ht="21.95" customHeight="1">
      <c r="A322" s="905"/>
      <c r="B322" s="909"/>
      <c r="C322" s="910"/>
      <c r="D322" s="910"/>
      <c r="E322" s="910"/>
      <c r="F322" s="910"/>
      <c r="G322" s="910"/>
      <c r="H322" s="910"/>
      <c r="I322" s="910"/>
      <c r="J322" s="911"/>
      <c r="K322" s="915"/>
      <c r="L322" s="916"/>
      <c r="M322" s="916"/>
      <c r="N322" s="917"/>
      <c r="O322" s="915"/>
      <c r="P322" s="916"/>
      <c r="Q322" s="916"/>
      <c r="R322" s="916"/>
      <c r="S322" s="916"/>
      <c r="T322" s="917"/>
      <c r="U322" s="915"/>
      <c r="V322" s="916"/>
      <c r="W322" s="916"/>
      <c r="X322" s="916"/>
      <c r="Y322" s="916"/>
      <c r="Z322" s="917"/>
      <c r="AA322" s="921"/>
      <c r="AB322" s="922"/>
      <c r="AC322" s="922"/>
      <c r="AD322" s="922"/>
      <c r="AE322" s="923"/>
      <c r="AF322" s="895" t="s">
        <v>252</v>
      </c>
      <c r="AG322" s="895"/>
      <c r="AH322" s="895"/>
      <c r="AI322" s="895"/>
      <c r="AJ322" s="895"/>
      <c r="AK322" s="896"/>
      <c r="AL322" s="924" t="s">
        <v>60</v>
      </c>
      <c r="AM322" s="925"/>
      <c r="AN322" s="925"/>
      <c r="AO322" s="925"/>
      <c r="AP322" s="925"/>
      <c r="AQ322" s="925"/>
      <c r="AR322" s="925"/>
      <c r="AS322" s="925"/>
      <c r="AT322" s="925"/>
      <c r="AU322" s="925"/>
      <c r="AV322" s="925"/>
      <c r="AW322" s="925"/>
      <c r="AX322" s="925"/>
      <c r="AY322" s="925"/>
      <c r="AZ322" s="926"/>
      <c r="BA322" s="900"/>
      <c r="BB322" s="900"/>
      <c r="BC322" s="900"/>
      <c r="BD322" s="900"/>
      <c r="BE322" s="936"/>
      <c r="BF322" s="24"/>
    </row>
    <row r="323" spans="1:58" ht="21.95" customHeight="1">
      <c r="A323" s="905"/>
      <c r="B323" s="909"/>
      <c r="C323" s="910"/>
      <c r="D323" s="910"/>
      <c r="E323" s="910"/>
      <c r="F323" s="910"/>
      <c r="G323" s="910"/>
      <c r="H323" s="910"/>
      <c r="I323" s="910"/>
      <c r="J323" s="911"/>
      <c r="K323" s="915"/>
      <c r="L323" s="916"/>
      <c r="M323" s="916"/>
      <c r="N323" s="917"/>
      <c r="O323" s="915"/>
      <c r="P323" s="916"/>
      <c r="Q323" s="916"/>
      <c r="R323" s="916"/>
      <c r="S323" s="916"/>
      <c r="T323" s="917"/>
      <c r="U323" s="915"/>
      <c r="V323" s="916"/>
      <c r="W323" s="916"/>
      <c r="X323" s="916"/>
      <c r="Y323" s="916"/>
      <c r="Z323" s="917"/>
      <c r="AA323" s="921"/>
      <c r="AB323" s="922"/>
      <c r="AC323" s="922"/>
      <c r="AD323" s="922"/>
      <c r="AE323" s="923"/>
      <c r="AF323" s="895" t="s">
        <v>61</v>
      </c>
      <c r="AG323" s="895"/>
      <c r="AH323" s="895"/>
      <c r="AI323" s="895"/>
      <c r="AJ323" s="895"/>
      <c r="AK323" s="896"/>
      <c r="AL323" s="924" t="s">
        <v>60</v>
      </c>
      <c r="AM323" s="925"/>
      <c r="AN323" s="925"/>
      <c r="AO323" s="925"/>
      <c r="AP323" s="925"/>
      <c r="AQ323" s="925"/>
      <c r="AR323" s="925"/>
      <c r="AS323" s="925"/>
      <c r="AT323" s="925"/>
      <c r="AU323" s="925"/>
      <c r="AV323" s="925"/>
      <c r="AW323" s="925"/>
      <c r="AX323" s="925"/>
      <c r="AY323" s="925"/>
      <c r="AZ323" s="926"/>
      <c r="BA323" s="900"/>
      <c r="BB323" s="900"/>
      <c r="BC323" s="900"/>
      <c r="BD323" s="900"/>
      <c r="BE323" s="936"/>
      <c r="BF323" s="24"/>
    </row>
    <row r="324" spans="1:58" ht="21.95" customHeight="1">
      <c r="A324" s="905"/>
      <c r="B324" s="909"/>
      <c r="C324" s="910"/>
      <c r="D324" s="910"/>
      <c r="E324" s="910"/>
      <c r="F324" s="910"/>
      <c r="G324" s="910"/>
      <c r="H324" s="910"/>
      <c r="I324" s="910"/>
      <c r="J324" s="911"/>
      <c r="K324" s="915"/>
      <c r="L324" s="916"/>
      <c r="M324" s="916"/>
      <c r="N324" s="917"/>
      <c r="O324" s="915"/>
      <c r="P324" s="916"/>
      <c r="Q324" s="916"/>
      <c r="R324" s="916"/>
      <c r="S324" s="916"/>
      <c r="T324" s="917"/>
      <c r="U324" s="915"/>
      <c r="V324" s="916"/>
      <c r="W324" s="916"/>
      <c r="X324" s="916"/>
      <c r="Y324" s="916"/>
      <c r="Z324" s="917"/>
      <c r="AA324" s="921"/>
      <c r="AB324" s="922"/>
      <c r="AC324" s="922"/>
      <c r="AD324" s="922"/>
      <c r="AE324" s="923"/>
      <c r="AF324" s="903" t="s">
        <v>216</v>
      </c>
      <c r="AG324" s="895"/>
      <c r="AH324" s="895"/>
      <c r="AI324" s="895"/>
      <c r="AJ324" s="895"/>
      <c r="AK324" s="896"/>
      <c r="AL324" s="897" t="s">
        <v>221</v>
      </c>
      <c r="AM324" s="898"/>
      <c r="AN324" s="898"/>
      <c r="AO324" s="898"/>
      <c r="AP324" s="898"/>
      <c r="AQ324" s="898"/>
      <c r="AR324" s="898"/>
      <c r="AS324" s="898"/>
      <c r="AT324" s="898"/>
      <c r="AU324" s="898"/>
      <c r="AV324" s="898"/>
      <c r="AW324" s="898"/>
      <c r="AX324" s="898"/>
      <c r="AY324" s="898"/>
      <c r="AZ324" s="899"/>
      <c r="BA324" s="929"/>
      <c r="BB324" s="930"/>
      <c r="BC324" s="930"/>
      <c r="BD324" s="930"/>
      <c r="BE324" s="931"/>
      <c r="BF324" s="47"/>
    </row>
    <row r="325" spans="1:58" ht="21.95" customHeight="1">
      <c r="A325" s="905"/>
      <c r="B325" s="909"/>
      <c r="C325" s="910"/>
      <c r="D325" s="910"/>
      <c r="E325" s="910"/>
      <c r="F325" s="910"/>
      <c r="G325" s="910"/>
      <c r="H325" s="910"/>
      <c r="I325" s="910"/>
      <c r="J325" s="911"/>
      <c r="K325" s="915"/>
      <c r="L325" s="916"/>
      <c r="M325" s="916"/>
      <c r="N325" s="917"/>
      <c r="O325" s="915"/>
      <c r="P325" s="916"/>
      <c r="Q325" s="916"/>
      <c r="R325" s="916"/>
      <c r="S325" s="916"/>
      <c r="T325" s="917"/>
      <c r="U325" s="915"/>
      <c r="V325" s="916"/>
      <c r="W325" s="916"/>
      <c r="X325" s="916"/>
      <c r="Y325" s="916"/>
      <c r="Z325" s="917"/>
      <c r="AA325" s="921"/>
      <c r="AB325" s="922"/>
      <c r="AC325" s="922"/>
      <c r="AD325" s="922"/>
      <c r="AE325" s="923"/>
      <c r="AF325" s="903" t="s">
        <v>217</v>
      </c>
      <c r="AG325" s="895"/>
      <c r="AH325" s="895"/>
      <c r="AI325" s="895"/>
      <c r="AJ325" s="895"/>
      <c r="AK325" s="896"/>
      <c r="AL325" s="897" t="s">
        <v>221</v>
      </c>
      <c r="AM325" s="898"/>
      <c r="AN325" s="898"/>
      <c r="AO325" s="898"/>
      <c r="AP325" s="898"/>
      <c r="AQ325" s="898"/>
      <c r="AR325" s="898"/>
      <c r="AS325" s="898"/>
      <c r="AT325" s="898"/>
      <c r="AU325" s="898"/>
      <c r="AV325" s="898"/>
      <c r="AW325" s="898"/>
      <c r="AX325" s="898"/>
      <c r="AY325" s="898"/>
      <c r="AZ325" s="899"/>
      <c r="BA325" s="929"/>
      <c r="BB325" s="930"/>
      <c r="BC325" s="930"/>
      <c r="BD325" s="930"/>
      <c r="BE325" s="931"/>
      <c r="BF325" s="47"/>
    </row>
    <row r="326" spans="1:58" ht="21.95" customHeight="1">
      <c r="A326" s="905"/>
      <c r="B326" s="909"/>
      <c r="C326" s="910"/>
      <c r="D326" s="910"/>
      <c r="E326" s="910"/>
      <c r="F326" s="910"/>
      <c r="G326" s="910"/>
      <c r="H326" s="910"/>
      <c r="I326" s="910"/>
      <c r="J326" s="911"/>
      <c r="K326" s="915"/>
      <c r="L326" s="916"/>
      <c r="M326" s="916"/>
      <c r="N326" s="917"/>
      <c r="O326" s="915"/>
      <c r="P326" s="916"/>
      <c r="Q326" s="916"/>
      <c r="R326" s="916"/>
      <c r="S326" s="916"/>
      <c r="T326" s="917"/>
      <c r="U326" s="915"/>
      <c r="V326" s="916"/>
      <c r="W326" s="916"/>
      <c r="X326" s="916"/>
      <c r="Y326" s="916"/>
      <c r="Z326" s="917"/>
      <c r="AA326" s="921"/>
      <c r="AB326" s="922"/>
      <c r="AC326" s="922"/>
      <c r="AD326" s="922"/>
      <c r="AE326" s="923"/>
      <c r="AF326" s="900" t="s">
        <v>218</v>
      </c>
      <c r="AG326" s="900"/>
      <c r="AH326" s="900"/>
      <c r="AI326" s="900"/>
      <c r="AJ326" s="900"/>
      <c r="AK326" s="900"/>
      <c r="AL326" s="897" t="s">
        <v>221</v>
      </c>
      <c r="AM326" s="898"/>
      <c r="AN326" s="898"/>
      <c r="AO326" s="898"/>
      <c r="AP326" s="898"/>
      <c r="AQ326" s="898"/>
      <c r="AR326" s="898"/>
      <c r="AS326" s="898"/>
      <c r="AT326" s="898"/>
      <c r="AU326" s="898"/>
      <c r="AV326" s="898"/>
      <c r="AW326" s="898"/>
      <c r="AX326" s="898"/>
      <c r="AY326" s="898"/>
      <c r="AZ326" s="899"/>
      <c r="BA326" s="927"/>
      <c r="BB326" s="927"/>
      <c r="BC326" s="927"/>
      <c r="BD326" s="927"/>
      <c r="BE326" s="928"/>
      <c r="BF326" s="47"/>
    </row>
    <row r="327" spans="1:58" ht="21.95" customHeight="1">
      <c r="A327" s="905"/>
      <c r="B327" s="909"/>
      <c r="C327" s="910"/>
      <c r="D327" s="910"/>
      <c r="E327" s="910"/>
      <c r="F327" s="910"/>
      <c r="G327" s="910"/>
      <c r="H327" s="910"/>
      <c r="I327" s="910"/>
      <c r="J327" s="911"/>
      <c r="K327" s="915"/>
      <c r="L327" s="916"/>
      <c r="M327" s="916"/>
      <c r="N327" s="917"/>
      <c r="O327" s="915"/>
      <c r="P327" s="916"/>
      <c r="Q327" s="916"/>
      <c r="R327" s="916"/>
      <c r="S327" s="916"/>
      <c r="T327" s="917"/>
      <c r="U327" s="915"/>
      <c r="V327" s="916"/>
      <c r="W327" s="916"/>
      <c r="X327" s="916"/>
      <c r="Y327" s="916"/>
      <c r="Z327" s="917"/>
      <c r="AA327" s="921"/>
      <c r="AB327" s="922"/>
      <c r="AC327" s="922"/>
      <c r="AD327" s="922"/>
      <c r="AE327" s="923"/>
      <c r="AF327" s="903" t="s">
        <v>219</v>
      </c>
      <c r="AG327" s="895"/>
      <c r="AH327" s="895"/>
      <c r="AI327" s="895"/>
      <c r="AJ327" s="895"/>
      <c r="AK327" s="896"/>
      <c r="AL327" s="897" t="s">
        <v>221</v>
      </c>
      <c r="AM327" s="898"/>
      <c r="AN327" s="898"/>
      <c r="AO327" s="898"/>
      <c r="AP327" s="898"/>
      <c r="AQ327" s="898"/>
      <c r="AR327" s="898"/>
      <c r="AS327" s="898"/>
      <c r="AT327" s="898"/>
      <c r="AU327" s="898"/>
      <c r="AV327" s="898"/>
      <c r="AW327" s="898"/>
      <c r="AX327" s="898"/>
      <c r="AY327" s="898"/>
      <c r="AZ327" s="899"/>
      <c r="BA327" s="929"/>
      <c r="BB327" s="930"/>
      <c r="BC327" s="930"/>
      <c r="BD327" s="930"/>
      <c r="BE327" s="931"/>
      <c r="BF327" s="47"/>
    </row>
    <row r="328" spans="1:58" ht="21.95" customHeight="1">
      <c r="A328" s="905"/>
      <c r="B328" s="909"/>
      <c r="C328" s="910"/>
      <c r="D328" s="910"/>
      <c r="E328" s="910"/>
      <c r="F328" s="910"/>
      <c r="G328" s="910"/>
      <c r="H328" s="910"/>
      <c r="I328" s="910"/>
      <c r="J328" s="911"/>
      <c r="K328" s="915"/>
      <c r="L328" s="916"/>
      <c r="M328" s="916"/>
      <c r="N328" s="917"/>
      <c r="O328" s="915"/>
      <c r="P328" s="916"/>
      <c r="Q328" s="916"/>
      <c r="R328" s="916"/>
      <c r="S328" s="916"/>
      <c r="T328" s="917"/>
      <c r="U328" s="915"/>
      <c r="V328" s="916"/>
      <c r="W328" s="916"/>
      <c r="X328" s="916"/>
      <c r="Y328" s="916"/>
      <c r="Z328" s="917"/>
      <c r="AA328" s="921"/>
      <c r="AB328" s="922"/>
      <c r="AC328" s="922"/>
      <c r="AD328" s="922"/>
      <c r="AE328" s="923"/>
      <c r="AF328" s="895" t="s">
        <v>194</v>
      </c>
      <c r="AG328" s="895"/>
      <c r="AH328" s="895"/>
      <c r="AI328" s="895"/>
      <c r="AJ328" s="895"/>
      <c r="AK328" s="896"/>
      <c r="AL328" s="897" t="s">
        <v>60</v>
      </c>
      <c r="AM328" s="898"/>
      <c r="AN328" s="898"/>
      <c r="AO328" s="898"/>
      <c r="AP328" s="898"/>
      <c r="AQ328" s="898"/>
      <c r="AR328" s="898"/>
      <c r="AS328" s="898"/>
      <c r="AT328" s="898"/>
      <c r="AU328" s="898"/>
      <c r="AV328" s="898"/>
      <c r="AW328" s="898"/>
      <c r="AX328" s="898"/>
      <c r="AY328" s="898"/>
      <c r="AZ328" s="899"/>
      <c r="BA328" s="900"/>
      <c r="BB328" s="901"/>
      <c r="BC328" s="901"/>
      <c r="BD328" s="901"/>
      <c r="BE328" s="902"/>
      <c r="BF328" s="48"/>
    </row>
    <row r="329" spans="1:58" ht="21.95" customHeight="1">
      <c r="A329" s="905"/>
      <c r="B329" s="909"/>
      <c r="C329" s="910"/>
      <c r="D329" s="910"/>
      <c r="E329" s="910"/>
      <c r="F329" s="910"/>
      <c r="G329" s="910"/>
      <c r="H329" s="910"/>
      <c r="I329" s="910"/>
      <c r="J329" s="911"/>
      <c r="K329" s="915"/>
      <c r="L329" s="916"/>
      <c r="M329" s="916"/>
      <c r="N329" s="917"/>
      <c r="O329" s="915"/>
      <c r="P329" s="916"/>
      <c r="Q329" s="916"/>
      <c r="R329" s="916"/>
      <c r="S329" s="916"/>
      <c r="T329" s="917"/>
      <c r="U329" s="915"/>
      <c r="V329" s="916"/>
      <c r="W329" s="916"/>
      <c r="X329" s="916"/>
      <c r="Y329" s="916"/>
      <c r="Z329" s="917"/>
      <c r="AA329" s="921"/>
      <c r="AB329" s="922"/>
      <c r="AC329" s="922"/>
      <c r="AD329" s="922"/>
      <c r="AE329" s="923"/>
      <c r="AF329" s="895" t="s">
        <v>68</v>
      </c>
      <c r="AG329" s="895"/>
      <c r="AH329" s="895"/>
      <c r="AI329" s="895"/>
      <c r="AJ329" s="895"/>
      <c r="AK329" s="896"/>
      <c r="AL329" s="924" t="s">
        <v>67</v>
      </c>
      <c r="AM329" s="925"/>
      <c r="AN329" s="925"/>
      <c r="AO329" s="925"/>
      <c r="AP329" s="925"/>
      <c r="AQ329" s="925"/>
      <c r="AR329" s="925"/>
      <c r="AS329" s="925"/>
      <c r="AT329" s="925"/>
      <c r="AU329" s="925"/>
      <c r="AV329" s="925"/>
      <c r="AW329" s="925"/>
      <c r="AX329" s="925"/>
      <c r="AY329" s="925"/>
      <c r="AZ329" s="926"/>
      <c r="BA329" s="900"/>
      <c r="BB329" s="901"/>
      <c r="BC329" s="901"/>
      <c r="BD329" s="901"/>
      <c r="BE329" s="902"/>
      <c r="BF329" s="48"/>
    </row>
    <row r="330" spans="1:58" ht="21.95" customHeight="1">
      <c r="A330" s="905"/>
      <c r="B330" s="909"/>
      <c r="C330" s="910"/>
      <c r="D330" s="910"/>
      <c r="E330" s="910"/>
      <c r="F330" s="910"/>
      <c r="G330" s="910"/>
      <c r="H330" s="910"/>
      <c r="I330" s="910"/>
      <c r="J330" s="911"/>
      <c r="K330" s="915"/>
      <c r="L330" s="916"/>
      <c r="M330" s="916"/>
      <c r="N330" s="917"/>
      <c r="O330" s="915"/>
      <c r="P330" s="916"/>
      <c r="Q330" s="916"/>
      <c r="R330" s="916"/>
      <c r="S330" s="916"/>
      <c r="T330" s="917"/>
      <c r="U330" s="915"/>
      <c r="V330" s="916"/>
      <c r="W330" s="916"/>
      <c r="X330" s="916"/>
      <c r="Y330" s="916"/>
      <c r="Z330" s="917"/>
      <c r="AA330" s="921"/>
      <c r="AB330" s="922"/>
      <c r="AC330" s="922"/>
      <c r="AD330" s="922"/>
      <c r="AE330" s="923"/>
      <c r="AF330" s="895" t="s">
        <v>268</v>
      </c>
      <c r="AG330" s="895"/>
      <c r="AH330" s="895"/>
      <c r="AI330" s="895"/>
      <c r="AJ330" s="895"/>
      <c r="AK330" s="896"/>
      <c r="AL330" s="897" t="s">
        <v>60</v>
      </c>
      <c r="AM330" s="898"/>
      <c r="AN330" s="898"/>
      <c r="AO330" s="898"/>
      <c r="AP330" s="898"/>
      <c r="AQ330" s="898"/>
      <c r="AR330" s="898"/>
      <c r="AS330" s="898"/>
      <c r="AT330" s="898"/>
      <c r="AU330" s="898"/>
      <c r="AV330" s="898"/>
      <c r="AW330" s="898"/>
      <c r="AX330" s="898"/>
      <c r="AY330" s="898"/>
      <c r="AZ330" s="899"/>
      <c r="BA330" s="900"/>
      <c r="BB330" s="901"/>
      <c r="BC330" s="901"/>
      <c r="BD330" s="901"/>
      <c r="BE330" s="902"/>
      <c r="BF330" s="48"/>
    </row>
    <row r="331" spans="1:58" ht="21.95" customHeight="1">
      <c r="A331" s="905"/>
      <c r="B331" s="909"/>
      <c r="C331" s="910"/>
      <c r="D331" s="910"/>
      <c r="E331" s="910"/>
      <c r="F331" s="910"/>
      <c r="G331" s="910"/>
      <c r="H331" s="910"/>
      <c r="I331" s="910"/>
      <c r="J331" s="911"/>
      <c r="K331" s="915"/>
      <c r="L331" s="916"/>
      <c r="M331" s="916"/>
      <c r="N331" s="917"/>
      <c r="O331" s="915"/>
      <c r="P331" s="916"/>
      <c r="Q331" s="916"/>
      <c r="R331" s="916"/>
      <c r="S331" s="916"/>
      <c r="T331" s="917"/>
      <c r="U331" s="915"/>
      <c r="V331" s="916"/>
      <c r="W331" s="916"/>
      <c r="X331" s="916"/>
      <c r="Y331" s="916"/>
      <c r="Z331" s="917"/>
      <c r="AA331" s="921"/>
      <c r="AB331" s="922"/>
      <c r="AC331" s="922"/>
      <c r="AD331" s="922"/>
      <c r="AE331" s="923"/>
      <c r="AF331" s="903" t="s">
        <v>195</v>
      </c>
      <c r="AG331" s="895"/>
      <c r="AH331" s="895"/>
      <c r="AI331" s="895"/>
      <c r="AJ331" s="895"/>
      <c r="AK331" s="896"/>
      <c r="AL331" s="897" t="s">
        <v>60</v>
      </c>
      <c r="AM331" s="898"/>
      <c r="AN331" s="898"/>
      <c r="AO331" s="898"/>
      <c r="AP331" s="898"/>
      <c r="AQ331" s="898"/>
      <c r="AR331" s="898"/>
      <c r="AS331" s="898"/>
      <c r="AT331" s="898"/>
      <c r="AU331" s="898"/>
      <c r="AV331" s="898"/>
      <c r="AW331" s="898"/>
      <c r="AX331" s="898"/>
      <c r="AY331" s="898"/>
      <c r="AZ331" s="899"/>
      <c r="BA331" s="900"/>
      <c r="BB331" s="901"/>
      <c r="BC331" s="901"/>
      <c r="BD331" s="901"/>
      <c r="BE331" s="902"/>
      <c r="BF331" s="48"/>
    </row>
    <row r="332" spans="1:58" ht="21.95" customHeight="1" thickBot="1">
      <c r="A332" s="905"/>
      <c r="B332" s="909"/>
      <c r="C332" s="910"/>
      <c r="D332" s="910"/>
      <c r="E332" s="910"/>
      <c r="F332" s="910"/>
      <c r="G332" s="910"/>
      <c r="H332" s="910"/>
      <c r="I332" s="910"/>
      <c r="J332" s="911"/>
      <c r="K332" s="915"/>
      <c r="L332" s="916"/>
      <c r="M332" s="916"/>
      <c r="N332" s="917"/>
      <c r="O332" s="915"/>
      <c r="P332" s="916"/>
      <c r="Q332" s="916"/>
      <c r="R332" s="916"/>
      <c r="S332" s="916"/>
      <c r="T332" s="917"/>
      <c r="U332" s="915"/>
      <c r="V332" s="916"/>
      <c r="W332" s="916"/>
      <c r="X332" s="916"/>
      <c r="Y332" s="916"/>
      <c r="Z332" s="917"/>
      <c r="AA332" s="921"/>
      <c r="AB332" s="922"/>
      <c r="AC332" s="922"/>
      <c r="AD332" s="922"/>
      <c r="AE332" s="923"/>
      <c r="AF332" s="895" t="s">
        <v>220</v>
      </c>
      <c r="AG332" s="895"/>
      <c r="AH332" s="895"/>
      <c r="AI332" s="895"/>
      <c r="AJ332" s="895"/>
      <c r="AK332" s="896"/>
      <c r="AL332" s="897" t="s">
        <v>221</v>
      </c>
      <c r="AM332" s="898"/>
      <c r="AN332" s="898"/>
      <c r="AO332" s="898"/>
      <c r="AP332" s="898"/>
      <c r="AQ332" s="898"/>
      <c r="AR332" s="898"/>
      <c r="AS332" s="898"/>
      <c r="AT332" s="898"/>
      <c r="AU332" s="898"/>
      <c r="AV332" s="898"/>
      <c r="AW332" s="898"/>
      <c r="AX332" s="898"/>
      <c r="AY332" s="898"/>
      <c r="AZ332" s="899"/>
      <c r="BA332" s="900"/>
      <c r="BB332" s="901"/>
      <c r="BC332" s="901"/>
      <c r="BD332" s="901"/>
      <c r="BE332" s="902"/>
      <c r="BF332" s="48"/>
    </row>
    <row r="333" spans="1:58" ht="11.25" customHeight="1">
      <c r="A333" s="49"/>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c r="AA333" s="50"/>
      <c r="AB333" s="50"/>
      <c r="AC333" s="50"/>
      <c r="AD333" s="50"/>
      <c r="AE333" s="50"/>
      <c r="AF333" s="50"/>
      <c r="AG333" s="50"/>
      <c r="AH333" s="50"/>
      <c r="AI333" s="50"/>
      <c r="AJ333" s="50"/>
      <c r="AK333" s="50"/>
      <c r="AL333" s="50"/>
      <c r="AM333" s="50"/>
      <c r="AN333" s="50"/>
      <c r="AO333" s="50"/>
      <c r="AP333" s="50"/>
      <c r="AQ333" s="50"/>
      <c r="AR333" s="50"/>
      <c r="AS333" s="50"/>
      <c r="AT333" s="50"/>
      <c r="AU333" s="50"/>
      <c r="AV333" s="50"/>
      <c r="AW333" s="50"/>
      <c r="AX333" s="50"/>
      <c r="AY333" s="50"/>
      <c r="AZ333" s="50"/>
      <c r="BA333" s="50"/>
      <c r="BB333" s="50"/>
      <c r="BC333" s="50"/>
      <c r="BD333" s="50"/>
      <c r="BE333" s="50"/>
      <c r="BF333" s="27"/>
    </row>
    <row r="334" spans="1:58" ht="9" customHeight="1">
      <c r="A334" s="51"/>
      <c r="B334" s="51"/>
      <c r="C334" s="51"/>
      <c r="D334" s="51"/>
      <c r="E334" s="51"/>
      <c r="F334" s="51"/>
      <c r="G334" s="51"/>
      <c r="H334" s="51"/>
      <c r="I334" s="51"/>
      <c r="J334" s="51"/>
      <c r="K334" s="51"/>
      <c r="L334" s="51"/>
      <c r="M334" s="51"/>
      <c r="N334" s="51"/>
      <c r="O334" s="51"/>
      <c r="P334" s="51"/>
      <c r="Q334" s="51"/>
      <c r="R334" s="51"/>
      <c r="S334" s="51"/>
      <c r="T334" s="51"/>
      <c r="U334" s="51"/>
      <c r="V334" s="51"/>
      <c r="W334" s="51"/>
      <c r="X334" s="51"/>
      <c r="Y334" s="51"/>
      <c r="Z334" s="51"/>
      <c r="AA334" s="51"/>
      <c r="AB334" s="51"/>
      <c r="AC334" s="51"/>
      <c r="AD334" s="51"/>
      <c r="AE334" s="51"/>
      <c r="AF334" s="51"/>
      <c r="AG334" s="51"/>
      <c r="AH334" s="51"/>
      <c r="AI334" s="51"/>
      <c r="AJ334" s="51"/>
      <c r="AK334" s="51"/>
      <c r="AL334" s="51"/>
      <c r="AM334" s="51"/>
      <c r="AN334" s="51"/>
      <c r="AO334" s="51"/>
      <c r="AP334" s="51"/>
      <c r="AQ334" s="51"/>
      <c r="AR334" s="51"/>
      <c r="AS334" s="51"/>
      <c r="AT334" s="51"/>
      <c r="AU334" s="51"/>
      <c r="AV334" s="51"/>
      <c r="AW334" s="51"/>
      <c r="AX334" s="51"/>
      <c r="AY334" s="51"/>
      <c r="AZ334" s="51"/>
      <c r="BA334" s="51"/>
      <c r="BB334" s="51"/>
      <c r="BC334" s="51"/>
      <c r="BD334" s="51"/>
      <c r="BE334" s="51"/>
    </row>
    <row r="335" spans="1:58" ht="27" customHeight="1">
      <c r="A335" s="34" t="s">
        <v>222</v>
      </c>
      <c r="B335" s="33"/>
      <c r="C335" s="892" t="s">
        <v>223</v>
      </c>
      <c r="D335" s="892"/>
      <c r="E335" s="892"/>
      <c r="F335" s="892"/>
      <c r="G335" s="892"/>
      <c r="H335" s="892"/>
      <c r="I335" s="892"/>
      <c r="J335" s="892"/>
      <c r="K335" s="892"/>
      <c r="L335" s="892"/>
      <c r="M335" s="892"/>
      <c r="N335" s="892"/>
      <c r="O335" s="892"/>
      <c r="P335" s="892"/>
      <c r="Q335" s="892"/>
      <c r="R335" s="892"/>
      <c r="S335" s="892"/>
      <c r="T335" s="892"/>
      <c r="U335" s="892"/>
      <c r="V335" s="892"/>
      <c r="W335" s="892"/>
      <c r="X335" s="892"/>
      <c r="Y335" s="892"/>
      <c r="Z335" s="892"/>
      <c r="AA335" s="892"/>
      <c r="AB335" s="892"/>
      <c r="AC335" s="892"/>
      <c r="AD335" s="892"/>
      <c r="AE335" s="892"/>
      <c r="AF335" s="892"/>
      <c r="AG335" s="892"/>
      <c r="AH335" s="892"/>
      <c r="AI335" s="892"/>
      <c r="AJ335" s="892"/>
      <c r="AK335" s="892"/>
      <c r="AL335" s="892"/>
      <c r="AM335" s="892"/>
      <c r="AN335" s="892"/>
      <c r="AO335" s="892"/>
      <c r="AP335" s="892"/>
      <c r="AQ335" s="892"/>
      <c r="AR335" s="892"/>
      <c r="AS335" s="892"/>
      <c r="AT335" s="892"/>
      <c r="AU335" s="892"/>
      <c r="AV335" s="892"/>
      <c r="AW335" s="892"/>
      <c r="AX335" s="892"/>
      <c r="AY335" s="892"/>
      <c r="AZ335" s="892"/>
      <c r="BA335" s="892"/>
      <c r="BB335" s="892"/>
      <c r="BC335" s="892"/>
      <c r="BD335" s="892"/>
      <c r="BE335" s="892"/>
    </row>
    <row r="336" spans="1:58" ht="248.25" customHeight="1">
      <c r="A336" s="34"/>
      <c r="B336" s="33"/>
      <c r="C336" s="892"/>
      <c r="D336" s="892"/>
      <c r="E336" s="892"/>
      <c r="F336" s="892"/>
      <c r="G336" s="892"/>
      <c r="H336" s="892"/>
      <c r="I336" s="892"/>
      <c r="J336" s="892"/>
      <c r="K336" s="892"/>
      <c r="L336" s="892"/>
      <c r="M336" s="892"/>
      <c r="N336" s="892"/>
      <c r="O336" s="892"/>
      <c r="P336" s="892"/>
      <c r="Q336" s="892"/>
      <c r="R336" s="892"/>
      <c r="S336" s="892"/>
      <c r="T336" s="892"/>
      <c r="U336" s="892"/>
      <c r="V336" s="892"/>
      <c r="W336" s="892"/>
      <c r="X336" s="892"/>
      <c r="Y336" s="892"/>
      <c r="Z336" s="892"/>
      <c r="AA336" s="892"/>
      <c r="AB336" s="892"/>
      <c r="AC336" s="892"/>
      <c r="AD336" s="892"/>
      <c r="AE336" s="892"/>
      <c r="AF336" s="892"/>
      <c r="AG336" s="892"/>
      <c r="AH336" s="892"/>
      <c r="AI336" s="892"/>
      <c r="AJ336" s="892"/>
      <c r="AK336" s="892"/>
      <c r="AL336" s="892"/>
      <c r="AM336" s="892"/>
      <c r="AN336" s="892"/>
      <c r="AO336" s="892"/>
      <c r="AP336" s="892"/>
      <c r="AQ336" s="892"/>
      <c r="AR336" s="892"/>
      <c r="AS336" s="892"/>
      <c r="AT336" s="892"/>
      <c r="AU336" s="892"/>
      <c r="AV336" s="892"/>
      <c r="AW336" s="892"/>
      <c r="AX336" s="892"/>
      <c r="AY336" s="892"/>
      <c r="AZ336" s="892"/>
      <c r="BA336" s="892"/>
      <c r="BB336" s="892"/>
      <c r="BC336" s="892"/>
      <c r="BD336" s="892"/>
      <c r="BE336" s="892"/>
      <c r="BF336" s="52"/>
    </row>
    <row r="337" spans="1:58" ht="26.25" customHeight="1">
      <c r="A337" s="34" t="s">
        <v>224</v>
      </c>
      <c r="B337" s="34"/>
      <c r="C337" s="34" t="s">
        <v>225</v>
      </c>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c r="AE337" s="34"/>
      <c r="AF337" s="34"/>
      <c r="AG337" s="34"/>
      <c r="AH337" s="34"/>
      <c r="AI337" s="34"/>
      <c r="AJ337" s="34"/>
      <c r="AK337" s="34"/>
      <c r="AL337" s="34"/>
      <c r="AM337" s="34"/>
      <c r="AN337" s="34"/>
      <c r="AO337" s="34"/>
      <c r="AP337" s="34"/>
      <c r="AQ337" s="34"/>
      <c r="AR337" s="34"/>
      <c r="AS337" s="34"/>
      <c r="AT337" s="34"/>
      <c r="AU337" s="34"/>
      <c r="AV337" s="34"/>
      <c r="AW337" s="34"/>
      <c r="AX337" s="34"/>
      <c r="AY337" s="34"/>
      <c r="AZ337" s="34"/>
      <c r="BA337" s="34"/>
      <c r="BB337" s="34"/>
      <c r="BC337" s="34"/>
      <c r="BD337" s="34"/>
      <c r="BE337" s="34"/>
      <c r="BF337" s="27"/>
    </row>
    <row r="338" spans="1:58" ht="26.25" customHeight="1">
      <c r="A338" s="34" t="s">
        <v>269</v>
      </c>
      <c r="B338" s="33"/>
      <c r="C338" s="33" t="s">
        <v>228</v>
      </c>
      <c r="D338" s="32"/>
      <c r="E338" s="32"/>
      <c r="F338" s="32"/>
      <c r="G338" s="32"/>
      <c r="H338" s="32"/>
      <c r="I338" s="32"/>
      <c r="J338" s="32"/>
      <c r="K338" s="32"/>
      <c r="L338" s="32"/>
      <c r="M338" s="32"/>
      <c r="N338" s="32"/>
      <c r="O338" s="32"/>
      <c r="P338" s="32"/>
      <c r="Q338" s="32"/>
      <c r="R338" s="32"/>
      <c r="S338" s="32"/>
      <c r="T338" s="32"/>
      <c r="U338" s="32"/>
      <c r="V338" s="32"/>
      <c r="W338" s="32"/>
      <c r="X338" s="32"/>
      <c r="Y338" s="32"/>
      <c r="Z338" s="32"/>
      <c r="AA338" s="32"/>
      <c r="AB338" s="32"/>
      <c r="AC338" s="32"/>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c r="BA338" s="32"/>
      <c r="BB338" s="32"/>
      <c r="BC338" s="32"/>
      <c r="BD338" s="32"/>
      <c r="BE338" s="32"/>
    </row>
    <row r="339" spans="1:58" ht="27.75" customHeight="1">
      <c r="A339" s="34" t="s">
        <v>226</v>
      </c>
      <c r="B339" s="33"/>
      <c r="C339" s="35" t="s">
        <v>230</v>
      </c>
      <c r="D339" s="35"/>
      <c r="E339" s="35"/>
      <c r="F339" s="35"/>
      <c r="G339" s="35"/>
      <c r="H339" s="35"/>
      <c r="I339" s="35"/>
      <c r="J339" s="35"/>
      <c r="K339" s="35"/>
      <c r="L339" s="35"/>
      <c r="M339" s="35"/>
      <c r="N339" s="35"/>
      <c r="O339" s="35"/>
      <c r="P339" s="35"/>
      <c r="Q339" s="35"/>
      <c r="R339" s="35"/>
      <c r="S339" s="35"/>
      <c r="T339" s="35"/>
      <c r="U339" s="35"/>
      <c r="V339" s="35"/>
      <c r="W339" s="35"/>
      <c r="X339" s="35"/>
      <c r="Y339" s="35"/>
      <c r="Z339" s="35"/>
      <c r="AA339" s="35"/>
      <c r="AB339" s="35"/>
      <c r="AC339" s="35"/>
      <c r="AD339" s="35"/>
      <c r="AE339" s="35"/>
      <c r="AF339" s="35"/>
      <c r="AG339" s="35"/>
      <c r="AH339" s="35"/>
      <c r="AI339" s="35"/>
      <c r="AJ339" s="35"/>
      <c r="AK339" s="35"/>
      <c r="AL339" s="35"/>
      <c r="AM339" s="35"/>
      <c r="AN339" s="35"/>
      <c r="AO339" s="35"/>
      <c r="AP339" s="35"/>
      <c r="AQ339" s="35"/>
      <c r="AR339" s="35"/>
      <c r="AS339" s="35"/>
      <c r="AT339" s="35"/>
      <c r="AU339" s="35"/>
      <c r="AV339" s="35"/>
      <c r="AW339" s="35"/>
      <c r="AX339" s="35"/>
      <c r="AY339" s="35"/>
      <c r="AZ339" s="35"/>
      <c r="BA339" s="35"/>
      <c r="BB339" s="35"/>
      <c r="BC339" s="35"/>
      <c r="BD339" s="35"/>
    </row>
    <row r="340" spans="1:58" ht="27.75" customHeight="1">
      <c r="A340" s="34" t="s">
        <v>227</v>
      </c>
      <c r="B340" s="35"/>
      <c r="C340" s="33" t="s">
        <v>232</v>
      </c>
    </row>
    <row r="341" spans="1:58" ht="27.75" customHeight="1">
      <c r="A341" s="34" t="s">
        <v>229</v>
      </c>
      <c r="B341" s="35"/>
      <c r="C341" s="892" t="s">
        <v>270</v>
      </c>
      <c r="D341" s="894"/>
      <c r="E341" s="894"/>
      <c r="F341" s="894"/>
      <c r="G341" s="894"/>
      <c r="H341" s="894"/>
      <c r="I341" s="894"/>
      <c r="J341" s="894"/>
      <c r="K341" s="894"/>
      <c r="L341" s="894"/>
      <c r="M341" s="894"/>
      <c r="N341" s="894"/>
      <c r="O341" s="894"/>
      <c r="P341" s="894"/>
      <c r="Q341" s="894"/>
      <c r="R341" s="894"/>
      <c r="S341" s="894"/>
      <c r="T341" s="894"/>
      <c r="U341" s="894"/>
      <c r="V341" s="894"/>
      <c r="W341" s="894"/>
      <c r="X341" s="894"/>
      <c r="Y341" s="894"/>
      <c r="Z341" s="894"/>
      <c r="AA341" s="894"/>
      <c r="AB341" s="894"/>
      <c r="AC341" s="894"/>
      <c r="AD341" s="894"/>
      <c r="AE341" s="894"/>
      <c r="AF341" s="894"/>
      <c r="AG341" s="894"/>
      <c r="AH341" s="894"/>
      <c r="AI341" s="894"/>
      <c r="AJ341" s="894"/>
      <c r="AK341" s="894"/>
      <c r="AL341" s="894"/>
      <c r="AM341" s="894"/>
      <c r="AN341" s="894"/>
      <c r="AO341" s="894"/>
      <c r="AP341" s="894"/>
      <c r="AQ341" s="894"/>
      <c r="AR341" s="894"/>
      <c r="AS341" s="894"/>
      <c r="AT341" s="894"/>
      <c r="AU341" s="894"/>
      <c r="AV341" s="894"/>
      <c r="AW341" s="894"/>
      <c r="AX341" s="894"/>
      <c r="AY341" s="894"/>
      <c r="AZ341" s="894"/>
      <c r="BA341" s="894"/>
      <c r="BB341" s="894"/>
      <c r="BC341" s="894"/>
      <c r="BD341" s="894"/>
      <c r="BE341" s="894"/>
    </row>
    <row r="342" spans="1:58" ht="34.5" customHeight="1">
      <c r="A342" s="34"/>
      <c r="B342" s="35"/>
      <c r="C342" s="894"/>
      <c r="D342" s="894"/>
      <c r="E342" s="894"/>
      <c r="F342" s="894"/>
      <c r="G342" s="894"/>
      <c r="H342" s="894"/>
      <c r="I342" s="894"/>
      <c r="J342" s="894"/>
      <c r="K342" s="894"/>
      <c r="L342" s="894"/>
      <c r="M342" s="894"/>
      <c r="N342" s="894"/>
      <c r="O342" s="894"/>
      <c r="P342" s="894"/>
      <c r="Q342" s="894"/>
      <c r="R342" s="894"/>
      <c r="S342" s="894"/>
      <c r="T342" s="894"/>
      <c r="U342" s="894"/>
      <c r="V342" s="894"/>
      <c r="W342" s="894"/>
      <c r="X342" s="894"/>
      <c r="Y342" s="894"/>
      <c r="Z342" s="894"/>
      <c r="AA342" s="894"/>
      <c r="AB342" s="894"/>
      <c r="AC342" s="894"/>
      <c r="AD342" s="894"/>
      <c r="AE342" s="894"/>
      <c r="AF342" s="894"/>
      <c r="AG342" s="894"/>
      <c r="AH342" s="894"/>
      <c r="AI342" s="894"/>
      <c r="AJ342" s="894"/>
      <c r="AK342" s="894"/>
      <c r="AL342" s="894"/>
      <c r="AM342" s="894"/>
      <c r="AN342" s="894"/>
      <c r="AO342" s="894"/>
      <c r="AP342" s="894"/>
      <c r="AQ342" s="894"/>
      <c r="AR342" s="894"/>
      <c r="AS342" s="894"/>
      <c r="AT342" s="894"/>
      <c r="AU342" s="894"/>
      <c r="AV342" s="894"/>
      <c r="AW342" s="894"/>
      <c r="AX342" s="894"/>
      <c r="AY342" s="894"/>
      <c r="AZ342" s="894"/>
      <c r="BA342" s="894"/>
      <c r="BB342" s="894"/>
      <c r="BC342" s="894"/>
      <c r="BD342" s="894"/>
      <c r="BE342" s="894"/>
    </row>
    <row r="343" spans="1:58" ht="34.5" customHeight="1">
      <c r="A343" s="34"/>
      <c r="B343" s="35"/>
      <c r="C343" s="894"/>
      <c r="D343" s="894"/>
      <c r="E343" s="894"/>
      <c r="F343" s="894"/>
      <c r="G343" s="894"/>
      <c r="H343" s="894"/>
      <c r="I343" s="894"/>
      <c r="J343" s="894"/>
      <c r="K343" s="894"/>
      <c r="L343" s="894"/>
      <c r="M343" s="894"/>
      <c r="N343" s="894"/>
      <c r="O343" s="894"/>
      <c r="P343" s="894"/>
      <c r="Q343" s="894"/>
      <c r="R343" s="894"/>
      <c r="S343" s="894"/>
      <c r="T343" s="894"/>
      <c r="U343" s="894"/>
      <c r="V343" s="894"/>
      <c r="W343" s="894"/>
      <c r="X343" s="894"/>
      <c r="Y343" s="894"/>
      <c r="Z343" s="894"/>
      <c r="AA343" s="894"/>
      <c r="AB343" s="894"/>
      <c r="AC343" s="894"/>
      <c r="AD343" s="894"/>
      <c r="AE343" s="894"/>
      <c r="AF343" s="894"/>
      <c r="AG343" s="894"/>
      <c r="AH343" s="894"/>
      <c r="AI343" s="894"/>
      <c r="AJ343" s="894"/>
      <c r="AK343" s="894"/>
      <c r="AL343" s="894"/>
      <c r="AM343" s="894"/>
      <c r="AN343" s="894"/>
      <c r="AO343" s="894"/>
      <c r="AP343" s="894"/>
      <c r="AQ343" s="894"/>
      <c r="AR343" s="894"/>
      <c r="AS343" s="894"/>
      <c r="AT343" s="894"/>
      <c r="AU343" s="894"/>
      <c r="AV343" s="894"/>
      <c r="AW343" s="894"/>
      <c r="AX343" s="894"/>
      <c r="AY343" s="894"/>
      <c r="AZ343" s="894"/>
      <c r="BA343" s="894"/>
      <c r="BB343" s="894"/>
      <c r="BC343" s="894"/>
      <c r="BD343" s="894"/>
      <c r="BE343" s="894"/>
    </row>
    <row r="344" spans="1:58" ht="22.5" customHeight="1">
      <c r="A344" s="34" t="s">
        <v>231</v>
      </c>
      <c r="B344" s="33"/>
      <c r="C344" s="893" t="s">
        <v>235</v>
      </c>
      <c r="D344" s="893"/>
      <c r="E344" s="893"/>
      <c r="F344" s="893"/>
      <c r="G344" s="893"/>
      <c r="H344" s="893"/>
      <c r="I344" s="893"/>
      <c r="J344" s="893"/>
      <c r="K344" s="893"/>
      <c r="L344" s="893"/>
      <c r="M344" s="893"/>
      <c r="N344" s="893"/>
      <c r="O344" s="893"/>
      <c r="P344" s="893"/>
      <c r="Q344" s="893"/>
      <c r="R344" s="893"/>
      <c r="S344" s="893"/>
      <c r="T344" s="893"/>
      <c r="U344" s="893"/>
      <c r="V344" s="893"/>
      <c r="W344" s="893"/>
      <c r="X344" s="893"/>
      <c r="Y344" s="893"/>
      <c r="Z344" s="893"/>
      <c r="AA344" s="893"/>
      <c r="AB344" s="893"/>
      <c r="AC344" s="893"/>
      <c r="AD344" s="893"/>
      <c r="AE344" s="893"/>
      <c r="AF344" s="893"/>
      <c r="AG344" s="893"/>
      <c r="AH344" s="893"/>
      <c r="AI344" s="893"/>
      <c r="AJ344" s="893"/>
      <c r="AK344" s="893"/>
      <c r="AL344" s="893"/>
      <c r="AM344" s="893"/>
      <c r="AN344" s="893"/>
      <c r="AO344" s="893"/>
      <c r="AP344" s="893"/>
      <c r="AQ344" s="893"/>
      <c r="AR344" s="893"/>
      <c r="AS344" s="893"/>
      <c r="AT344" s="893"/>
      <c r="AU344" s="893"/>
      <c r="AV344" s="893"/>
      <c r="AW344" s="893"/>
      <c r="AX344" s="893"/>
      <c r="AY344" s="893"/>
      <c r="AZ344" s="893"/>
      <c r="BA344" s="893"/>
      <c r="BB344" s="893"/>
      <c r="BC344" s="893"/>
      <c r="BD344" s="893"/>
      <c r="BE344" s="893"/>
    </row>
    <row r="345" spans="1:58" ht="22.5" customHeight="1">
      <c r="A345" s="34"/>
      <c r="B345" s="33"/>
      <c r="C345" s="893"/>
      <c r="D345" s="893"/>
      <c r="E345" s="893"/>
      <c r="F345" s="893"/>
      <c r="G345" s="893"/>
      <c r="H345" s="893"/>
      <c r="I345" s="893"/>
      <c r="J345" s="893"/>
      <c r="K345" s="893"/>
      <c r="L345" s="893"/>
      <c r="M345" s="893"/>
      <c r="N345" s="893"/>
      <c r="O345" s="893"/>
      <c r="P345" s="893"/>
      <c r="Q345" s="893"/>
      <c r="R345" s="893"/>
      <c r="S345" s="893"/>
      <c r="T345" s="893"/>
      <c r="U345" s="893"/>
      <c r="V345" s="893"/>
      <c r="W345" s="893"/>
      <c r="X345" s="893"/>
      <c r="Y345" s="893"/>
      <c r="Z345" s="893"/>
      <c r="AA345" s="893"/>
      <c r="AB345" s="893"/>
      <c r="AC345" s="893"/>
      <c r="AD345" s="893"/>
      <c r="AE345" s="893"/>
      <c r="AF345" s="893"/>
      <c r="AG345" s="893"/>
      <c r="AH345" s="893"/>
      <c r="AI345" s="893"/>
      <c r="AJ345" s="893"/>
      <c r="AK345" s="893"/>
      <c r="AL345" s="893"/>
      <c r="AM345" s="893"/>
      <c r="AN345" s="893"/>
      <c r="AO345" s="893"/>
      <c r="AP345" s="893"/>
      <c r="AQ345" s="893"/>
      <c r="AR345" s="893"/>
      <c r="AS345" s="893"/>
      <c r="AT345" s="893"/>
      <c r="AU345" s="893"/>
      <c r="AV345" s="893"/>
      <c r="AW345" s="893"/>
      <c r="AX345" s="893"/>
      <c r="AY345" s="893"/>
      <c r="AZ345" s="893"/>
      <c r="BA345" s="893"/>
      <c r="BB345" s="893"/>
      <c r="BC345" s="893"/>
      <c r="BD345" s="893"/>
      <c r="BE345" s="893"/>
    </row>
    <row r="346" spans="1:58" ht="27.75" customHeight="1">
      <c r="A346" s="34" t="s">
        <v>233</v>
      </c>
      <c r="B346" s="33"/>
      <c r="C346" s="893" t="s">
        <v>237</v>
      </c>
      <c r="D346" s="893"/>
      <c r="E346" s="893"/>
      <c r="F346" s="893"/>
      <c r="G346" s="893"/>
      <c r="H346" s="893"/>
      <c r="I346" s="893"/>
      <c r="J346" s="893"/>
      <c r="K346" s="893"/>
      <c r="L346" s="893"/>
      <c r="M346" s="893"/>
      <c r="N346" s="893"/>
      <c r="O346" s="893"/>
      <c r="P346" s="893"/>
      <c r="Q346" s="893"/>
      <c r="R346" s="893"/>
      <c r="S346" s="893"/>
      <c r="T346" s="893"/>
      <c r="U346" s="893"/>
      <c r="V346" s="893"/>
      <c r="W346" s="893"/>
      <c r="X346" s="893"/>
      <c r="Y346" s="893"/>
      <c r="Z346" s="893"/>
      <c r="AA346" s="893"/>
      <c r="AB346" s="893"/>
      <c r="AC346" s="893"/>
      <c r="AD346" s="893"/>
      <c r="AE346" s="893"/>
      <c r="AF346" s="893"/>
      <c r="AG346" s="893"/>
      <c r="AH346" s="893"/>
      <c r="AI346" s="893"/>
      <c r="AJ346" s="893"/>
      <c r="AK346" s="893"/>
      <c r="AL346" s="893"/>
      <c r="AM346" s="893"/>
      <c r="AN346" s="893"/>
      <c r="AO346" s="893"/>
      <c r="AP346" s="893"/>
      <c r="AQ346" s="893"/>
      <c r="AR346" s="893"/>
      <c r="AS346" s="893"/>
      <c r="AT346" s="893"/>
      <c r="AU346" s="893"/>
      <c r="AV346" s="893"/>
      <c r="AW346" s="893"/>
      <c r="AX346" s="893"/>
      <c r="AY346" s="893"/>
      <c r="AZ346" s="893"/>
      <c r="BA346" s="893"/>
      <c r="BB346" s="893"/>
      <c r="BC346" s="893"/>
      <c r="BD346" s="893"/>
    </row>
    <row r="347" spans="1:58" ht="26.25" customHeight="1">
      <c r="A347" s="34" t="s">
        <v>234</v>
      </c>
      <c r="C347" s="33" t="s">
        <v>239</v>
      </c>
    </row>
    <row r="348" spans="1:58" ht="26.25" customHeight="1">
      <c r="A348" s="34"/>
      <c r="C348" s="33" t="s">
        <v>240</v>
      </c>
    </row>
    <row r="349" spans="1:58" ht="26.25" customHeight="1">
      <c r="A349" s="34" t="s">
        <v>236</v>
      </c>
      <c r="C349" s="33" t="s">
        <v>242</v>
      </c>
    </row>
    <row r="350" spans="1:58" ht="26.25" customHeight="1">
      <c r="A350" s="34" t="s">
        <v>238</v>
      </c>
      <c r="C350" s="33" t="s">
        <v>244</v>
      </c>
    </row>
    <row r="351" spans="1:58" ht="66.75" customHeight="1">
      <c r="A351" s="31" t="s">
        <v>241</v>
      </c>
      <c r="C351" s="892" t="s">
        <v>246</v>
      </c>
      <c r="D351" s="892"/>
      <c r="E351" s="892"/>
      <c r="F351" s="892"/>
      <c r="G351" s="892"/>
      <c r="H351" s="892"/>
      <c r="I351" s="892"/>
      <c r="J351" s="892"/>
      <c r="K351" s="892"/>
      <c r="L351" s="892"/>
      <c r="M351" s="892"/>
      <c r="N351" s="892"/>
      <c r="O351" s="892"/>
      <c r="P351" s="892"/>
      <c r="Q351" s="892"/>
      <c r="R351" s="892"/>
      <c r="S351" s="892"/>
      <c r="T351" s="892"/>
      <c r="U351" s="892"/>
      <c r="V351" s="892"/>
      <c r="W351" s="892"/>
      <c r="X351" s="892"/>
      <c r="Y351" s="892"/>
      <c r="Z351" s="892"/>
      <c r="AA351" s="892"/>
      <c r="AB351" s="892"/>
      <c r="AC351" s="892"/>
      <c r="AD351" s="892"/>
      <c r="AE351" s="892"/>
      <c r="AF351" s="892"/>
      <c r="AG351" s="892"/>
      <c r="AH351" s="892"/>
      <c r="AI351" s="892"/>
      <c r="AJ351" s="892"/>
      <c r="AK351" s="892"/>
      <c r="AL351" s="892"/>
      <c r="AM351" s="892"/>
      <c r="AN351" s="892"/>
      <c r="AO351" s="892"/>
      <c r="AP351" s="892"/>
      <c r="AQ351" s="892"/>
      <c r="AR351" s="892"/>
      <c r="AS351" s="892"/>
      <c r="AT351" s="892"/>
      <c r="AU351" s="892"/>
      <c r="AV351" s="892"/>
      <c r="AW351" s="892"/>
      <c r="AX351" s="892"/>
      <c r="AY351" s="892"/>
      <c r="AZ351" s="892"/>
      <c r="BA351" s="892"/>
      <c r="BB351" s="892"/>
      <c r="BC351" s="892"/>
      <c r="BD351" s="892"/>
      <c r="BE351" s="892"/>
    </row>
    <row r="352" spans="1:58" ht="57.75" customHeight="1">
      <c r="A352" s="31" t="s">
        <v>243</v>
      </c>
      <c r="C352" s="892" t="s">
        <v>248</v>
      </c>
      <c r="D352" s="894"/>
      <c r="E352" s="894"/>
      <c r="F352" s="894"/>
      <c r="G352" s="894"/>
      <c r="H352" s="894"/>
      <c r="I352" s="894"/>
      <c r="J352" s="894"/>
      <c r="K352" s="894"/>
      <c r="L352" s="894"/>
      <c r="M352" s="894"/>
      <c r="N352" s="894"/>
      <c r="O352" s="894"/>
      <c r="P352" s="894"/>
      <c r="Q352" s="894"/>
      <c r="R352" s="894"/>
      <c r="S352" s="894"/>
      <c r="T352" s="894"/>
      <c r="U352" s="894"/>
      <c r="V352" s="894"/>
      <c r="W352" s="894"/>
      <c r="X352" s="894"/>
      <c r="Y352" s="894"/>
      <c r="Z352" s="894"/>
      <c r="AA352" s="894"/>
      <c r="AB352" s="894"/>
      <c r="AC352" s="894"/>
      <c r="AD352" s="894"/>
      <c r="AE352" s="894"/>
      <c r="AF352" s="894"/>
      <c r="AG352" s="894"/>
      <c r="AH352" s="894"/>
      <c r="AI352" s="894"/>
      <c r="AJ352" s="894"/>
      <c r="AK352" s="894"/>
      <c r="AL352" s="894"/>
      <c r="AM352" s="894"/>
      <c r="AN352" s="894"/>
      <c r="AO352" s="894"/>
      <c r="AP352" s="894"/>
      <c r="AQ352" s="894"/>
      <c r="AR352" s="894"/>
      <c r="AS352" s="894"/>
      <c r="AT352" s="894"/>
      <c r="AU352" s="894"/>
      <c r="AV352" s="894"/>
      <c r="AW352" s="894"/>
      <c r="AX352" s="894"/>
      <c r="AY352" s="894"/>
      <c r="AZ352" s="894"/>
      <c r="BA352" s="894"/>
      <c r="BB352" s="894"/>
      <c r="BC352" s="894"/>
      <c r="BD352" s="894"/>
      <c r="BE352" s="894"/>
    </row>
    <row r="353" spans="1:57" ht="26.25" customHeight="1">
      <c r="A353" s="31" t="s">
        <v>245</v>
      </c>
      <c r="B353" s="30"/>
      <c r="C353" s="32" t="s">
        <v>271</v>
      </c>
      <c r="D353" s="30"/>
    </row>
    <row r="354" spans="1:57" ht="53.25" customHeight="1">
      <c r="A354" s="31" t="s">
        <v>247</v>
      </c>
      <c r="B354" s="30"/>
      <c r="C354" s="892" t="s">
        <v>250</v>
      </c>
      <c r="D354" s="894"/>
      <c r="E354" s="894"/>
      <c r="F354" s="894"/>
      <c r="G354" s="894"/>
      <c r="H354" s="894"/>
      <c r="I354" s="894"/>
      <c r="J354" s="894"/>
      <c r="K354" s="894"/>
      <c r="L354" s="894"/>
      <c r="M354" s="894"/>
      <c r="N354" s="894"/>
      <c r="O354" s="894"/>
      <c r="P354" s="894"/>
      <c r="Q354" s="894"/>
      <c r="R354" s="894"/>
      <c r="S354" s="894"/>
      <c r="T354" s="894"/>
      <c r="U354" s="894"/>
      <c r="V354" s="894"/>
      <c r="W354" s="894"/>
      <c r="X354" s="894"/>
      <c r="Y354" s="894"/>
      <c r="Z354" s="894"/>
      <c r="AA354" s="894"/>
      <c r="AB354" s="894"/>
      <c r="AC354" s="894"/>
      <c r="AD354" s="894"/>
      <c r="AE354" s="894"/>
      <c r="AF354" s="894"/>
      <c r="AG354" s="894"/>
      <c r="AH354" s="894"/>
      <c r="AI354" s="894"/>
      <c r="AJ354" s="894"/>
      <c r="AK354" s="894"/>
      <c r="AL354" s="894"/>
      <c r="AM354" s="894"/>
      <c r="AN354" s="894"/>
      <c r="AO354" s="894"/>
      <c r="AP354" s="894"/>
      <c r="AQ354" s="894"/>
      <c r="AR354" s="894"/>
      <c r="AS354" s="894"/>
      <c r="AT354" s="894"/>
      <c r="AU354" s="894"/>
      <c r="AV354" s="894"/>
      <c r="AW354" s="894"/>
      <c r="AX354" s="894"/>
      <c r="AY354" s="894"/>
      <c r="AZ354" s="894"/>
      <c r="BA354" s="894"/>
      <c r="BB354" s="894"/>
      <c r="BC354" s="894"/>
      <c r="BD354" s="894"/>
      <c r="BE354" s="894"/>
    </row>
    <row r="355" spans="1:57" ht="26.25" customHeight="1">
      <c r="A355" s="31" t="s">
        <v>249</v>
      </c>
      <c r="C355" s="892" t="s">
        <v>272</v>
      </c>
      <c r="D355" s="892"/>
      <c r="E355" s="892"/>
      <c r="F355" s="892"/>
      <c r="G355" s="892"/>
      <c r="H355" s="892"/>
      <c r="I355" s="892"/>
      <c r="J355" s="892"/>
      <c r="K355" s="892"/>
      <c r="L355" s="892"/>
      <c r="M355" s="892"/>
      <c r="N355" s="892"/>
      <c r="O355" s="892"/>
      <c r="P355" s="892"/>
      <c r="Q355" s="892"/>
      <c r="R355" s="892"/>
      <c r="S355" s="892"/>
      <c r="T355" s="892"/>
      <c r="U355" s="892"/>
      <c r="V355" s="892"/>
      <c r="W355" s="892"/>
      <c r="X355" s="892"/>
      <c r="Y355" s="892"/>
      <c r="Z355" s="892"/>
      <c r="AA355" s="892"/>
      <c r="AB355" s="892"/>
      <c r="AC355" s="892"/>
      <c r="AD355" s="892"/>
      <c r="AE355" s="892"/>
      <c r="AF355" s="892"/>
      <c r="AG355" s="892"/>
      <c r="AH355" s="892"/>
      <c r="AI355" s="892"/>
      <c r="AJ355" s="892"/>
      <c r="AK355" s="892"/>
      <c r="AL355" s="892"/>
      <c r="AM355" s="892"/>
      <c r="AN355" s="892"/>
      <c r="AO355" s="892"/>
      <c r="AP355" s="892"/>
      <c r="AQ355" s="892"/>
      <c r="AR355" s="892"/>
      <c r="AS355" s="892"/>
      <c r="AT355" s="892"/>
      <c r="AU355" s="892"/>
      <c r="AV355" s="892"/>
      <c r="AW355" s="892"/>
      <c r="AX355" s="892"/>
      <c r="AY355" s="892"/>
      <c r="AZ355" s="892"/>
      <c r="BA355" s="892"/>
      <c r="BB355" s="892"/>
      <c r="BC355" s="892"/>
      <c r="BD355" s="892"/>
    </row>
    <row r="356" spans="1:57" ht="33.75" customHeight="1">
      <c r="A356" s="32" t="s">
        <v>273</v>
      </c>
      <c r="C356" s="892" t="s">
        <v>274</v>
      </c>
      <c r="D356" s="892"/>
      <c r="E356" s="892"/>
      <c r="F356" s="892"/>
      <c r="G356" s="892"/>
      <c r="H356" s="892"/>
      <c r="I356" s="892"/>
      <c r="J356" s="892"/>
      <c r="K356" s="892"/>
      <c r="L356" s="892"/>
      <c r="M356" s="892"/>
      <c r="N356" s="892"/>
      <c r="O356" s="892"/>
      <c r="P356" s="892"/>
      <c r="Q356" s="892"/>
      <c r="R356" s="892"/>
      <c r="S356" s="892"/>
      <c r="T356" s="892"/>
      <c r="U356" s="892"/>
      <c r="V356" s="892"/>
      <c r="W356" s="892"/>
      <c r="X356" s="892"/>
      <c r="Y356" s="892"/>
      <c r="Z356" s="892"/>
      <c r="AA356" s="892"/>
      <c r="AB356" s="892"/>
      <c r="AC356" s="892"/>
      <c r="AD356" s="892"/>
      <c r="AE356" s="892"/>
      <c r="AF356" s="892"/>
      <c r="AG356" s="892"/>
      <c r="AH356" s="892"/>
      <c r="AI356" s="892"/>
      <c r="AJ356" s="892"/>
      <c r="AK356" s="892"/>
      <c r="AL356" s="892"/>
      <c r="AM356" s="892"/>
      <c r="AN356" s="892"/>
      <c r="AO356" s="892"/>
      <c r="AP356" s="892"/>
      <c r="AQ356" s="892"/>
      <c r="AR356" s="892"/>
      <c r="AS356" s="892"/>
      <c r="AT356" s="892"/>
      <c r="AU356" s="892"/>
      <c r="AV356" s="892"/>
      <c r="AW356" s="892"/>
      <c r="AX356" s="892"/>
      <c r="AY356" s="892"/>
      <c r="AZ356" s="892"/>
      <c r="BA356" s="892"/>
      <c r="BB356" s="892"/>
      <c r="BC356" s="892"/>
      <c r="BD356" s="892"/>
    </row>
    <row r="357" spans="1:57" ht="47.25" customHeight="1">
      <c r="A357" s="32" t="s">
        <v>275</v>
      </c>
      <c r="C357" s="892" t="s">
        <v>276</v>
      </c>
      <c r="D357" s="892"/>
      <c r="E357" s="892"/>
      <c r="F357" s="892"/>
      <c r="G357" s="892"/>
      <c r="H357" s="892"/>
      <c r="I357" s="892"/>
      <c r="J357" s="892"/>
      <c r="K357" s="892"/>
      <c r="L357" s="892"/>
      <c r="M357" s="892"/>
      <c r="N357" s="892"/>
      <c r="O357" s="892"/>
      <c r="P357" s="892"/>
      <c r="Q357" s="892"/>
      <c r="R357" s="892"/>
      <c r="S357" s="892"/>
      <c r="T357" s="892"/>
      <c r="U357" s="892"/>
      <c r="V357" s="892"/>
      <c r="W357" s="892"/>
      <c r="X357" s="892"/>
      <c r="Y357" s="892"/>
      <c r="Z357" s="892"/>
      <c r="AA357" s="892"/>
      <c r="AB357" s="892"/>
      <c r="AC357" s="892"/>
      <c r="AD357" s="892"/>
      <c r="AE357" s="892"/>
      <c r="AF357" s="892"/>
      <c r="AG357" s="892"/>
      <c r="AH357" s="892"/>
      <c r="AI357" s="892"/>
      <c r="AJ357" s="892"/>
      <c r="AK357" s="892"/>
      <c r="AL357" s="892"/>
      <c r="AM357" s="892"/>
      <c r="AN357" s="892"/>
      <c r="AO357" s="892"/>
      <c r="AP357" s="892"/>
      <c r="AQ357" s="892"/>
      <c r="AR357" s="892"/>
      <c r="AS357" s="892"/>
      <c r="AT357" s="892"/>
      <c r="AU357" s="892"/>
      <c r="AV357" s="892"/>
      <c r="AW357" s="892"/>
      <c r="AX357" s="892"/>
      <c r="AY357" s="892"/>
      <c r="AZ357" s="892"/>
      <c r="BA357" s="892"/>
      <c r="BB357" s="892"/>
      <c r="BC357" s="892"/>
      <c r="BD357" s="892"/>
    </row>
    <row r="358" spans="1:57" ht="65.25" customHeight="1">
      <c r="A358" s="32" t="s">
        <v>277</v>
      </c>
      <c r="C358" s="892" t="s">
        <v>278</v>
      </c>
      <c r="D358" s="892"/>
      <c r="E358" s="892"/>
      <c r="F358" s="892"/>
      <c r="G358" s="892"/>
      <c r="H358" s="892"/>
      <c r="I358" s="892"/>
      <c r="J358" s="892"/>
      <c r="K358" s="892"/>
      <c r="L358" s="892"/>
      <c r="M358" s="892"/>
      <c r="N358" s="892"/>
      <c r="O358" s="892"/>
      <c r="P358" s="892"/>
      <c r="Q358" s="892"/>
      <c r="R358" s="892"/>
      <c r="S358" s="892"/>
      <c r="T358" s="892"/>
      <c r="U358" s="892"/>
      <c r="V358" s="892"/>
      <c r="W358" s="892"/>
      <c r="X358" s="892"/>
      <c r="Y358" s="892"/>
      <c r="Z358" s="892"/>
      <c r="AA358" s="892"/>
      <c r="AB358" s="892"/>
      <c r="AC358" s="892"/>
      <c r="AD358" s="892"/>
      <c r="AE358" s="892"/>
      <c r="AF358" s="892"/>
      <c r="AG358" s="892"/>
      <c r="AH358" s="892"/>
      <c r="AI358" s="892"/>
      <c r="AJ358" s="892"/>
      <c r="AK358" s="892"/>
      <c r="AL358" s="892"/>
      <c r="AM358" s="892"/>
      <c r="AN358" s="892"/>
      <c r="AO358" s="892"/>
      <c r="AP358" s="892"/>
      <c r="AQ358" s="892"/>
      <c r="AR358" s="892"/>
      <c r="AS358" s="892"/>
      <c r="AT358" s="892"/>
      <c r="AU358" s="892"/>
      <c r="AV358" s="892"/>
      <c r="AW358" s="892"/>
      <c r="AX358" s="892"/>
      <c r="AY358" s="892"/>
      <c r="AZ358" s="892"/>
      <c r="BA358" s="892"/>
      <c r="BB358" s="892"/>
      <c r="BC358" s="892"/>
      <c r="BD358" s="892"/>
    </row>
    <row r="359" spans="1:57">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c r="AN359" s="28"/>
      <c r="AO359" s="28"/>
      <c r="AP359" s="28"/>
      <c r="AQ359" s="28"/>
      <c r="AR359" s="28"/>
      <c r="AS359" s="28"/>
      <c r="AT359" s="28"/>
      <c r="AU359" s="28"/>
      <c r="AV359" s="28"/>
      <c r="AW359" s="28"/>
      <c r="AX359" s="28"/>
      <c r="AY359" s="28"/>
      <c r="AZ359" s="28"/>
      <c r="BA359" s="28"/>
      <c r="BB359" s="28"/>
      <c r="BC359" s="28"/>
      <c r="BD359" s="28"/>
      <c r="BE359" s="28"/>
    </row>
    <row r="360" spans="1:57">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c r="AN360" s="28"/>
      <c r="AO360" s="28"/>
      <c r="AP360" s="28"/>
      <c r="AQ360" s="28"/>
      <c r="AR360" s="28"/>
      <c r="AS360" s="28"/>
      <c r="AT360" s="28"/>
      <c r="AU360" s="28"/>
      <c r="AV360" s="28"/>
      <c r="AW360" s="28"/>
      <c r="AX360" s="28"/>
      <c r="AY360" s="28"/>
      <c r="AZ360" s="28"/>
      <c r="BA360" s="28"/>
      <c r="BB360" s="28"/>
      <c r="BC360" s="28"/>
      <c r="BD360" s="28"/>
      <c r="BE360" s="28"/>
    </row>
    <row r="361" spans="1:57">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AY361" s="10"/>
      <c r="AZ361" s="10"/>
      <c r="BA361" s="10"/>
      <c r="BB361" s="10"/>
      <c r="BC361" s="10"/>
      <c r="BD361" s="10"/>
      <c r="BE361" s="10"/>
    </row>
    <row r="362" spans="1:57">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c r="AO362" s="10"/>
      <c r="AP362" s="10"/>
      <c r="AQ362" s="10"/>
      <c r="AR362" s="10"/>
      <c r="AS362" s="10"/>
      <c r="AT362" s="10"/>
      <c r="AU362" s="10"/>
      <c r="AV362" s="10"/>
      <c r="AW362" s="10"/>
      <c r="AX362" s="10"/>
      <c r="AY362" s="10"/>
      <c r="AZ362" s="10"/>
      <c r="BA362" s="10"/>
      <c r="BB362" s="10"/>
      <c r="BC362" s="10"/>
      <c r="BD362" s="10"/>
      <c r="BE362" s="10"/>
    </row>
    <row r="363" spans="1:57">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c r="AR363" s="10"/>
      <c r="AS363" s="10"/>
      <c r="AT363" s="10"/>
      <c r="AU363" s="10"/>
      <c r="AV363" s="10"/>
      <c r="AW363" s="10"/>
      <c r="AX363" s="10"/>
      <c r="AY363" s="10"/>
      <c r="AZ363" s="10"/>
      <c r="BA363" s="10"/>
      <c r="BB363" s="10"/>
      <c r="BC363" s="10"/>
      <c r="BD363" s="10"/>
      <c r="BE363" s="10"/>
    </row>
    <row r="364" spans="1:57">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c r="AO364" s="10"/>
      <c r="AP364" s="10"/>
      <c r="AQ364" s="10"/>
      <c r="AR364" s="10"/>
      <c r="AS364" s="10"/>
      <c r="AT364" s="10"/>
      <c r="AU364" s="10"/>
      <c r="AV364" s="10"/>
      <c r="AW364" s="10"/>
      <c r="AX364" s="10"/>
      <c r="AY364" s="10"/>
      <c r="AZ364" s="10"/>
      <c r="BA364" s="10"/>
      <c r="BB364" s="10"/>
      <c r="BC364" s="10"/>
      <c r="BD364" s="10"/>
      <c r="BE364" s="10"/>
    </row>
    <row r="365" spans="1:57">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c r="AO365" s="10"/>
      <c r="AP365" s="10"/>
      <c r="AQ365" s="10"/>
      <c r="AR365" s="10"/>
      <c r="AS365" s="10"/>
      <c r="AT365" s="10"/>
      <c r="AU365" s="10"/>
      <c r="AV365" s="10"/>
      <c r="AW365" s="10"/>
      <c r="AX365" s="10"/>
      <c r="AY365" s="10"/>
      <c r="AZ365" s="10"/>
      <c r="BA365" s="10"/>
      <c r="BB365" s="10"/>
      <c r="BC365" s="10"/>
      <c r="BD365" s="10"/>
      <c r="BE365" s="10"/>
    </row>
    <row r="366" spans="1:57">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10"/>
      <c r="AY366" s="10"/>
      <c r="AZ366" s="10"/>
      <c r="BA366" s="10"/>
      <c r="BB366" s="10"/>
      <c r="BC366" s="10"/>
      <c r="BD366" s="10"/>
      <c r="BE366" s="10"/>
    </row>
    <row r="367" spans="1:57">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AY367" s="10"/>
      <c r="AZ367" s="10"/>
      <c r="BA367" s="10"/>
      <c r="BB367" s="10"/>
      <c r="BC367" s="10"/>
      <c r="BD367" s="10"/>
      <c r="BE367" s="10"/>
    </row>
    <row r="368" spans="1:57">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c r="AY368" s="10"/>
      <c r="AZ368" s="10"/>
      <c r="BA368" s="10"/>
      <c r="BB368" s="10"/>
      <c r="BC368" s="10"/>
      <c r="BD368" s="10"/>
      <c r="BE368" s="10"/>
    </row>
    <row r="369" spans="3:57">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10"/>
      <c r="AY369" s="10"/>
      <c r="AZ369" s="10"/>
      <c r="BA369" s="10"/>
      <c r="BB369" s="10"/>
      <c r="BC369" s="10"/>
      <c r="BD369" s="10"/>
      <c r="BE369" s="10"/>
    </row>
    <row r="370" spans="3:57">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c r="AO370" s="10"/>
      <c r="AP370" s="10"/>
      <c r="AQ370" s="10"/>
      <c r="AR370" s="10"/>
      <c r="AS370" s="10"/>
      <c r="AT370" s="10"/>
      <c r="AU370" s="10"/>
      <c r="AV370" s="10"/>
      <c r="AW370" s="10"/>
      <c r="AX370" s="10"/>
      <c r="AY370" s="10"/>
      <c r="AZ370" s="10"/>
      <c r="BA370" s="10"/>
      <c r="BB370" s="10"/>
      <c r="BC370" s="10"/>
      <c r="BD370" s="10"/>
      <c r="BE370" s="10"/>
    </row>
    <row r="371" spans="3:57">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c r="AO371" s="10"/>
      <c r="AP371" s="10"/>
      <c r="AQ371" s="10"/>
      <c r="AR371" s="10"/>
      <c r="AS371" s="10"/>
      <c r="AT371" s="10"/>
      <c r="AU371" s="10"/>
      <c r="AV371" s="10"/>
      <c r="AW371" s="10"/>
      <c r="AX371" s="10"/>
      <c r="AY371" s="10"/>
      <c r="AZ371" s="10"/>
      <c r="BA371" s="10"/>
      <c r="BB371" s="10"/>
      <c r="BC371" s="10"/>
      <c r="BD371" s="10"/>
      <c r="BE371" s="10"/>
    </row>
    <row r="372" spans="3:57">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c r="AO372" s="10"/>
      <c r="AP372" s="10"/>
      <c r="AQ372" s="10"/>
      <c r="AR372" s="10"/>
      <c r="AS372" s="10"/>
      <c r="AT372" s="10"/>
      <c r="AU372" s="10"/>
      <c r="AV372" s="10"/>
      <c r="AW372" s="10"/>
      <c r="AX372" s="10"/>
      <c r="AY372" s="10"/>
      <c r="AZ372" s="10"/>
      <c r="BA372" s="10"/>
      <c r="BB372" s="10"/>
      <c r="BC372" s="10"/>
      <c r="BD372" s="10"/>
      <c r="BE372" s="10"/>
    </row>
    <row r="373" spans="3:57">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AY373" s="10"/>
      <c r="AZ373" s="10"/>
      <c r="BA373" s="10"/>
      <c r="BB373" s="10"/>
      <c r="BC373" s="10"/>
      <c r="BD373" s="10"/>
      <c r="BE373" s="10"/>
    </row>
    <row r="374" spans="3:57">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c r="AY374" s="10"/>
      <c r="AZ374" s="10"/>
      <c r="BA374" s="10"/>
      <c r="BB374" s="10"/>
      <c r="BC374" s="10"/>
      <c r="BD374" s="10"/>
      <c r="BE374" s="10"/>
    </row>
    <row r="375" spans="3:57">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c r="AO375" s="10"/>
      <c r="AP375" s="10"/>
      <c r="AQ375" s="10"/>
      <c r="AR375" s="10"/>
      <c r="AS375" s="10"/>
      <c r="AT375" s="10"/>
      <c r="AU375" s="10"/>
      <c r="AV375" s="10"/>
      <c r="AW375" s="10"/>
      <c r="AX375" s="10"/>
      <c r="AY375" s="10"/>
      <c r="AZ375" s="10"/>
      <c r="BA375" s="10"/>
      <c r="BB375" s="10"/>
      <c r="BC375" s="10"/>
      <c r="BD375" s="10"/>
      <c r="BE375" s="10"/>
    </row>
    <row r="376" spans="3:57">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AY376" s="10"/>
      <c r="AZ376" s="10"/>
      <c r="BA376" s="10"/>
      <c r="BB376" s="10"/>
      <c r="BC376" s="10"/>
      <c r="BD376" s="10"/>
      <c r="BE376" s="10"/>
    </row>
    <row r="377" spans="3:57">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AY377" s="10"/>
      <c r="AZ377" s="10"/>
      <c r="BA377" s="10"/>
      <c r="BB377" s="10"/>
      <c r="BC377" s="10"/>
      <c r="BD377" s="10"/>
      <c r="BE377" s="10"/>
    </row>
    <row r="378" spans="3:57">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c r="AO378" s="10"/>
      <c r="AP378" s="10"/>
      <c r="AQ378" s="10"/>
      <c r="AR378" s="10"/>
      <c r="AS378" s="10"/>
      <c r="AT378" s="10"/>
      <c r="AU378" s="10"/>
      <c r="AV378" s="10"/>
      <c r="AW378" s="10"/>
      <c r="AX378" s="10"/>
      <c r="AY378" s="10"/>
      <c r="AZ378" s="10"/>
      <c r="BA378" s="10"/>
      <c r="BB378" s="10"/>
      <c r="BC378" s="10"/>
      <c r="BD378" s="10"/>
      <c r="BE378" s="10"/>
    </row>
    <row r="379" spans="3:57">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c r="AO379" s="10"/>
      <c r="AP379" s="10"/>
      <c r="AQ379" s="10"/>
      <c r="AR379" s="10"/>
      <c r="AS379" s="10"/>
      <c r="AT379" s="10"/>
      <c r="AU379" s="10"/>
      <c r="AV379" s="10"/>
      <c r="AW379" s="10"/>
      <c r="AX379" s="10"/>
      <c r="AY379" s="10"/>
      <c r="AZ379" s="10"/>
      <c r="BA379" s="10"/>
      <c r="BB379" s="10"/>
      <c r="BC379" s="10"/>
      <c r="BD379" s="10"/>
      <c r="BE379" s="10"/>
    </row>
    <row r="380" spans="3:57">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c r="AO380" s="10"/>
      <c r="AP380" s="10"/>
      <c r="AQ380" s="10"/>
      <c r="AR380" s="10"/>
      <c r="AS380" s="10"/>
      <c r="AT380" s="10"/>
      <c r="AU380" s="10"/>
      <c r="AV380" s="10"/>
      <c r="AW380" s="10"/>
      <c r="AX380" s="10"/>
      <c r="AY380" s="10"/>
      <c r="AZ380" s="10"/>
      <c r="BA380" s="10"/>
      <c r="BB380" s="10"/>
      <c r="BC380" s="10"/>
      <c r="BD380" s="10"/>
      <c r="BE380" s="10"/>
    </row>
    <row r="381" spans="3:57">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c r="AO381" s="10"/>
      <c r="AP381" s="10"/>
      <c r="AQ381" s="10"/>
      <c r="AR381" s="10"/>
      <c r="AS381" s="10"/>
      <c r="AT381" s="10"/>
      <c r="AU381" s="10"/>
      <c r="AV381" s="10"/>
      <c r="AW381" s="10"/>
      <c r="AX381" s="10"/>
      <c r="AY381" s="10"/>
      <c r="AZ381" s="10"/>
      <c r="BA381" s="10"/>
      <c r="BB381" s="10"/>
      <c r="BC381" s="10"/>
      <c r="BD381" s="10"/>
      <c r="BE381" s="10"/>
    </row>
    <row r="382" spans="3:57">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c r="AO382" s="10"/>
      <c r="AP382" s="10"/>
      <c r="AQ382" s="10"/>
      <c r="AR382" s="10"/>
      <c r="AS382" s="10"/>
      <c r="AT382" s="10"/>
      <c r="AU382" s="10"/>
      <c r="AV382" s="10"/>
      <c r="AW382" s="10"/>
      <c r="AX382" s="10"/>
      <c r="AY382" s="10"/>
      <c r="AZ382" s="10"/>
      <c r="BA382" s="10"/>
      <c r="BB382" s="10"/>
      <c r="BC382" s="10"/>
      <c r="BD382" s="10"/>
      <c r="BE382" s="10"/>
    </row>
    <row r="383" spans="3:57">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AY383" s="10"/>
      <c r="AZ383" s="10"/>
      <c r="BA383" s="10"/>
      <c r="BB383" s="10"/>
      <c r="BC383" s="10"/>
      <c r="BD383" s="10"/>
      <c r="BE383" s="10"/>
    </row>
    <row r="384" spans="3:57">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c r="AY384" s="10"/>
      <c r="AZ384" s="10"/>
      <c r="BA384" s="10"/>
      <c r="BB384" s="10"/>
      <c r="BC384" s="10"/>
      <c r="BD384" s="10"/>
      <c r="BE384" s="10"/>
    </row>
    <row r="385" spans="3:57">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10"/>
      <c r="AY385" s="10"/>
      <c r="AZ385" s="10"/>
      <c r="BA385" s="10"/>
      <c r="BB385" s="10"/>
      <c r="BC385" s="10"/>
      <c r="BD385" s="10"/>
      <c r="BE385" s="10"/>
    </row>
    <row r="386" spans="3:57">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AY386" s="10"/>
      <c r="AZ386" s="10"/>
      <c r="BA386" s="10"/>
      <c r="BB386" s="10"/>
      <c r="BC386" s="10"/>
      <c r="BD386" s="10"/>
      <c r="BE386" s="10"/>
    </row>
    <row r="387" spans="3:57">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row>
    <row r="388" spans="3:57">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10"/>
      <c r="AY388" s="10"/>
      <c r="AZ388" s="10"/>
      <c r="BA388" s="10"/>
      <c r="BB388" s="10"/>
      <c r="BC388" s="10"/>
      <c r="BD388" s="10"/>
      <c r="BE388" s="10"/>
    </row>
    <row r="389" spans="3:57">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AY389" s="10"/>
      <c r="AZ389" s="10"/>
      <c r="BA389" s="10"/>
      <c r="BB389" s="10"/>
      <c r="BC389" s="10"/>
      <c r="BD389" s="10"/>
      <c r="BE389" s="10"/>
    </row>
    <row r="390" spans="3:57">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c r="AO390" s="10"/>
      <c r="AP390" s="10"/>
      <c r="AQ390" s="10"/>
      <c r="AR390" s="10"/>
      <c r="AS390" s="10"/>
      <c r="AT390" s="10"/>
      <c r="AU390" s="10"/>
      <c r="AV390" s="10"/>
      <c r="AW390" s="10"/>
      <c r="AX390" s="10"/>
      <c r="AY390" s="10"/>
      <c r="AZ390" s="10"/>
      <c r="BA390" s="10"/>
      <c r="BB390" s="10"/>
      <c r="BC390" s="10"/>
      <c r="BD390" s="10"/>
      <c r="BE390" s="10"/>
    </row>
    <row r="391" spans="3:57">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AY391" s="10"/>
      <c r="AZ391" s="10"/>
      <c r="BA391" s="10"/>
      <c r="BB391" s="10"/>
      <c r="BC391" s="10"/>
      <c r="BD391" s="10"/>
      <c r="BE391" s="10"/>
    </row>
    <row r="392" spans="3:57">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AY392" s="10"/>
      <c r="AZ392" s="10"/>
      <c r="BA392" s="10"/>
      <c r="BB392" s="10"/>
      <c r="BC392" s="10"/>
      <c r="BD392" s="10"/>
      <c r="BE392" s="10"/>
    </row>
    <row r="393" spans="3:57">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c r="AO393" s="10"/>
      <c r="AP393" s="10"/>
      <c r="AQ393" s="10"/>
      <c r="AR393" s="10"/>
      <c r="AS393" s="10"/>
      <c r="AT393" s="10"/>
      <c r="AU393" s="10"/>
      <c r="AV393" s="10"/>
      <c r="AW393" s="10"/>
      <c r="AX393" s="10"/>
      <c r="AY393" s="10"/>
      <c r="AZ393" s="10"/>
      <c r="BA393" s="10"/>
      <c r="BB393" s="10"/>
      <c r="BC393" s="10"/>
      <c r="BD393" s="10"/>
      <c r="BE393" s="10"/>
    </row>
    <row r="394" spans="3:57">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c r="AO394" s="10"/>
      <c r="AP394" s="10"/>
      <c r="AQ394" s="10"/>
      <c r="AR394" s="10"/>
      <c r="AS394" s="10"/>
      <c r="AT394" s="10"/>
      <c r="AU394" s="10"/>
      <c r="AV394" s="10"/>
      <c r="AW394" s="10"/>
      <c r="AX394" s="10"/>
      <c r="AY394" s="10"/>
      <c r="AZ394" s="10"/>
      <c r="BA394" s="10"/>
      <c r="BB394" s="10"/>
      <c r="BC394" s="10"/>
      <c r="BD394" s="10"/>
      <c r="BE394" s="10"/>
    </row>
    <row r="395" spans="3:57">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c r="AY395" s="10"/>
      <c r="AZ395" s="10"/>
      <c r="BA395" s="10"/>
      <c r="BB395" s="10"/>
      <c r="BC395" s="10"/>
      <c r="BD395" s="10"/>
      <c r="BE395" s="10"/>
    </row>
    <row r="396" spans="3:57">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c r="AY396" s="10"/>
      <c r="AZ396" s="10"/>
      <c r="BA396" s="10"/>
      <c r="BB396" s="10"/>
      <c r="BC396" s="10"/>
      <c r="BD396" s="10"/>
      <c r="BE396" s="10"/>
    </row>
    <row r="397" spans="3:57">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c r="AO397" s="10"/>
      <c r="AP397" s="10"/>
      <c r="AQ397" s="10"/>
      <c r="AR397" s="10"/>
      <c r="AS397" s="10"/>
      <c r="AT397" s="10"/>
      <c r="AU397" s="10"/>
      <c r="AV397" s="10"/>
      <c r="AW397" s="10"/>
      <c r="AX397" s="10"/>
      <c r="AY397" s="10"/>
      <c r="AZ397" s="10"/>
      <c r="BA397" s="10"/>
      <c r="BB397" s="10"/>
      <c r="BC397" s="10"/>
      <c r="BD397" s="10"/>
      <c r="BE397" s="10"/>
    </row>
    <row r="398" spans="3:57">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c r="AO398" s="10"/>
      <c r="AP398" s="10"/>
      <c r="AQ398" s="10"/>
      <c r="AR398" s="10"/>
      <c r="AS398" s="10"/>
      <c r="AT398" s="10"/>
      <c r="AU398" s="10"/>
      <c r="AV398" s="10"/>
      <c r="AW398" s="10"/>
      <c r="AX398" s="10"/>
      <c r="AY398" s="10"/>
      <c r="AZ398" s="10"/>
      <c r="BA398" s="10"/>
      <c r="BB398" s="10"/>
      <c r="BC398" s="10"/>
      <c r="BD398" s="10"/>
      <c r="BE398" s="10"/>
    </row>
    <row r="399" spans="3:57">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AY399" s="10"/>
      <c r="AZ399" s="10"/>
      <c r="BA399" s="10"/>
      <c r="BB399" s="10"/>
      <c r="BC399" s="10"/>
      <c r="BD399" s="10"/>
      <c r="BE399" s="10"/>
    </row>
    <row r="400" spans="3:57">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AY400" s="10"/>
      <c r="AZ400" s="10"/>
      <c r="BA400" s="10"/>
      <c r="BB400" s="10"/>
      <c r="BC400" s="10"/>
      <c r="BD400" s="10"/>
      <c r="BE400" s="10"/>
    </row>
    <row r="401" spans="3:57">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AY401" s="10"/>
      <c r="AZ401" s="10"/>
      <c r="BA401" s="10"/>
      <c r="BB401" s="10"/>
      <c r="BC401" s="10"/>
      <c r="BD401" s="10"/>
      <c r="BE401" s="10"/>
    </row>
    <row r="402" spans="3:57">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c r="AY402" s="10"/>
      <c r="AZ402" s="10"/>
      <c r="BA402" s="10"/>
      <c r="BB402" s="10"/>
      <c r="BC402" s="10"/>
      <c r="BD402" s="10"/>
      <c r="BE402" s="10"/>
    </row>
    <row r="403" spans="3:57">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10"/>
      <c r="AY403" s="10"/>
      <c r="AZ403" s="10"/>
      <c r="BA403" s="10"/>
      <c r="BB403" s="10"/>
      <c r="BC403" s="10"/>
      <c r="BD403" s="10"/>
      <c r="BE403" s="10"/>
    </row>
    <row r="404" spans="3:57">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c r="AO404" s="10"/>
      <c r="AP404" s="10"/>
      <c r="AQ404" s="10"/>
      <c r="AR404" s="10"/>
      <c r="AS404" s="10"/>
      <c r="AT404" s="10"/>
      <c r="AU404" s="10"/>
      <c r="AV404" s="10"/>
      <c r="AW404" s="10"/>
      <c r="AX404" s="10"/>
      <c r="AY404" s="10"/>
      <c r="AZ404" s="10"/>
      <c r="BA404" s="10"/>
      <c r="BB404" s="10"/>
      <c r="BC404" s="10"/>
      <c r="BD404" s="10"/>
      <c r="BE404" s="10"/>
    </row>
    <row r="405" spans="3:57">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c r="AO405" s="10"/>
      <c r="AP405" s="10"/>
      <c r="AQ405" s="10"/>
      <c r="AR405" s="10"/>
      <c r="AS405" s="10"/>
      <c r="AT405" s="10"/>
      <c r="AU405" s="10"/>
      <c r="AV405" s="10"/>
      <c r="AW405" s="10"/>
      <c r="AX405" s="10"/>
      <c r="AY405" s="10"/>
      <c r="AZ405" s="10"/>
      <c r="BA405" s="10"/>
      <c r="BB405" s="10"/>
      <c r="BC405" s="10"/>
      <c r="BD405" s="10"/>
      <c r="BE405" s="10"/>
    </row>
    <row r="406" spans="3:57">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row>
    <row r="407" spans="3:57">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c r="AO407" s="10"/>
      <c r="AP407" s="10"/>
      <c r="AQ407" s="10"/>
      <c r="AR407" s="10"/>
      <c r="AS407" s="10"/>
      <c r="AT407" s="10"/>
      <c r="AU407" s="10"/>
      <c r="AV407" s="10"/>
      <c r="AW407" s="10"/>
      <c r="AX407" s="10"/>
      <c r="AY407" s="10"/>
      <c r="AZ407" s="10"/>
      <c r="BA407" s="10"/>
      <c r="BB407" s="10"/>
      <c r="BC407" s="10"/>
      <c r="BD407" s="10"/>
      <c r="BE407" s="10"/>
    </row>
    <row r="408" spans="3:57">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row>
    <row r="409" spans="3:57">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AY409" s="10"/>
      <c r="AZ409" s="10"/>
      <c r="BA409" s="10"/>
      <c r="BB409" s="10"/>
      <c r="BC409" s="10"/>
      <c r="BD409" s="10"/>
      <c r="BE409" s="10"/>
    </row>
    <row r="410" spans="3:57">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row>
    <row r="411" spans="3:57">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AY411" s="10"/>
      <c r="AZ411" s="10"/>
      <c r="BA411" s="10"/>
      <c r="BB411" s="10"/>
      <c r="BC411" s="10"/>
      <c r="BD411" s="10"/>
      <c r="BE411" s="10"/>
    </row>
    <row r="412" spans="3:57">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AY412" s="10"/>
      <c r="AZ412" s="10"/>
      <c r="BA412" s="10"/>
      <c r="BB412" s="10"/>
      <c r="BC412" s="10"/>
      <c r="BD412" s="10"/>
      <c r="BE412" s="10"/>
    </row>
    <row r="413" spans="3:57">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c r="AO413" s="10"/>
      <c r="AP413" s="10"/>
      <c r="AQ413" s="10"/>
      <c r="AR413" s="10"/>
      <c r="AS413" s="10"/>
      <c r="AT413" s="10"/>
      <c r="AU413" s="10"/>
      <c r="AV413" s="10"/>
      <c r="AW413" s="10"/>
      <c r="AX413" s="10"/>
      <c r="AY413" s="10"/>
      <c r="AZ413" s="10"/>
      <c r="BA413" s="10"/>
      <c r="BB413" s="10"/>
      <c r="BC413" s="10"/>
      <c r="BD413" s="10"/>
      <c r="BE413" s="10"/>
    </row>
    <row r="414" spans="3:57">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c r="AO414" s="10"/>
      <c r="AP414" s="10"/>
      <c r="AQ414" s="10"/>
      <c r="AR414" s="10"/>
      <c r="AS414" s="10"/>
      <c r="AT414" s="10"/>
      <c r="AU414" s="10"/>
      <c r="AV414" s="10"/>
      <c r="AW414" s="10"/>
      <c r="AX414" s="10"/>
      <c r="AY414" s="10"/>
      <c r="AZ414" s="10"/>
      <c r="BA414" s="10"/>
      <c r="BB414" s="10"/>
      <c r="BC414" s="10"/>
      <c r="BD414" s="10"/>
      <c r="BE414" s="10"/>
    </row>
    <row r="415" spans="3:57">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c r="AO415" s="10"/>
      <c r="AP415" s="10"/>
      <c r="AQ415" s="10"/>
      <c r="AR415" s="10"/>
      <c r="AS415" s="10"/>
      <c r="AT415" s="10"/>
      <c r="AU415" s="10"/>
      <c r="AV415" s="10"/>
      <c r="AW415" s="10"/>
      <c r="AX415" s="10"/>
      <c r="AY415" s="10"/>
      <c r="AZ415" s="10"/>
      <c r="BA415" s="10"/>
      <c r="BB415" s="10"/>
      <c r="BC415" s="10"/>
      <c r="BD415" s="10"/>
      <c r="BE415" s="10"/>
    </row>
    <row r="416" spans="3:57">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c r="AY416" s="10"/>
      <c r="AZ416" s="10"/>
      <c r="BA416" s="10"/>
      <c r="BB416" s="10"/>
      <c r="BC416" s="10"/>
      <c r="BD416" s="10"/>
      <c r="BE416" s="10"/>
    </row>
    <row r="417" spans="3:57">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c r="AO417" s="10"/>
      <c r="AP417" s="10"/>
      <c r="AQ417" s="10"/>
      <c r="AR417" s="10"/>
      <c r="AS417" s="10"/>
      <c r="AT417" s="10"/>
      <c r="AU417" s="10"/>
      <c r="AV417" s="10"/>
      <c r="AW417" s="10"/>
      <c r="AX417" s="10"/>
      <c r="AY417" s="10"/>
      <c r="AZ417" s="10"/>
      <c r="BA417" s="10"/>
      <c r="BB417" s="10"/>
      <c r="BC417" s="10"/>
      <c r="BD417" s="10"/>
      <c r="BE417" s="10"/>
    </row>
    <row r="418" spans="3:57">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AY418" s="10"/>
      <c r="AZ418" s="10"/>
      <c r="BA418" s="10"/>
      <c r="BB418" s="10"/>
      <c r="BC418" s="10"/>
      <c r="BD418" s="10"/>
      <c r="BE418" s="10"/>
    </row>
    <row r="419" spans="3:57">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c r="AY419" s="10"/>
      <c r="AZ419" s="10"/>
      <c r="BA419" s="10"/>
      <c r="BB419" s="10"/>
      <c r="BC419" s="10"/>
      <c r="BD419" s="10"/>
      <c r="BE419" s="10"/>
    </row>
    <row r="420" spans="3:57">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c r="AY420" s="10"/>
      <c r="AZ420" s="10"/>
      <c r="BA420" s="10"/>
      <c r="BB420" s="10"/>
      <c r="BC420" s="10"/>
      <c r="BD420" s="10"/>
      <c r="BE420" s="10"/>
    </row>
    <row r="421" spans="3:57">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AY421" s="10"/>
      <c r="AZ421" s="10"/>
      <c r="BA421" s="10"/>
      <c r="BB421" s="10"/>
      <c r="BC421" s="10"/>
      <c r="BD421" s="10"/>
      <c r="BE421" s="10"/>
    </row>
    <row r="422" spans="3:57">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c r="AY422" s="10"/>
      <c r="AZ422" s="10"/>
      <c r="BA422" s="10"/>
      <c r="BB422" s="10"/>
      <c r="BC422" s="10"/>
      <c r="BD422" s="10"/>
      <c r="BE422" s="10"/>
    </row>
    <row r="423" spans="3:57">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10"/>
      <c r="AY423" s="10"/>
      <c r="AZ423" s="10"/>
      <c r="BA423" s="10"/>
      <c r="BB423" s="10"/>
      <c r="BC423" s="10"/>
      <c r="BD423" s="10"/>
      <c r="BE423" s="10"/>
    </row>
    <row r="424" spans="3:57">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c r="AO424" s="10"/>
      <c r="AP424" s="10"/>
      <c r="AQ424" s="10"/>
      <c r="AR424" s="10"/>
      <c r="AS424" s="10"/>
      <c r="AT424" s="10"/>
      <c r="AU424" s="10"/>
      <c r="AV424" s="10"/>
      <c r="AW424" s="10"/>
      <c r="AX424" s="10"/>
      <c r="AY424" s="10"/>
      <c r="AZ424" s="10"/>
      <c r="BA424" s="10"/>
      <c r="BB424" s="10"/>
      <c r="BC424" s="10"/>
      <c r="BD424" s="10"/>
      <c r="BE424" s="10"/>
    </row>
    <row r="425" spans="3:57">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AY425" s="10"/>
      <c r="AZ425" s="10"/>
      <c r="BA425" s="10"/>
      <c r="BB425" s="10"/>
      <c r="BC425" s="10"/>
      <c r="BD425" s="10"/>
      <c r="BE425" s="10"/>
    </row>
    <row r="426" spans="3:57">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c r="AO426" s="10"/>
      <c r="AP426" s="10"/>
      <c r="AQ426" s="10"/>
      <c r="AR426" s="10"/>
      <c r="AS426" s="10"/>
      <c r="AT426" s="10"/>
      <c r="AU426" s="10"/>
      <c r="AV426" s="10"/>
      <c r="AW426" s="10"/>
      <c r="AX426" s="10"/>
      <c r="AY426" s="10"/>
      <c r="AZ426" s="10"/>
      <c r="BA426" s="10"/>
      <c r="BB426" s="10"/>
      <c r="BC426" s="10"/>
      <c r="BD426" s="10"/>
      <c r="BE426" s="10"/>
    </row>
    <row r="427" spans="3:57">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AY427" s="10"/>
      <c r="AZ427" s="10"/>
      <c r="BA427" s="10"/>
      <c r="BB427" s="10"/>
      <c r="BC427" s="10"/>
      <c r="BD427" s="10"/>
      <c r="BE427" s="10"/>
    </row>
    <row r="428" spans="3:57">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AY428" s="10"/>
      <c r="AZ428" s="10"/>
      <c r="BA428" s="10"/>
      <c r="BB428" s="10"/>
      <c r="BC428" s="10"/>
      <c r="BD428" s="10"/>
      <c r="BE428" s="10"/>
    </row>
    <row r="429" spans="3:57">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c r="AO429" s="10"/>
      <c r="AP429" s="10"/>
      <c r="AQ429" s="10"/>
      <c r="AR429" s="10"/>
      <c r="AS429" s="10"/>
      <c r="AT429" s="10"/>
      <c r="AU429" s="10"/>
      <c r="AV429" s="10"/>
      <c r="AW429" s="10"/>
      <c r="AX429" s="10"/>
      <c r="AY429" s="10"/>
      <c r="AZ429" s="10"/>
      <c r="BA429" s="10"/>
      <c r="BB429" s="10"/>
      <c r="BC429" s="10"/>
      <c r="BD429" s="10"/>
      <c r="BE429" s="10"/>
    </row>
    <row r="430" spans="3:57">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AY430" s="10"/>
      <c r="AZ430" s="10"/>
      <c r="BA430" s="10"/>
      <c r="BB430" s="10"/>
      <c r="BC430" s="10"/>
      <c r="BD430" s="10"/>
      <c r="BE430" s="10"/>
    </row>
    <row r="431" spans="3:57">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AY431" s="10"/>
      <c r="AZ431" s="10"/>
      <c r="BA431" s="10"/>
      <c r="BB431" s="10"/>
      <c r="BC431" s="10"/>
      <c r="BD431" s="10"/>
      <c r="BE431" s="10"/>
    </row>
    <row r="432" spans="3:57">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c r="AO432" s="10"/>
      <c r="AP432" s="10"/>
      <c r="AQ432" s="10"/>
      <c r="AR432" s="10"/>
      <c r="AS432" s="10"/>
      <c r="AT432" s="10"/>
      <c r="AU432" s="10"/>
      <c r="AV432" s="10"/>
      <c r="AW432" s="10"/>
      <c r="AX432" s="10"/>
      <c r="AY432" s="10"/>
      <c r="AZ432" s="10"/>
      <c r="BA432" s="10"/>
      <c r="BB432" s="10"/>
      <c r="BC432" s="10"/>
      <c r="BD432" s="10"/>
      <c r="BE432" s="10"/>
    </row>
    <row r="433" spans="3:57">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AY433" s="10"/>
      <c r="AZ433" s="10"/>
      <c r="BA433" s="10"/>
      <c r="BB433" s="10"/>
      <c r="BC433" s="10"/>
      <c r="BD433" s="10"/>
      <c r="BE433" s="10"/>
    </row>
    <row r="434" spans="3:57">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c r="AY434" s="10"/>
      <c r="AZ434" s="10"/>
      <c r="BA434" s="10"/>
      <c r="BB434" s="10"/>
      <c r="BC434" s="10"/>
      <c r="BD434" s="10"/>
      <c r="BE434" s="10"/>
    </row>
    <row r="435" spans="3:57">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10"/>
      <c r="AY435" s="10"/>
      <c r="AZ435" s="10"/>
      <c r="BA435" s="10"/>
      <c r="BB435" s="10"/>
      <c r="BC435" s="10"/>
      <c r="BD435" s="10"/>
      <c r="BE435" s="10"/>
    </row>
    <row r="436" spans="3:57">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c r="AO436" s="10"/>
      <c r="AP436" s="10"/>
      <c r="AQ436" s="10"/>
      <c r="AR436" s="10"/>
      <c r="AS436" s="10"/>
      <c r="AT436" s="10"/>
      <c r="AU436" s="10"/>
      <c r="AV436" s="10"/>
      <c r="AW436" s="10"/>
      <c r="AX436" s="10"/>
      <c r="AY436" s="10"/>
      <c r="AZ436" s="10"/>
      <c r="BA436" s="10"/>
      <c r="BB436" s="10"/>
      <c r="BC436" s="10"/>
      <c r="BD436" s="10"/>
      <c r="BE436" s="10"/>
    </row>
    <row r="437" spans="3:57">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AY437" s="10"/>
      <c r="AZ437" s="10"/>
      <c r="BA437" s="10"/>
      <c r="BB437" s="10"/>
      <c r="BC437" s="10"/>
      <c r="BD437" s="10"/>
      <c r="BE437" s="10"/>
    </row>
    <row r="438" spans="3:57">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AY438" s="10"/>
      <c r="AZ438" s="10"/>
      <c r="BA438" s="10"/>
      <c r="BB438" s="10"/>
      <c r="BC438" s="10"/>
      <c r="BD438" s="10"/>
      <c r="BE438" s="10"/>
    </row>
    <row r="439" spans="3:57">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10"/>
      <c r="AY439" s="10"/>
      <c r="AZ439" s="10"/>
      <c r="BA439" s="10"/>
      <c r="BB439" s="10"/>
      <c r="BC439" s="10"/>
      <c r="BD439" s="10"/>
      <c r="BE439" s="10"/>
    </row>
    <row r="440" spans="3:57">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c r="AO440" s="10"/>
      <c r="AP440" s="10"/>
      <c r="AQ440" s="10"/>
      <c r="AR440" s="10"/>
      <c r="AS440" s="10"/>
      <c r="AT440" s="10"/>
      <c r="AU440" s="10"/>
      <c r="AV440" s="10"/>
      <c r="AW440" s="10"/>
      <c r="AX440" s="10"/>
      <c r="AY440" s="10"/>
      <c r="AZ440" s="10"/>
      <c r="BA440" s="10"/>
      <c r="BB440" s="10"/>
      <c r="BC440" s="10"/>
      <c r="BD440" s="10"/>
      <c r="BE440" s="10"/>
    </row>
    <row r="441" spans="3:57">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c r="AO441" s="10"/>
      <c r="AP441" s="10"/>
      <c r="AQ441" s="10"/>
      <c r="AR441" s="10"/>
      <c r="AS441" s="10"/>
      <c r="AT441" s="10"/>
      <c r="AU441" s="10"/>
      <c r="AV441" s="10"/>
      <c r="AW441" s="10"/>
      <c r="AX441" s="10"/>
      <c r="AY441" s="10"/>
      <c r="AZ441" s="10"/>
      <c r="BA441" s="10"/>
      <c r="BB441" s="10"/>
      <c r="BC441" s="10"/>
      <c r="BD441" s="10"/>
      <c r="BE441" s="10"/>
    </row>
    <row r="442" spans="3:57">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c r="AO442" s="10"/>
      <c r="AP442" s="10"/>
      <c r="AQ442" s="10"/>
      <c r="AR442" s="10"/>
      <c r="AS442" s="10"/>
      <c r="AT442" s="10"/>
      <c r="AU442" s="10"/>
      <c r="AV442" s="10"/>
      <c r="AW442" s="10"/>
      <c r="AX442" s="10"/>
      <c r="AY442" s="10"/>
      <c r="AZ442" s="10"/>
      <c r="BA442" s="10"/>
      <c r="BB442" s="10"/>
      <c r="BC442" s="10"/>
      <c r="BD442" s="10"/>
      <c r="BE442" s="10"/>
    </row>
    <row r="443" spans="3:57">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AY443" s="10"/>
      <c r="AZ443" s="10"/>
      <c r="BA443" s="10"/>
      <c r="BB443" s="10"/>
      <c r="BC443" s="10"/>
      <c r="BD443" s="10"/>
      <c r="BE443" s="10"/>
    </row>
    <row r="444" spans="3:57">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c r="AY444" s="10"/>
      <c r="AZ444" s="10"/>
      <c r="BA444" s="10"/>
      <c r="BB444" s="10"/>
      <c r="BC444" s="10"/>
      <c r="BD444" s="10"/>
      <c r="BE444" s="10"/>
    </row>
    <row r="445" spans="3:57">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c r="AO445" s="10"/>
      <c r="AP445" s="10"/>
      <c r="AQ445" s="10"/>
      <c r="AR445" s="10"/>
      <c r="AS445" s="10"/>
      <c r="AT445" s="10"/>
      <c r="AU445" s="10"/>
      <c r="AV445" s="10"/>
      <c r="AW445" s="10"/>
      <c r="AX445" s="10"/>
      <c r="AY445" s="10"/>
      <c r="AZ445" s="10"/>
      <c r="BA445" s="10"/>
      <c r="BB445" s="10"/>
      <c r="BC445" s="10"/>
      <c r="BD445" s="10"/>
      <c r="BE445" s="10"/>
    </row>
    <row r="446" spans="3:57">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c r="AO446" s="10"/>
      <c r="AP446" s="10"/>
      <c r="AQ446" s="10"/>
      <c r="AR446" s="10"/>
      <c r="AS446" s="10"/>
      <c r="AT446" s="10"/>
      <c r="AU446" s="10"/>
      <c r="AV446" s="10"/>
      <c r="AW446" s="10"/>
      <c r="AX446" s="10"/>
      <c r="AY446" s="10"/>
      <c r="AZ446" s="10"/>
      <c r="BA446" s="10"/>
      <c r="BB446" s="10"/>
      <c r="BC446" s="10"/>
      <c r="BD446" s="10"/>
      <c r="BE446" s="10"/>
    </row>
    <row r="447" spans="3:57">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c r="AY447" s="10"/>
      <c r="AZ447" s="10"/>
      <c r="BA447" s="10"/>
      <c r="BB447" s="10"/>
      <c r="BC447" s="10"/>
      <c r="BD447" s="10"/>
      <c r="BE447" s="10"/>
    </row>
    <row r="448" spans="3:57">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10"/>
      <c r="AY448" s="10"/>
      <c r="AZ448" s="10"/>
      <c r="BA448" s="10"/>
      <c r="BB448" s="10"/>
      <c r="BC448" s="10"/>
      <c r="BD448" s="10"/>
      <c r="BE448" s="10"/>
    </row>
    <row r="449" spans="3:57">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c r="AO449" s="10"/>
      <c r="AP449" s="10"/>
      <c r="AQ449" s="10"/>
      <c r="AR449" s="10"/>
      <c r="AS449" s="10"/>
      <c r="AT449" s="10"/>
      <c r="AU449" s="10"/>
      <c r="AV449" s="10"/>
      <c r="AW449" s="10"/>
      <c r="AX449" s="10"/>
      <c r="AY449" s="10"/>
      <c r="AZ449" s="10"/>
      <c r="BA449" s="10"/>
      <c r="BB449" s="10"/>
      <c r="BC449" s="10"/>
      <c r="BD449" s="10"/>
      <c r="BE449" s="10"/>
    </row>
    <row r="450" spans="3:57">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AY450" s="10"/>
      <c r="AZ450" s="10"/>
      <c r="BA450" s="10"/>
      <c r="BB450" s="10"/>
      <c r="BC450" s="10"/>
      <c r="BD450" s="10"/>
      <c r="BE450" s="10"/>
    </row>
    <row r="451" spans="3:57">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AY451" s="10"/>
      <c r="AZ451" s="10"/>
      <c r="BA451" s="10"/>
      <c r="BB451" s="10"/>
      <c r="BC451" s="10"/>
      <c r="BD451" s="10"/>
      <c r="BE451" s="10"/>
    </row>
    <row r="452" spans="3:57">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c r="AY452" s="10"/>
      <c r="AZ452" s="10"/>
      <c r="BA452" s="10"/>
      <c r="BB452" s="10"/>
      <c r="BC452" s="10"/>
      <c r="BD452" s="10"/>
      <c r="BE452" s="10"/>
    </row>
    <row r="453" spans="3:57">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AY453" s="10"/>
      <c r="AZ453" s="10"/>
      <c r="BA453" s="10"/>
      <c r="BB453" s="10"/>
      <c r="BC453" s="10"/>
      <c r="BD453" s="10"/>
      <c r="BE453" s="10"/>
    </row>
    <row r="454" spans="3:57">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c r="AO454" s="10"/>
      <c r="AP454" s="10"/>
      <c r="AQ454" s="10"/>
      <c r="AR454" s="10"/>
      <c r="AS454" s="10"/>
      <c r="AT454" s="10"/>
      <c r="AU454" s="10"/>
      <c r="AV454" s="10"/>
      <c r="AW454" s="10"/>
      <c r="AX454" s="10"/>
      <c r="AY454" s="10"/>
      <c r="AZ454" s="10"/>
      <c r="BA454" s="10"/>
      <c r="BB454" s="10"/>
      <c r="BC454" s="10"/>
      <c r="BD454" s="10"/>
      <c r="BE454" s="10"/>
    </row>
    <row r="455" spans="3:57">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c r="AY455" s="10"/>
      <c r="AZ455" s="10"/>
      <c r="BA455" s="10"/>
      <c r="BB455" s="10"/>
      <c r="BC455" s="10"/>
      <c r="BD455" s="10"/>
      <c r="BE455" s="10"/>
    </row>
    <row r="456" spans="3:57">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10"/>
      <c r="AY456" s="10"/>
      <c r="AZ456" s="10"/>
      <c r="BA456" s="10"/>
      <c r="BB456" s="10"/>
      <c r="BC456" s="10"/>
      <c r="BD456" s="10"/>
      <c r="BE456" s="10"/>
    </row>
    <row r="457" spans="3:57">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c r="AY457" s="10"/>
      <c r="AZ457" s="10"/>
      <c r="BA457" s="10"/>
      <c r="BB457" s="10"/>
      <c r="BC457" s="10"/>
      <c r="BD457" s="10"/>
      <c r="BE457" s="10"/>
    </row>
    <row r="458" spans="3:57">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10"/>
      <c r="AY458" s="10"/>
      <c r="AZ458" s="10"/>
      <c r="BA458" s="10"/>
      <c r="BB458" s="10"/>
      <c r="BC458" s="10"/>
      <c r="BD458" s="10"/>
      <c r="BE458" s="10"/>
    </row>
    <row r="459" spans="3:57">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c r="AO459" s="10"/>
      <c r="AP459" s="10"/>
      <c r="AQ459" s="10"/>
      <c r="AR459" s="10"/>
      <c r="AS459" s="10"/>
      <c r="AT459" s="10"/>
      <c r="AU459" s="10"/>
      <c r="AV459" s="10"/>
      <c r="AW459" s="10"/>
      <c r="AX459" s="10"/>
      <c r="AY459" s="10"/>
      <c r="AZ459" s="10"/>
      <c r="BA459" s="10"/>
      <c r="BB459" s="10"/>
      <c r="BC459" s="10"/>
      <c r="BD459" s="10"/>
      <c r="BE459" s="10"/>
    </row>
    <row r="460" spans="3:57">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c r="AO460" s="10"/>
      <c r="AP460" s="10"/>
      <c r="AQ460" s="10"/>
      <c r="AR460" s="10"/>
      <c r="AS460" s="10"/>
      <c r="AT460" s="10"/>
      <c r="AU460" s="10"/>
      <c r="AV460" s="10"/>
      <c r="AW460" s="10"/>
      <c r="AX460" s="10"/>
      <c r="AY460" s="10"/>
      <c r="AZ460" s="10"/>
      <c r="BA460" s="10"/>
      <c r="BB460" s="10"/>
      <c r="BC460" s="10"/>
      <c r="BD460" s="10"/>
      <c r="BE460" s="10"/>
    </row>
    <row r="461" spans="3:57">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AY461" s="10"/>
      <c r="AZ461" s="10"/>
      <c r="BA461" s="10"/>
      <c r="BB461" s="10"/>
      <c r="BC461" s="10"/>
      <c r="BD461" s="10"/>
      <c r="BE461" s="10"/>
    </row>
    <row r="462" spans="3:57">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AY462" s="10"/>
      <c r="AZ462" s="10"/>
      <c r="BA462" s="10"/>
      <c r="BB462" s="10"/>
      <c r="BC462" s="10"/>
      <c r="BD462" s="10"/>
      <c r="BE462" s="10"/>
    </row>
    <row r="463" spans="3:57">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AY463" s="10"/>
      <c r="AZ463" s="10"/>
      <c r="BA463" s="10"/>
      <c r="BB463" s="10"/>
      <c r="BC463" s="10"/>
      <c r="BD463" s="10"/>
      <c r="BE463" s="10"/>
    </row>
    <row r="464" spans="3:57">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c r="AO464" s="10"/>
      <c r="AP464" s="10"/>
      <c r="AQ464" s="10"/>
      <c r="AR464" s="10"/>
      <c r="AS464" s="10"/>
      <c r="AT464" s="10"/>
      <c r="AU464" s="10"/>
      <c r="AV464" s="10"/>
      <c r="AW464" s="10"/>
      <c r="AX464" s="10"/>
      <c r="AY464" s="10"/>
      <c r="AZ464" s="10"/>
      <c r="BA464" s="10"/>
      <c r="BB464" s="10"/>
      <c r="BC464" s="10"/>
      <c r="BD464" s="10"/>
      <c r="BE464" s="10"/>
    </row>
    <row r="465" spans="3:57">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AY465" s="10"/>
      <c r="AZ465" s="10"/>
      <c r="BA465" s="10"/>
      <c r="BB465" s="10"/>
      <c r="BC465" s="10"/>
      <c r="BD465" s="10"/>
      <c r="BE465" s="10"/>
    </row>
    <row r="466" spans="3:57">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AY466" s="10"/>
      <c r="AZ466" s="10"/>
      <c r="BA466" s="10"/>
      <c r="BB466" s="10"/>
      <c r="BC466" s="10"/>
      <c r="BD466" s="10"/>
      <c r="BE466" s="10"/>
    </row>
    <row r="467" spans="3:57">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AY467" s="10"/>
      <c r="AZ467" s="10"/>
      <c r="BA467" s="10"/>
      <c r="BB467" s="10"/>
      <c r="BC467" s="10"/>
      <c r="BD467" s="10"/>
      <c r="BE467" s="10"/>
    </row>
    <row r="468" spans="3:57">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c r="AO468" s="10"/>
      <c r="AP468" s="10"/>
      <c r="AQ468" s="10"/>
      <c r="AR468" s="10"/>
      <c r="AS468" s="10"/>
      <c r="AT468" s="10"/>
      <c r="AU468" s="10"/>
      <c r="AV468" s="10"/>
      <c r="AW468" s="10"/>
      <c r="AX468" s="10"/>
      <c r="AY468" s="10"/>
      <c r="AZ468" s="10"/>
      <c r="BA468" s="10"/>
      <c r="BB468" s="10"/>
      <c r="BC468" s="10"/>
      <c r="BD468" s="10"/>
      <c r="BE468" s="10"/>
    </row>
    <row r="469" spans="3:57">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c r="AO469" s="10"/>
      <c r="AP469" s="10"/>
      <c r="AQ469" s="10"/>
      <c r="AR469" s="10"/>
      <c r="AS469" s="10"/>
      <c r="AT469" s="10"/>
      <c r="AU469" s="10"/>
      <c r="AV469" s="10"/>
      <c r="AW469" s="10"/>
      <c r="AX469" s="10"/>
      <c r="AY469" s="10"/>
      <c r="AZ469" s="10"/>
      <c r="BA469" s="10"/>
      <c r="BB469" s="10"/>
      <c r="BC469" s="10"/>
      <c r="BD469" s="10"/>
      <c r="BE469" s="10"/>
    </row>
    <row r="470" spans="3:57">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AY470" s="10"/>
      <c r="AZ470" s="10"/>
      <c r="BA470" s="10"/>
      <c r="BB470" s="10"/>
      <c r="BC470" s="10"/>
      <c r="BD470" s="10"/>
      <c r="BE470" s="10"/>
    </row>
    <row r="471" spans="3:57">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AY471" s="10"/>
      <c r="AZ471" s="10"/>
      <c r="BA471" s="10"/>
      <c r="BB471" s="10"/>
      <c r="BC471" s="10"/>
      <c r="BD471" s="10"/>
      <c r="BE471" s="10"/>
    </row>
    <row r="472" spans="3:57">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c r="AO472" s="10"/>
      <c r="AP472" s="10"/>
      <c r="AQ472" s="10"/>
      <c r="AR472" s="10"/>
      <c r="AS472" s="10"/>
      <c r="AT472" s="10"/>
      <c r="AU472" s="10"/>
      <c r="AV472" s="10"/>
      <c r="AW472" s="10"/>
      <c r="AX472" s="10"/>
      <c r="AY472" s="10"/>
      <c r="AZ472" s="10"/>
      <c r="BA472" s="10"/>
      <c r="BB472" s="10"/>
      <c r="BC472" s="10"/>
      <c r="BD472" s="10"/>
      <c r="BE472" s="10"/>
    </row>
    <row r="473" spans="3:57">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c r="AO473" s="10"/>
      <c r="AP473" s="10"/>
      <c r="AQ473" s="10"/>
      <c r="AR473" s="10"/>
      <c r="AS473" s="10"/>
      <c r="AT473" s="10"/>
      <c r="AU473" s="10"/>
      <c r="AV473" s="10"/>
      <c r="AW473" s="10"/>
      <c r="AX473" s="10"/>
      <c r="AY473" s="10"/>
      <c r="AZ473" s="10"/>
      <c r="BA473" s="10"/>
      <c r="BB473" s="10"/>
      <c r="BC473" s="10"/>
      <c r="BD473" s="10"/>
      <c r="BE473" s="10"/>
    </row>
    <row r="474" spans="3:57">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c r="AO474" s="10"/>
      <c r="AP474" s="10"/>
      <c r="AQ474" s="10"/>
      <c r="AR474" s="10"/>
      <c r="AS474" s="10"/>
      <c r="AT474" s="10"/>
      <c r="AU474" s="10"/>
      <c r="AV474" s="10"/>
      <c r="AW474" s="10"/>
      <c r="AX474" s="10"/>
      <c r="AY474" s="10"/>
      <c r="AZ474" s="10"/>
      <c r="BA474" s="10"/>
      <c r="BB474" s="10"/>
      <c r="BC474" s="10"/>
      <c r="BD474" s="10"/>
      <c r="BE474" s="10"/>
    </row>
    <row r="475" spans="3:57">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c r="AY475" s="10"/>
      <c r="AZ475" s="10"/>
      <c r="BA475" s="10"/>
      <c r="BB475" s="10"/>
      <c r="BC475" s="10"/>
      <c r="BD475" s="10"/>
      <c r="BE475" s="10"/>
    </row>
    <row r="476" spans="3:57">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AY476" s="10"/>
      <c r="AZ476" s="10"/>
      <c r="BA476" s="10"/>
      <c r="BB476" s="10"/>
      <c r="BC476" s="10"/>
      <c r="BD476" s="10"/>
      <c r="BE476" s="10"/>
    </row>
  </sheetData>
  <mergeCells count="1101">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8:A146"/>
    <mergeCell ref="B8:J16"/>
    <mergeCell ref="K8:N16"/>
    <mergeCell ref="O8:T16"/>
    <mergeCell ref="U8:Z16"/>
    <mergeCell ref="AA8:AE16"/>
    <mergeCell ref="AF8:AK8"/>
    <mergeCell ref="AL8:AZ8"/>
    <mergeCell ref="A7:J7"/>
    <mergeCell ref="K7:N7"/>
    <mergeCell ref="O7:T7"/>
    <mergeCell ref="U7:Z7"/>
    <mergeCell ref="AA7:AE7"/>
    <mergeCell ref="AF7:AK7"/>
    <mergeCell ref="AF15:AK15"/>
    <mergeCell ref="AL15:AZ15"/>
    <mergeCell ref="BA15:BE15"/>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17:BE17"/>
    <mergeCell ref="AF18:AK18"/>
    <mergeCell ref="AL18:AZ18"/>
    <mergeCell ref="BA18:BE18"/>
    <mergeCell ref="AF19:AK19"/>
    <mergeCell ref="AL19:AZ19"/>
    <mergeCell ref="BA19:BE19"/>
    <mergeCell ref="AF16:AK16"/>
    <mergeCell ref="AL16:AZ16"/>
    <mergeCell ref="BA16:BE16"/>
    <mergeCell ref="B17:J24"/>
    <mergeCell ref="K17:N24"/>
    <mergeCell ref="O17:T24"/>
    <mergeCell ref="U17:Z24"/>
    <mergeCell ref="AA17:AE24"/>
    <mergeCell ref="AF17:AK17"/>
    <mergeCell ref="AL17:AZ17"/>
    <mergeCell ref="AF23:AK23"/>
    <mergeCell ref="AL23:AZ23"/>
    <mergeCell ref="BA23:BE23"/>
    <mergeCell ref="AF24:AK24"/>
    <mergeCell ref="AL24:AZ24"/>
    <mergeCell ref="BA24:BE24"/>
    <mergeCell ref="AF22:AK22"/>
    <mergeCell ref="AL22:AZ22"/>
    <mergeCell ref="BA22:BE22"/>
    <mergeCell ref="AF20:AK20"/>
    <mergeCell ref="AL20:AZ20"/>
    <mergeCell ref="BA20:BE20"/>
    <mergeCell ref="AF21:AK21"/>
    <mergeCell ref="AL21:AZ21"/>
    <mergeCell ref="BA21:BE21"/>
    <mergeCell ref="AL28:AZ28"/>
    <mergeCell ref="BA28:BE28"/>
    <mergeCell ref="AF29:AK29"/>
    <mergeCell ref="AL29:AZ29"/>
    <mergeCell ref="BA29:BE29"/>
    <mergeCell ref="AF30:AK30"/>
    <mergeCell ref="AL30:AZ30"/>
    <mergeCell ref="BA30:BE30"/>
    <mergeCell ref="AL25:AZ25"/>
    <mergeCell ref="BA25:BE25"/>
    <mergeCell ref="AF26:AK26"/>
    <mergeCell ref="AL26:AZ26"/>
    <mergeCell ref="BA26:BE26"/>
    <mergeCell ref="AF27:AK27"/>
    <mergeCell ref="AL27:AZ27"/>
    <mergeCell ref="BA27:BE27"/>
    <mergeCell ref="B25:J31"/>
    <mergeCell ref="K25:N31"/>
    <mergeCell ref="O25:T31"/>
    <mergeCell ref="U25:Z31"/>
    <mergeCell ref="AA25:AE31"/>
    <mergeCell ref="AF25:AK25"/>
    <mergeCell ref="AF28:AK28"/>
    <mergeCell ref="AF34:AK34"/>
    <mergeCell ref="AL34:AZ34"/>
    <mergeCell ref="BA34:BE34"/>
    <mergeCell ref="AF35:AK35"/>
    <mergeCell ref="AL35:AZ35"/>
    <mergeCell ref="BA35:BE35"/>
    <mergeCell ref="AF32:AK32"/>
    <mergeCell ref="AL32:AZ32"/>
    <mergeCell ref="BA32:BE32"/>
    <mergeCell ref="AF33:AK33"/>
    <mergeCell ref="AL33:AZ33"/>
    <mergeCell ref="BA33:BE33"/>
    <mergeCell ref="AF31:AK31"/>
    <mergeCell ref="AL31:AZ31"/>
    <mergeCell ref="BA31:BE31"/>
    <mergeCell ref="AF39:AK39"/>
    <mergeCell ref="AL39:AZ39"/>
    <mergeCell ref="BA39:BE39"/>
    <mergeCell ref="B40:J52"/>
    <mergeCell ref="K40:N52"/>
    <mergeCell ref="O40:T52"/>
    <mergeCell ref="U40:Z52"/>
    <mergeCell ref="AA40:AE52"/>
    <mergeCell ref="AF40:AK40"/>
    <mergeCell ref="AL40:AZ40"/>
    <mergeCell ref="AF38:AK38"/>
    <mergeCell ref="AL38:AZ38"/>
    <mergeCell ref="BA38:BE38"/>
    <mergeCell ref="AF36:AK36"/>
    <mergeCell ref="AL36:AZ36"/>
    <mergeCell ref="BA36:BE36"/>
    <mergeCell ref="AF37:AK37"/>
    <mergeCell ref="AL37:AZ37"/>
    <mergeCell ref="BA37:BE37"/>
    <mergeCell ref="B32:J39"/>
    <mergeCell ref="K32:N39"/>
    <mergeCell ref="O32:T39"/>
    <mergeCell ref="U32:Z39"/>
    <mergeCell ref="AA32:AE39"/>
    <mergeCell ref="AF45:AK45"/>
    <mergeCell ref="AL45:AZ45"/>
    <mergeCell ref="BA45:BE45"/>
    <mergeCell ref="AF46:AK46"/>
    <mergeCell ref="AL46:AZ46"/>
    <mergeCell ref="BA46:BE46"/>
    <mergeCell ref="AF43:AK43"/>
    <mergeCell ref="AL43:AZ43"/>
    <mergeCell ref="BA43:BE43"/>
    <mergeCell ref="AF44:AK44"/>
    <mergeCell ref="AL44:AZ44"/>
    <mergeCell ref="BA44:BE44"/>
    <mergeCell ref="BA40:BE40"/>
    <mergeCell ref="AF41:AK41"/>
    <mergeCell ref="AL41:AZ41"/>
    <mergeCell ref="BA41:BE41"/>
    <mergeCell ref="AF42:AK42"/>
    <mergeCell ref="AL42:AZ42"/>
    <mergeCell ref="BA42:BE42"/>
    <mergeCell ref="AF51:AK51"/>
    <mergeCell ref="AL51:AZ51"/>
    <mergeCell ref="BA51:BE51"/>
    <mergeCell ref="AF49:AK49"/>
    <mergeCell ref="AL49:AZ49"/>
    <mergeCell ref="BA49:BE49"/>
    <mergeCell ref="AF50:AK50"/>
    <mergeCell ref="AL50:AZ50"/>
    <mergeCell ref="BA50:BE50"/>
    <mergeCell ref="AF47:AK47"/>
    <mergeCell ref="AL47:AZ47"/>
    <mergeCell ref="BA47:BE47"/>
    <mergeCell ref="AF48:AK48"/>
    <mergeCell ref="AL48:AZ48"/>
    <mergeCell ref="BA48:BE48"/>
    <mergeCell ref="BA53:BE53"/>
    <mergeCell ref="AF54:AK54"/>
    <mergeCell ref="AL54:AZ54"/>
    <mergeCell ref="BA54:BE54"/>
    <mergeCell ref="AF55:AK55"/>
    <mergeCell ref="AL55:AZ55"/>
    <mergeCell ref="BA55:BE55"/>
    <mergeCell ref="AF52:AK52"/>
    <mergeCell ref="AL52:AZ52"/>
    <mergeCell ref="BA52:BE52"/>
    <mergeCell ref="B53:J88"/>
    <mergeCell ref="K53:N88"/>
    <mergeCell ref="O53:T88"/>
    <mergeCell ref="U53:Z88"/>
    <mergeCell ref="AA53:AE88"/>
    <mergeCell ref="AF53:AK53"/>
    <mergeCell ref="AL53:AZ53"/>
    <mergeCell ref="AF60:AK60"/>
    <mergeCell ref="AL60:AZ60"/>
    <mergeCell ref="BA60:BE60"/>
    <mergeCell ref="AF61:AK61"/>
    <mergeCell ref="AL61:AZ61"/>
    <mergeCell ref="BA61:BE61"/>
    <mergeCell ref="AF58:AK58"/>
    <mergeCell ref="AL58:AZ58"/>
    <mergeCell ref="BA58:BE58"/>
    <mergeCell ref="AF59:AK59"/>
    <mergeCell ref="AL59:AZ59"/>
    <mergeCell ref="BA59:BE59"/>
    <mergeCell ref="AF56:AK56"/>
    <mergeCell ref="AL56:AZ56"/>
    <mergeCell ref="BA56:BE56"/>
    <mergeCell ref="AF57:AK57"/>
    <mergeCell ref="AL57:AZ57"/>
    <mergeCell ref="BA57:BE57"/>
    <mergeCell ref="AF66:AK66"/>
    <mergeCell ref="AL66:AZ66"/>
    <mergeCell ref="BA66:BE66"/>
    <mergeCell ref="AF67:AK67"/>
    <mergeCell ref="AL67:AZ67"/>
    <mergeCell ref="BA67:BE67"/>
    <mergeCell ref="AF64:AK64"/>
    <mergeCell ref="AL64:AZ64"/>
    <mergeCell ref="BA64:BE64"/>
    <mergeCell ref="AF65:AK65"/>
    <mergeCell ref="AL65:AZ65"/>
    <mergeCell ref="BA65:BE65"/>
    <mergeCell ref="AF62:AK62"/>
    <mergeCell ref="AL62:AZ62"/>
    <mergeCell ref="BA62:BE62"/>
    <mergeCell ref="AF63:AK63"/>
    <mergeCell ref="AL63:AZ63"/>
    <mergeCell ref="BA63:BE63"/>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68:AK68"/>
    <mergeCell ref="AL68:AZ68"/>
    <mergeCell ref="BA68:BE68"/>
    <mergeCell ref="AF69:AK69"/>
    <mergeCell ref="AL69:AZ69"/>
    <mergeCell ref="BA69:BE69"/>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74:AK74"/>
    <mergeCell ref="AL74:AZ74"/>
    <mergeCell ref="BA74:BE74"/>
    <mergeCell ref="AF75:AK75"/>
    <mergeCell ref="AL75:AZ75"/>
    <mergeCell ref="BA75:BE75"/>
    <mergeCell ref="AF83:AK83"/>
    <mergeCell ref="AL83:AZ83"/>
    <mergeCell ref="BA83:BE83"/>
    <mergeCell ref="AF84:AK84"/>
    <mergeCell ref="AL84:AZ84"/>
    <mergeCell ref="BA84:BE84"/>
    <mergeCell ref="AF82:AK82"/>
    <mergeCell ref="AL82:AZ82"/>
    <mergeCell ref="BA82:BE82"/>
    <mergeCell ref="AF80:AK80"/>
    <mergeCell ref="AL80:AZ80"/>
    <mergeCell ref="BA80:BE80"/>
    <mergeCell ref="AF81:AK81"/>
    <mergeCell ref="AL81:AZ81"/>
    <mergeCell ref="BA81:BE81"/>
    <mergeCell ref="B89:J110"/>
    <mergeCell ref="K89:N110"/>
    <mergeCell ref="O89:T110"/>
    <mergeCell ref="U89:Z110"/>
    <mergeCell ref="AA89:AE110"/>
    <mergeCell ref="AF89:AK89"/>
    <mergeCell ref="AF92:AK92"/>
    <mergeCell ref="AF95:AK95"/>
    <mergeCell ref="AF98:AK98"/>
    <mergeCell ref="AF101:AK101"/>
    <mergeCell ref="AF87:AK87"/>
    <mergeCell ref="AL87:AZ87"/>
    <mergeCell ref="BA87:BE87"/>
    <mergeCell ref="AF88:AK88"/>
    <mergeCell ref="AL88:AZ88"/>
    <mergeCell ref="BA88:BE88"/>
    <mergeCell ref="AF85:AK85"/>
    <mergeCell ref="AL85:AZ85"/>
    <mergeCell ref="BA85:BE85"/>
    <mergeCell ref="AF86:AK86"/>
    <mergeCell ref="AL86:AZ86"/>
    <mergeCell ref="BA86:BE86"/>
    <mergeCell ref="AL95:AZ95"/>
    <mergeCell ref="BA95:BE95"/>
    <mergeCell ref="AF96:AK96"/>
    <mergeCell ref="AL96:AZ96"/>
    <mergeCell ref="BA96:BE96"/>
    <mergeCell ref="AF97:AK97"/>
    <mergeCell ref="AL97:AZ97"/>
    <mergeCell ref="BA97:BE97"/>
    <mergeCell ref="AL92:AZ92"/>
    <mergeCell ref="BA92:BE92"/>
    <mergeCell ref="AF93:AK93"/>
    <mergeCell ref="AL93:AZ93"/>
    <mergeCell ref="BA93:BE93"/>
    <mergeCell ref="AF94:AK94"/>
    <mergeCell ref="AL94:AZ94"/>
    <mergeCell ref="BA94:BE94"/>
    <mergeCell ref="AL89:AZ89"/>
    <mergeCell ref="BA89:BE89"/>
    <mergeCell ref="AF90:AK90"/>
    <mergeCell ref="AL90:AZ90"/>
    <mergeCell ref="BA90:BE90"/>
    <mergeCell ref="AF91:AK91"/>
    <mergeCell ref="AL91:AZ91"/>
    <mergeCell ref="BA91:BE91"/>
    <mergeCell ref="AF104:AK104"/>
    <mergeCell ref="AL104:AZ104"/>
    <mergeCell ref="BA104:BE104"/>
    <mergeCell ref="AF105:AK105"/>
    <mergeCell ref="AL105:AZ105"/>
    <mergeCell ref="BA105:BE105"/>
    <mergeCell ref="AL101:AZ101"/>
    <mergeCell ref="BA101:BE101"/>
    <mergeCell ref="AF102:AK102"/>
    <mergeCell ref="AL102:AZ102"/>
    <mergeCell ref="BA102:BE102"/>
    <mergeCell ref="AF103:AK103"/>
    <mergeCell ref="AL103:AZ103"/>
    <mergeCell ref="BA103:BE103"/>
    <mergeCell ref="AL98:AZ98"/>
    <mergeCell ref="BA98:BE98"/>
    <mergeCell ref="AF99:AK99"/>
    <mergeCell ref="AL99:AZ99"/>
    <mergeCell ref="BA99:BE99"/>
    <mergeCell ref="AF100:AK100"/>
    <mergeCell ref="AL100:AZ100"/>
    <mergeCell ref="BA100:BE100"/>
    <mergeCell ref="AF109:AK109"/>
    <mergeCell ref="AL109:AZ109"/>
    <mergeCell ref="BA109:BE109"/>
    <mergeCell ref="AF110:AK110"/>
    <mergeCell ref="AL110:AZ110"/>
    <mergeCell ref="BA110:BE110"/>
    <mergeCell ref="AF107:AK107"/>
    <mergeCell ref="AL107:AZ107"/>
    <mergeCell ref="BA107:BE107"/>
    <mergeCell ref="AF108:AK108"/>
    <mergeCell ref="AL108:AZ108"/>
    <mergeCell ref="BA108:BE108"/>
    <mergeCell ref="AF106:AK106"/>
    <mergeCell ref="AL106:AZ106"/>
    <mergeCell ref="BA106:BE106"/>
    <mergeCell ref="AL111:AZ111"/>
    <mergeCell ref="BA111:BE111"/>
    <mergeCell ref="AF112:AK112"/>
    <mergeCell ref="AL112:AZ112"/>
    <mergeCell ref="BA112:BE112"/>
    <mergeCell ref="AF113:AK113"/>
    <mergeCell ref="AL113:AZ113"/>
    <mergeCell ref="BA113:BE113"/>
    <mergeCell ref="B111:J121"/>
    <mergeCell ref="K111:N121"/>
    <mergeCell ref="O111:T121"/>
    <mergeCell ref="U111:Z121"/>
    <mergeCell ref="AA111:AE121"/>
    <mergeCell ref="AF111:AK111"/>
    <mergeCell ref="AF114:AK114"/>
    <mergeCell ref="AF117:AK117"/>
    <mergeCell ref="AF120:AK120"/>
    <mergeCell ref="AL120:AZ120"/>
    <mergeCell ref="BA120:BE120"/>
    <mergeCell ref="AF121:AK121"/>
    <mergeCell ref="AL121:AZ121"/>
    <mergeCell ref="BA121:BE121"/>
    <mergeCell ref="AL117:AZ117"/>
    <mergeCell ref="BA117:BE117"/>
    <mergeCell ref="AF118:AK118"/>
    <mergeCell ref="AL118:AZ118"/>
    <mergeCell ref="BA118:BE118"/>
    <mergeCell ref="AF119:AK119"/>
    <mergeCell ref="AL119:AZ119"/>
    <mergeCell ref="BA119:BE119"/>
    <mergeCell ref="AL114:AZ114"/>
    <mergeCell ref="BA114:BE114"/>
    <mergeCell ref="AF115:AK115"/>
    <mergeCell ref="AL115:AZ115"/>
    <mergeCell ref="BA115:BE115"/>
    <mergeCell ref="AF116:AK116"/>
    <mergeCell ref="AL116:AZ116"/>
    <mergeCell ref="BA116:BE116"/>
    <mergeCell ref="AL122:AZ122"/>
    <mergeCell ref="BA122:BE122"/>
    <mergeCell ref="AF123:AK123"/>
    <mergeCell ref="AL123:AZ123"/>
    <mergeCell ref="BA123:BE123"/>
    <mergeCell ref="AF124:AK124"/>
    <mergeCell ref="AL124:AZ124"/>
    <mergeCell ref="BA124:BE124"/>
    <mergeCell ref="B122:J146"/>
    <mergeCell ref="K122:N146"/>
    <mergeCell ref="O122:T146"/>
    <mergeCell ref="U122:Z146"/>
    <mergeCell ref="AA122:AE146"/>
    <mergeCell ref="AF122:AK122"/>
    <mergeCell ref="AF125:AK125"/>
    <mergeCell ref="AF128:AK128"/>
    <mergeCell ref="AF131:AK131"/>
    <mergeCell ref="AF134:AK134"/>
    <mergeCell ref="AL131:AZ131"/>
    <mergeCell ref="BA131:BE131"/>
    <mergeCell ref="AF132:AK132"/>
    <mergeCell ref="AL132:AZ132"/>
    <mergeCell ref="BA132:BE132"/>
    <mergeCell ref="AF133:AK133"/>
    <mergeCell ref="AL133:AZ133"/>
    <mergeCell ref="BA133:BE133"/>
    <mergeCell ref="AL128:AZ128"/>
    <mergeCell ref="BA128:BE128"/>
    <mergeCell ref="AF129:AK129"/>
    <mergeCell ref="AL129:AZ129"/>
    <mergeCell ref="BA129:BE129"/>
    <mergeCell ref="AF130:AK130"/>
    <mergeCell ref="AL130:AZ130"/>
    <mergeCell ref="BA130:BE130"/>
    <mergeCell ref="AL125:AZ125"/>
    <mergeCell ref="BA125:BE125"/>
    <mergeCell ref="AF126:AK126"/>
    <mergeCell ref="AL126:AZ126"/>
    <mergeCell ref="BA126:BE126"/>
    <mergeCell ref="AF127:AK127"/>
    <mergeCell ref="AL127:AZ127"/>
    <mergeCell ref="BA127:BE127"/>
    <mergeCell ref="AF139:AK139"/>
    <mergeCell ref="AL139:AZ139"/>
    <mergeCell ref="BA139:BE139"/>
    <mergeCell ref="AF137:AK137"/>
    <mergeCell ref="AL137:AZ137"/>
    <mergeCell ref="BA137:BE137"/>
    <mergeCell ref="AF138:AK138"/>
    <mergeCell ref="AL138:AZ138"/>
    <mergeCell ref="BA138:BE138"/>
    <mergeCell ref="AL134:AZ134"/>
    <mergeCell ref="BA134:BE134"/>
    <mergeCell ref="AF135:AK135"/>
    <mergeCell ref="AL135:AZ135"/>
    <mergeCell ref="BA135:BE135"/>
    <mergeCell ref="AF136:AK136"/>
    <mergeCell ref="AL136:AZ136"/>
    <mergeCell ref="BA136:BE136"/>
    <mergeCell ref="AF144:AK144"/>
    <mergeCell ref="AL144:AZ144"/>
    <mergeCell ref="BA144:BE144"/>
    <mergeCell ref="AF145:AK145"/>
    <mergeCell ref="AL145:AZ145"/>
    <mergeCell ref="BA145:BE145"/>
    <mergeCell ref="AF142:AK142"/>
    <mergeCell ref="AL142:AZ142"/>
    <mergeCell ref="BA142:BE142"/>
    <mergeCell ref="AF143:AK143"/>
    <mergeCell ref="AL143:AZ143"/>
    <mergeCell ref="BA143:BE143"/>
    <mergeCell ref="AF140:AK140"/>
    <mergeCell ref="AL140:AZ140"/>
    <mergeCell ref="BA140:BE140"/>
    <mergeCell ref="AF141:AK141"/>
    <mergeCell ref="AL141:AZ141"/>
    <mergeCell ref="BA141:BE141"/>
    <mergeCell ref="AL147:AZ147"/>
    <mergeCell ref="BA147:BE147"/>
    <mergeCell ref="AF148:AK148"/>
    <mergeCell ref="AL148:AZ148"/>
    <mergeCell ref="BA148:BE148"/>
    <mergeCell ref="AF149:AK149"/>
    <mergeCell ref="AL149:AZ149"/>
    <mergeCell ref="BA149:BE149"/>
    <mergeCell ref="AF146:AK146"/>
    <mergeCell ref="AL146:AZ146"/>
    <mergeCell ref="BA146:BE146"/>
    <mergeCell ref="A147:A304"/>
    <mergeCell ref="B147:J182"/>
    <mergeCell ref="K147:N182"/>
    <mergeCell ref="O147:T182"/>
    <mergeCell ref="U147:Z182"/>
    <mergeCell ref="AA147:AE182"/>
    <mergeCell ref="AF147:AK147"/>
    <mergeCell ref="AF154:AK154"/>
    <mergeCell ref="AL154:AZ154"/>
    <mergeCell ref="BA154:BE154"/>
    <mergeCell ref="AF155:AK155"/>
    <mergeCell ref="AL155:AZ155"/>
    <mergeCell ref="BA155:BE155"/>
    <mergeCell ref="AF152:AK152"/>
    <mergeCell ref="AL152:AZ152"/>
    <mergeCell ref="BA152:BE152"/>
    <mergeCell ref="AF153:AK153"/>
    <mergeCell ref="AL153:AZ153"/>
    <mergeCell ref="BA153:BE153"/>
    <mergeCell ref="AF150:AK150"/>
    <mergeCell ref="AL150:AZ150"/>
    <mergeCell ref="BA150:BE150"/>
    <mergeCell ref="AF151:AK151"/>
    <mergeCell ref="AL151:AZ151"/>
    <mergeCell ref="BA151:BE151"/>
    <mergeCell ref="AF160:AK160"/>
    <mergeCell ref="AL160:AZ160"/>
    <mergeCell ref="BA160:BE160"/>
    <mergeCell ref="AF161:AK161"/>
    <mergeCell ref="AL161:AZ161"/>
    <mergeCell ref="BA161:BE161"/>
    <mergeCell ref="AF158:AK158"/>
    <mergeCell ref="AL158:AZ158"/>
    <mergeCell ref="BA158:BE158"/>
    <mergeCell ref="AF159:AK159"/>
    <mergeCell ref="AL159:AZ159"/>
    <mergeCell ref="BA159:BE159"/>
    <mergeCell ref="AF156:AK156"/>
    <mergeCell ref="AL156:AZ156"/>
    <mergeCell ref="BA156:BE156"/>
    <mergeCell ref="AF157:AK157"/>
    <mergeCell ref="AL157:AZ157"/>
    <mergeCell ref="BA157:BE157"/>
    <mergeCell ref="AF166:AK166"/>
    <mergeCell ref="AL166:AZ166"/>
    <mergeCell ref="BA166:BE166"/>
    <mergeCell ref="AF167:AK167"/>
    <mergeCell ref="AL167:AZ167"/>
    <mergeCell ref="BA167:BE167"/>
    <mergeCell ref="AF164:AK164"/>
    <mergeCell ref="AL164:AZ164"/>
    <mergeCell ref="BA164:BE164"/>
    <mergeCell ref="AF165:AK165"/>
    <mergeCell ref="AL165:AZ165"/>
    <mergeCell ref="BA165:BE165"/>
    <mergeCell ref="AF162:AK162"/>
    <mergeCell ref="AL162:AZ162"/>
    <mergeCell ref="BA162:BE162"/>
    <mergeCell ref="AF163:AK163"/>
    <mergeCell ref="AL163:AZ163"/>
    <mergeCell ref="BA163:BE163"/>
    <mergeCell ref="AF172:AK172"/>
    <mergeCell ref="AL172:AZ172"/>
    <mergeCell ref="BA172:BE172"/>
    <mergeCell ref="AF173:AK173"/>
    <mergeCell ref="AL173:AZ173"/>
    <mergeCell ref="BA173:BE173"/>
    <mergeCell ref="AF170:AK170"/>
    <mergeCell ref="AL170:AZ170"/>
    <mergeCell ref="BA170:BE170"/>
    <mergeCell ref="AF171:AK171"/>
    <mergeCell ref="AL171:AZ171"/>
    <mergeCell ref="BA171:BE171"/>
    <mergeCell ref="AF168:AK168"/>
    <mergeCell ref="AL168:AZ168"/>
    <mergeCell ref="BA168:BE168"/>
    <mergeCell ref="AF169:AK169"/>
    <mergeCell ref="AL169:AZ169"/>
    <mergeCell ref="BA169:BE169"/>
    <mergeCell ref="AF177:AK177"/>
    <mergeCell ref="AL177:AZ177"/>
    <mergeCell ref="BA177:BE177"/>
    <mergeCell ref="AF178:AK178"/>
    <mergeCell ref="AL178:AZ178"/>
    <mergeCell ref="BA178:BE178"/>
    <mergeCell ref="AF176:AK176"/>
    <mergeCell ref="AL176:AZ176"/>
    <mergeCell ref="BA176:BE176"/>
    <mergeCell ref="AF174:AK174"/>
    <mergeCell ref="AL174:AZ174"/>
    <mergeCell ref="BA174:BE174"/>
    <mergeCell ref="AF175:AK175"/>
    <mergeCell ref="AL175:AZ175"/>
    <mergeCell ref="BA175:BE175"/>
    <mergeCell ref="B183:J204"/>
    <mergeCell ref="K183:N204"/>
    <mergeCell ref="O183:T204"/>
    <mergeCell ref="U183:Z204"/>
    <mergeCell ref="AA183:AE204"/>
    <mergeCell ref="AF183:AK183"/>
    <mergeCell ref="AF186:AK186"/>
    <mergeCell ref="AF189:AK189"/>
    <mergeCell ref="AF192:AK192"/>
    <mergeCell ref="AF195:AK195"/>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L189:AZ189"/>
    <mergeCell ref="BA189:BE189"/>
    <mergeCell ref="AF190:AK190"/>
    <mergeCell ref="AL190:AZ190"/>
    <mergeCell ref="BA190:BE190"/>
    <mergeCell ref="AF191:AK191"/>
    <mergeCell ref="AL191:AZ191"/>
    <mergeCell ref="BA191:BE191"/>
    <mergeCell ref="AL186:AZ186"/>
    <mergeCell ref="BA186:BE186"/>
    <mergeCell ref="AF187:AK187"/>
    <mergeCell ref="AL187:AZ187"/>
    <mergeCell ref="BA187:BE187"/>
    <mergeCell ref="AF188:AK188"/>
    <mergeCell ref="AL188:AZ188"/>
    <mergeCell ref="BA188:BE188"/>
    <mergeCell ref="AL183:AZ183"/>
    <mergeCell ref="BA183:BE183"/>
    <mergeCell ref="AF184:AK184"/>
    <mergeCell ref="AL184:AZ184"/>
    <mergeCell ref="BA184:BE184"/>
    <mergeCell ref="AF185:AK185"/>
    <mergeCell ref="AL185:AZ185"/>
    <mergeCell ref="BA185:BE185"/>
    <mergeCell ref="AF198:AK198"/>
    <mergeCell ref="AL198:AZ198"/>
    <mergeCell ref="BA198:BE198"/>
    <mergeCell ref="AF199:AK199"/>
    <mergeCell ref="AL199:AZ199"/>
    <mergeCell ref="BA199:BE199"/>
    <mergeCell ref="AL195:AZ195"/>
    <mergeCell ref="BA195:BE195"/>
    <mergeCell ref="AF196:AK196"/>
    <mergeCell ref="AL196:AZ196"/>
    <mergeCell ref="BA196:BE196"/>
    <mergeCell ref="AF197:AK197"/>
    <mergeCell ref="AL197:AZ197"/>
    <mergeCell ref="BA197:BE197"/>
    <mergeCell ref="AL192:AZ192"/>
    <mergeCell ref="BA192:BE192"/>
    <mergeCell ref="AF193:AK193"/>
    <mergeCell ref="AL193:AZ193"/>
    <mergeCell ref="BA193:BE193"/>
    <mergeCell ref="AF194:AK194"/>
    <mergeCell ref="AL194:AZ194"/>
    <mergeCell ref="BA194:BE194"/>
    <mergeCell ref="AF203:AK203"/>
    <mergeCell ref="AL203:AZ203"/>
    <mergeCell ref="BA203:BE203"/>
    <mergeCell ref="AF204:AK204"/>
    <mergeCell ref="AL204:AZ204"/>
    <mergeCell ref="BA204:BE204"/>
    <mergeCell ref="AF202:AK202"/>
    <mergeCell ref="AL202:AZ202"/>
    <mergeCell ref="BA202:BE202"/>
    <mergeCell ref="AF200:AK200"/>
    <mergeCell ref="AL200:AZ200"/>
    <mergeCell ref="BA200:BE200"/>
    <mergeCell ref="AF201:AK201"/>
    <mergeCell ref="AL201:AZ201"/>
    <mergeCell ref="BA201:BE201"/>
    <mergeCell ref="AL205:AZ205"/>
    <mergeCell ref="BA205:BE205"/>
    <mergeCell ref="AF206:AK206"/>
    <mergeCell ref="AL206:AZ206"/>
    <mergeCell ref="BA206:BE206"/>
    <mergeCell ref="AF207:AK207"/>
    <mergeCell ref="AL207:AZ207"/>
    <mergeCell ref="BA207:BE207"/>
    <mergeCell ref="B205:J227"/>
    <mergeCell ref="K205:N227"/>
    <mergeCell ref="O205:T227"/>
    <mergeCell ref="U205:Z227"/>
    <mergeCell ref="AA205:AE227"/>
    <mergeCell ref="AF205:AK205"/>
    <mergeCell ref="AF208:AK208"/>
    <mergeCell ref="AF211:AK211"/>
    <mergeCell ref="AF214:AK214"/>
    <mergeCell ref="AF217:AK217"/>
    <mergeCell ref="AL214:AZ214"/>
    <mergeCell ref="BA214:BE214"/>
    <mergeCell ref="AF215:AK215"/>
    <mergeCell ref="AL215:AZ215"/>
    <mergeCell ref="BA215:BE215"/>
    <mergeCell ref="AF216:AK216"/>
    <mergeCell ref="AL216:AZ216"/>
    <mergeCell ref="BA216:BE216"/>
    <mergeCell ref="AL211:AZ211"/>
    <mergeCell ref="BA211:BE211"/>
    <mergeCell ref="AF212:AK212"/>
    <mergeCell ref="AL212:AZ212"/>
    <mergeCell ref="BA212:BE212"/>
    <mergeCell ref="AF213:AK213"/>
    <mergeCell ref="AL213:AZ213"/>
    <mergeCell ref="BA213:BE213"/>
    <mergeCell ref="AL208:AZ208"/>
    <mergeCell ref="BA208:BE208"/>
    <mergeCell ref="AF209:AK209"/>
    <mergeCell ref="AL209:AZ209"/>
    <mergeCell ref="BA209:BE209"/>
    <mergeCell ref="AF210:AK210"/>
    <mergeCell ref="AL210:AZ210"/>
    <mergeCell ref="BA210:BE210"/>
    <mergeCell ref="AF222:AK222"/>
    <mergeCell ref="AL222:AZ222"/>
    <mergeCell ref="BA222:BE222"/>
    <mergeCell ref="AF223:AK223"/>
    <mergeCell ref="AL223:AZ223"/>
    <mergeCell ref="BA223:BE223"/>
    <mergeCell ref="AF220:AK220"/>
    <mergeCell ref="AL220:AZ220"/>
    <mergeCell ref="BA220:BE220"/>
    <mergeCell ref="AF221:AK221"/>
    <mergeCell ref="AL221:AZ221"/>
    <mergeCell ref="BA221:BE221"/>
    <mergeCell ref="AL217:AZ217"/>
    <mergeCell ref="BA217:BE217"/>
    <mergeCell ref="AF218:AK218"/>
    <mergeCell ref="AL218:AZ218"/>
    <mergeCell ref="BA218:BE218"/>
    <mergeCell ref="AF219:AK219"/>
    <mergeCell ref="AL219:AZ219"/>
    <mergeCell ref="BA219:BE219"/>
    <mergeCell ref="AF227:AK227"/>
    <mergeCell ref="AL227:AZ227"/>
    <mergeCell ref="BA227:BE227"/>
    <mergeCell ref="B228:J250"/>
    <mergeCell ref="K228:N250"/>
    <mergeCell ref="O228:T250"/>
    <mergeCell ref="U228:Z250"/>
    <mergeCell ref="AA228:AE250"/>
    <mergeCell ref="AF228:AK228"/>
    <mergeCell ref="AL228:AZ228"/>
    <mergeCell ref="AF225:AK225"/>
    <mergeCell ref="AL225:AZ225"/>
    <mergeCell ref="BA225:BE225"/>
    <mergeCell ref="AF226:AK226"/>
    <mergeCell ref="AL226:AZ226"/>
    <mergeCell ref="BA226:BE226"/>
    <mergeCell ref="AF224:AK224"/>
    <mergeCell ref="AL224:AZ224"/>
    <mergeCell ref="BA224:BE224"/>
    <mergeCell ref="AF233:AK233"/>
    <mergeCell ref="AL233:AZ233"/>
    <mergeCell ref="BA233:BE233"/>
    <mergeCell ref="AF234:AK234"/>
    <mergeCell ref="AL234:AZ234"/>
    <mergeCell ref="BA234:BE234"/>
    <mergeCell ref="AF231:AK231"/>
    <mergeCell ref="AL231:AZ231"/>
    <mergeCell ref="BA231:BE231"/>
    <mergeCell ref="AF232:AK232"/>
    <mergeCell ref="AL232:AZ232"/>
    <mergeCell ref="BA232:BE232"/>
    <mergeCell ref="BA228:BE228"/>
    <mergeCell ref="AF229:AK229"/>
    <mergeCell ref="AL229:AZ229"/>
    <mergeCell ref="BA229:BE229"/>
    <mergeCell ref="AF230:AK230"/>
    <mergeCell ref="AL230:AZ230"/>
    <mergeCell ref="BA230:BE230"/>
    <mergeCell ref="AF239:AK239"/>
    <mergeCell ref="AL239:AZ239"/>
    <mergeCell ref="BA239:BE239"/>
    <mergeCell ref="AF240:AK240"/>
    <mergeCell ref="AL240:AZ240"/>
    <mergeCell ref="BA240:BE240"/>
    <mergeCell ref="AF237:AK237"/>
    <mergeCell ref="AL237:AZ237"/>
    <mergeCell ref="BA237:BE237"/>
    <mergeCell ref="AF238:AK238"/>
    <mergeCell ref="AL238:AZ238"/>
    <mergeCell ref="BA238:BE238"/>
    <mergeCell ref="AF235:AK235"/>
    <mergeCell ref="AL235:AZ235"/>
    <mergeCell ref="BA235:BE235"/>
    <mergeCell ref="AF236:AK236"/>
    <mergeCell ref="AL236:AZ236"/>
    <mergeCell ref="BA236:BE236"/>
    <mergeCell ref="AF245:AK245"/>
    <mergeCell ref="AL245:AZ245"/>
    <mergeCell ref="BA245:BE245"/>
    <mergeCell ref="AF246:AK246"/>
    <mergeCell ref="AL246:AZ246"/>
    <mergeCell ref="BA246:BE246"/>
    <mergeCell ref="AF243:AK243"/>
    <mergeCell ref="AL243:AZ243"/>
    <mergeCell ref="BA243:BE243"/>
    <mergeCell ref="AF244:AK244"/>
    <mergeCell ref="AL244:AZ244"/>
    <mergeCell ref="BA244:BE244"/>
    <mergeCell ref="AF241:AK241"/>
    <mergeCell ref="AL241:AZ241"/>
    <mergeCell ref="BA241:BE241"/>
    <mergeCell ref="AF242:AK242"/>
    <mergeCell ref="AL242:AZ242"/>
    <mergeCell ref="BA242:BE242"/>
    <mergeCell ref="AF250:AK250"/>
    <mergeCell ref="AL250:AZ250"/>
    <mergeCell ref="BA250:BE250"/>
    <mergeCell ref="B251:J261"/>
    <mergeCell ref="K251:N261"/>
    <mergeCell ref="O251:T261"/>
    <mergeCell ref="U251:Z261"/>
    <mergeCell ref="AA251:AE261"/>
    <mergeCell ref="AF251:AK251"/>
    <mergeCell ref="AL251:AZ251"/>
    <mergeCell ref="AF248:AK248"/>
    <mergeCell ref="AL248:AZ248"/>
    <mergeCell ref="BA248:BE248"/>
    <mergeCell ref="AF249:AK249"/>
    <mergeCell ref="AL249:AZ249"/>
    <mergeCell ref="BA249:BE249"/>
    <mergeCell ref="AF247:AK247"/>
    <mergeCell ref="AL247:AZ247"/>
    <mergeCell ref="BA247:BE247"/>
    <mergeCell ref="AF256:AK256"/>
    <mergeCell ref="AL256:AZ256"/>
    <mergeCell ref="BA256:BE256"/>
    <mergeCell ref="AF257:AK257"/>
    <mergeCell ref="AL257:AZ257"/>
    <mergeCell ref="BA257:BE257"/>
    <mergeCell ref="AF254:AK254"/>
    <mergeCell ref="AL254:AZ254"/>
    <mergeCell ref="BA254:BE254"/>
    <mergeCell ref="AF255:AK255"/>
    <mergeCell ref="AL255:AZ255"/>
    <mergeCell ref="BA255:BE255"/>
    <mergeCell ref="BA251:BE251"/>
    <mergeCell ref="AF252:AK252"/>
    <mergeCell ref="AL252:AZ252"/>
    <mergeCell ref="BA252:BE252"/>
    <mergeCell ref="AF253:AK253"/>
    <mergeCell ref="AL253:AZ253"/>
    <mergeCell ref="BA253:BE253"/>
    <mergeCell ref="AF261:AK261"/>
    <mergeCell ref="AL261:AZ261"/>
    <mergeCell ref="BA261:BE261"/>
    <mergeCell ref="B262:J272"/>
    <mergeCell ref="K262:N272"/>
    <mergeCell ref="O262:T272"/>
    <mergeCell ref="U262:Z272"/>
    <mergeCell ref="AA262:AE272"/>
    <mergeCell ref="AF262:AK262"/>
    <mergeCell ref="AL262:AZ262"/>
    <mergeCell ref="AF260:AK260"/>
    <mergeCell ref="AL260:AZ260"/>
    <mergeCell ref="BA260:BE260"/>
    <mergeCell ref="AF258:AK258"/>
    <mergeCell ref="AL258:AZ258"/>
    <mergeCell ref="BA258:BE258"/>
    <mergeCell ref="AF259:AK259"/>
    <mergeCell ref="AL259:AZ259"/>
    <mergeCell ref="BA259:BE259"/>
    <mergeCell ref="AF267:AK267"/>
    <mergeCell ref="AL267:AZ267"/>
    <mergeCell ref="BA267:BE267"/>
    <mergeCell ref="AF268:AK268"/>
    <mergeCell ref="AL268:AZ268"/>
    <mergeCell ref="BA268:BE268"/>
    <mergeCell ref="AF265:AK265"/>
    <mergeCell ref="AL265:AZ265"/>
    <mergeCell ref="BA265:BE265"/>
    <mergeCell ref="AF266:AK266"/>
    <mergeCell ref="AL266:AZ266"/>
    <mergeCell ref="BA266:BE266"/>
    <mergeCell ref="BA262:BE262"/>
    <mergeCell ref="AF263:AK263"/>
    <mergeCell ref="AL263:AZ263"/>
    <mergeCell ref="BA263:BE263"/>
    <mergeCell ref="AF264:AK264"/>
    <mergeCell ref="AL264:AZ264"/>
    <mergeCell ref="BA264:BE264"/>
    <mergeCell ref="AF272:AK272"/>
    <mergeCell ref="AL272:AZ272"/>
    <mergeCell ref="BA272:BE272"/>
    <mergeCell ref="B273:J304"/>
    <mergeCell ref="K273:N304"/>
    <mergeCell ref="O273:T304"/>
    <mergeCell ref="U273:Z304"/>
    <mergeCell ref="AA273:AE304"/>
    <mergeCell ref="AF273:AK273"/>
    <mergeCell ref="AL273:AZ273"/>
    <mergeCell ref="AF270:AK270"/>
    <mergeCell ref="AL270:AZ270"/>
    <mergeCell ref="BA270:BE270"/>
    <mergeCell ref="AF271:AK271"/>
    <mergeCell ref="AL271:AZ271"/>
    <mergeCell ref="BA271:BE271"/>
    <mergeCell ref="AF269:AK269"/>
    <mergeCell ref="AL269:AZ269"/>
    <mergeCell ref="BA269:BE269"/>
    <mergeCell ref="AF278:AK278"/>
    <mergeCell ref="AL278:AZ278"/>
    <mergeCell ref="BA278:BE278"/>
    <mergeCell ref="AF279:AK279"/>
    <mergeCell ref="AL279:AZ279"/>
    <mergeCell ref="BA279:BE279"/>
    <mergeCell ref="AF276:AK276"/>
    <mergeCell ref="AL276:AZ276"/>
    <mergeCell ref="BA276:BE276"/>
    <mergeCell ref="AF277:AK277"/>
    <mergeCell ref="AL277:AZ277"/>
    <mergeCell ref="BA277:BE277"/>
    <mergeCell ref="BA273:BE273"/>
    <mergeCell ref="AF274:AK274"/>
    <mergeCell ref="AL274:AZ274"/>
    <mergeCell ref="BA274:BE274"/>
    <mergeCell ref="AF275:AK275"/>
    <mergeCell ref="AL275:AZ275"/>
    <mergeCell ref="BA275:BE275"/>
    <mergeCell ref="AF284:AK284"/>
    <mergeCell ref="AL284:AZ284"/>
    <mergeCell ref="BA284:BE284"/>
    <mergeCell ref="AF285:AK285"/>
    <mergeCell ref="AL285:AZ285"/>
    <mergeCell ref="BA285:BE285"/>
    <mergeCell ref="AF282:AK282"/>
    <mergeCell ref="AL282:AZ282"/>
    <mergeCell ref="BA282:BE282"/>
    <mergeCell ref="AF283:AK283"/>
    <mergeCell ref="AL283:AZ283"/>
    <mergeCell ref="BA283:BE283"/>
    <mergeCell ref="AF280:AK280"/>
    <mergeCell ref="AL280:AZ280"/>
    <mergeCell ref="BA280:BE280"/>
    <mergeCell ref="AF281:AK281"/>
    <mergeCell ref="AL281:AZ281"/>
    <mergeCell ref="BA281:BE281"/>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F286:AK286"/>
    <mergeCell ref="AL286:AZ286"/>
    <mergeCell ref="BA286:BE286"/>
    <mergeCell ref="AF287:AK287"/>
    <mergeCell ref="AL287:AZ287"/>
    <mergeCell ref="BA287:BE287"/>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F292:AK292"/>
    <mergeCell ref="AL292:AZ292"/>
    <mergeCell ref="BA292:BE292"/>
    <mergeCell ref="AF293:AK293"/>
    <mergeCell ref="AL293:AZ293"/>
    <mergeCell ref="BA293:BE293"/>
    <mergeCell ref="AF301:AK301"/>
    <mergeCell ref="AL301:AZ301"/>
    <mergeCell ref="BA301:BE301"/>
    <mergeCell ref="AF302:AK302"/>
    <mergeCell ref="AL302:AZ302"/>
    <mergeCell ref="BA302:BE302"/>
    <mergeCell ref="AF299:AK299"/>
    <mergeCell ref="AL299:AZ299"/>
    <mergeCell ref="BA299:BE299"/>
    <mergeCell ref="AF300:AK300"/>
    <mergeCell ref="AL300:AZ300"/>
    <mergeCell ref="BA300:BE300"/>
    <mergeCell ref="AF298:AK298"/>
    <mergeCell ref="AL298:AZ298"/>
    <mergeCell ref="BA298:BE298"/>
    <mergeCell ref="AF305:AK305"/>
    <mergeCell ref="AL305:AZ305"/>
    <mergeCell ref="BA305:BE305"/>
    <mergeCell ref="AF306:AK306"/>
    <mergeCell ref="AL306:AZ306"/>
    <mergeCell ref="BA306:BE306"/>
    <mergeCell ref="A305:A319"/>
    <mergeCell ref="B305:J312"/>
    <mergeCell ref="K305:N312"/>
    <mergeCell ref="O305:T312"/>
    <mergeCell ref="U305:Z312"/>
    <mergeCell ref="AA305:AE312"/>
    <mergeCell ref="B313:J319"/>
    <mergeCell ref="K313:N319"/>
    <mergeCell ref="O313:T319"/>
    <mergeCell ref="U313:Z319"/>
    <mergeCell ref="AF303:AK303"/>
    <mergeCell ref="AL303:AZ303"/>
    <mergeCell ref="BA303:BE303"/>
    <mergeCell ref="AF304:AK304"/>
    <mergeCell ref="AL304:AZ304"/>
    <mergeCell ref="BA304:BE304"/>
    <mergeCell ref="AF311:AK311"/>
    <mergeCell ref="AL311:AZ311"/>
    <mergeCell ref="BA311:BE311"/>
    <mergeCell ref="AF312:AK312"/>
    <mergeCell ref="AL312:AZ312"/>
    <mergeCell ref="BA312:BE312"/>
    <mergeCell ref="AF309:AK309"/>
    <mergeCell ref="AL309:AZ309"/>
    <mergeCell ref="BA309:BE309"/>
    <mergeCell ref="AF310:AK310"/>
    <mergeCell ref="AL310:AZ310"/>
    <mergeCell ref="BA310:BE310"/>
    <mergeCell ref="AF307:AK307"/>
    <mergeCell ref="AL307:AZ307"/>
    <mergeCell ref="BA307:BE307"/>
    <mergeCell ref="AF308:AK308"/>
    <mergeCell ref="AL308:AZ308"/>
    <mergeCell ref="BA308:BE308"/>
    <mergeCell ref="AF318:AK318"/>
    <mergeCell ref="AL318:AZ318"/>
    <mergeCell ref="BA318:BE318"/>
    <mergeCell ref="AF319:AK319"/>
    <mergeCell ref="AL319:AZ319"/>
    <mergeCell ref="BA319:BE319"/>
    <mergeCell ref="AF316:AK316"/>
    <mergeCell ref="AL316:AZ316"/>
    <mergeCell ref="BA316:BE316"/>
    <mergeCell ref="AF317:AK317"/>
    <mergeCell ref="AL317:AZ317"/>
    <mergeCell ref="BA317:BE317"/>
    <mergeCell ref="AA313:AE319"/>
    <mergeCell ref="AF313:AK313"/>
    <mergeCell ref="AL313:AZ313"/>
    <mergeCell ref="BA313:BE313"/>
    <mergeCell ref="AF314:AK314"/>
    <mergeCell ref="AL314:AZ314"/>
    <mergeCell ref="BA314:BE314"/>
    <mergeCell ref="AF315:AK315"/>
    <mergeCell ref="AL315:AZ315"/>
    <mergeCell ref="BA315:BE315"/>
    <mergeCell ref="AF322:AK322"/>
    <mergeCell ref="AL322:AZ322"/>
    <mergeCell ref="BA322:BE322"/>
    <mergeCell ref="AF323:AK323"/>
    <mergeCell ref="AL323:AZ323"/>
    <mergeCell ref="BA323:BE323"/>
    <mergeCell ref="AF320:AK320"/>
    <mergeCell ref="AL320:AZ320"/>
    <mergeCell ref="BA320:BE320"/>
    <mergeCell ref="AF321:AK321"/>
    <mergeCell ref="AL321:AZ321"/>
    <mergeCell ref="BA321:BE321"/>
    <mergeCell ref="A320:A332"/>
    <mergeCell ref="B320:J332"/>
    <mergeCell ref="K320:N332"/>
    <mergeCell ref="O320:T332"/>
    <mergeCell ref="U320:Z332"/>
    <mergeCell ref="AA320:AE332"/>
    <mergeCell ref="AF328:AK328"/>
    <mergeCell ref="AL328:AZ328"/>
    <mergeCell ref="BA328:BE328"/>
    <mergeCell ref="AF329:AK329"/>
    <mergeCell ref="AL329:AZ329"/>
    <mergeCell ref="BA329:BE329"/>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C357:BD357"/>
    <mergeCell ref="C358:BD358"/>
    <mergeCell ref="C346:BD346"/>
    <mergeCell ref="C351:BE351"/>
    <mergeCell ref="C352:BE352"/>
    <mergeCell ref="C354:BE354"/>
    <mergeCell ref="C355:BD355"/>
    <mergeCell ref="C356:BD356"/>
    <mergeCell ref="AF332:AK332"/>
    <mergeCell ref="AL332:AZ332"/>
    <mergeCell ref="BA332:BE332"/>
    <mergeCell ref="C335:BE336"/>
    <mergeCell ref="C341:BE343"/>
    <mergeCell ref="C344:BE345"/>
    <mergeCell ref="AF330:AK330"/>
    <mergeCell ref="AL330:AZ330"/>
    <mergeCell ref="BA330:BE330"/>
    <mergeCell ref="AF331:AK331"/>
    <mergeCell ref="AL331:AZ331"/>
    <mergeCell ref="BA331:BE331"/>
  </mergeCells>
  <phoneticPr fontId="10"/>
  <printOptions horizontalCentered="1"/>
  <pageMargins left="0.15748031496062992" right="0.15748031496062992" top="0.35433070866141736" bottom="0.27559055118110237" header="0.15748031496062992" footer="0.19685039370078741"/>
  <pageSetup paperSize="9" scale="45" fitToHeight="2" orientation="landscape" r:id="rId1"/>
  <headerFooter alignWithMargins="0"/>
  <rowBreaks count="12" manualBreakCount="12">
    <brk id="31" max="56" man="1"/>
    <brk id="52" max="16383" man="1"/>
    <brk id="88" max="16383" man="1"/>
    <brk id="110" max="16383" man="1"/>
    <brk id="146" max="16383" man="1"/>
    <brk id="182" max="16383" man="1"/>
    <brk id="204" max="16383" man="1"/>
    <brk id="227" max="16383" man="1"/>
    <brk id="250" max="16383" man="1"/>
    <brk id="272" max="16383" man="1"/>
    <brk id="304" max="16383" man="1"/>
    <brk id="337"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7D10A-401F-48B6-9FD5-29F8FCBD2020}">
  <sheetPr>
    <tabColor rgb="FFFF0000"/>
  </sheetPr>
  <dimension ref="A1:AS85"/>
  <sheetViews>
    <sheetView showGridLines="0" view="pageBreakPreview" zoomScale="106" zoomScaleNormal="106" zoomScaleSheetLayoutView="106" workbookViewId="0">
      <selection activeCell="AK2" sqref="AK2:AN2"/>
    </sheetView>
  </sheetViews>
  <sheetFormatPr defaultColWidth="8.25" defaultRowHeight="21" customHeight="1"/>
  <cols>
    <col min="1" max="1" width="2.625" style="1" customWidth="1"/>
    <col min="2" max="2" width="15" style="2"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42" width="8.25" style="1"/>
    <col min="43" max="44" width="45.75" style="1" customWidth="1"/>
    <col min="45" max="45" width="32.125" style="1" customWidth="1"/>
    <col min="46" max="16384" width="8.25" style="1"/>
  </cols>
  <sheetData>
    <row r="1" spans="1:45" ht="20.100000000000001" customHeight="1">
      <c r="A1" s="135" t="s">
        <v>473</v>
      </c>
      <c r="C1" s="222"/>
      <c r="D1" s="222"/>
      <c r="E1" s="222"/>
      <c r="F1" s="222"/>
      <c r="G1" s="222"/>
      <c r="H1" s="222"/>
      <c r="I1" s="222"/>
      <c r="J1" s="222"/>
      <c r="K1" s="222"/>
      <c r="L1" s="222"/>
      <c r="M1" s="222"/>
      <c r="N1" s="222"/>
      <c r="O1" s="222"/>
      <c r="P1" s="222"/>
      <c r="Q1" s="222"/>
      <c r="R1" s="222"/>
      <c r="S1" s="222"/>
      <c r="T1" s="222"/>
      <c r="U1" s="222"/>
      <c r="V1" s="222"/>
      <c r="W1" s="222"/>
      <c r="X1" s="100"/>
      <c r="Y1" s="100"/>
      <c r="Z1" s="9"/>
      <c r="AA1" s="9"/>
      <c r="AB1" s="9"/>
      <c r="AC1" s="9"/>
      <c r="AD1" s="134"/>
      <c r="AE1" s="134"/>
      <c r="AF1" s="134"/>
      <c r="AG1" s="134"/>
      <c r="AH1" s="134"/>
      <c r="AI1" s="133" t="s">
        <v>472</v>
      </c>
      <c r="AJ1" s="133"/>
      <c r="AK1" s="1118" t="s">
        <v>483</v>
      </c>
      <c r="AL1" s="1118"/>
      <c r="AM1" s="1118"/>
      <c r="AN1" s="1118"/>
    </row>
    <row r="2" spans="1:45" ht="18" customHeight="1">
      <c r="A2" s="9"/>
      <c r="B2" s="101"/>
      <c r="C2" s="101"/>
      <c r="D2" s="101"/>
      <c r="E2" s="101"/>
      <c r="F2" s="101"/>
      <c r="G2" s="101"/>
      <c r="H2" s="101"/>
      <c r="I2" s="101"/>
      <c r="J2" s="101"/>
      <c r="K2" s="101"/>
      <c r="L2" s="101"/>
      <c r="M2" s="1119">
        <v>2025</v>
      </c>
      <c r="N2" s="1119"/>
      <c r="O2" s="1119"/>
      <c r="P2" s="1119"/>
      <c r="Q2" s="1120" t="s">
        <v>3</v>
      </c>
      <c r="R2" s="1120"/>
      <c r="S2" s="1119">
        <v>5</v>
      </c>
      <c r="T2" s="1119"/>
      <c r="U2" s="1120" t="s">
        <v>471</v>
      </c>
      <c r="V2" s="1120"/>
      <c r="W2" s="101"/>
      <c r="X2" s="101"/>
      <c r="Y2" s="101"/>
      <c r="Z2" s="9"/>
      <c r="AA2" s="9"/>
      <c r="AC2" s="133"/>
      <c r="AD2" s="101"/>
      <c r="AE2" s="101"/>
      <c r="AF2" s="101"/>
      <c r="AG2" s="101"/>
      <c r="AH2" s="101"/>
      <c r="AI2" s="133" t="s">
        <v>470</v>
      </c>
      <c r="AJ2" s="133"/>
      <c r="AK2" s="1121"/>
      <c r="AL2" s="1121"/>
      <c r="AM2" s="1121"/>
      <c r="AN2" s="1121"/>
    </row>
    <row r="3" spans="1:45" ht="18" customHeight="1">
      <c r="A3" s="132"/>
      <c r="B3" s="132"/>
      <c r="C3" s="132"/>
      <c r="D3" s="132"/>
      <c r="E3" s="132"/>
      <c r="F3" s="132"/>
      <c r="G3" s="132"/>
      <c r="H3" s="132"/>
      <c r="I3" s="132"/>
      <c r="J3" s="132"/>
      <c r="K3" s="132"/>
      <c r="L3" s="132"/>
      <c r="M3" s="132"/>
      <c r="N3" s="132"/>
      <c r="O3" s="132"/>
      <c r="P3" s="132"/>
      <c r="Q3" s="132"/>
      <c r="R3" s="132"/>
      <c r="S3" s="132"/>
      <c r="T3" s="132"/>
      <c r="U3" s="132"/>
      <c r="V3" s="132"/>
      <c r="W3" s="132"/>
      <c r="Y3" s="130"/>
      <c r="Z3" s="130"/>
      <c r="AA3" s="130"/>
      <c r="AB3" s="9"/>
      <c r="AC3" s="130"/>
      <c r="AD3" s="130"/>
      <c r="AE3" s="130"/>
      <c r="AF3" s="130"/>
      <c r="AG3" s="130"/>
      <c r="AH3" s="130"/>
      <c r="AI3" s="131" t="s">
        <v>469</v>
      </c>
      <c r="AJ3" s="133"/>
      <c r="AK3" s="1122" t="s">
        <v>468</v>
      </c>
      <c r="AL3" s="1122"/>
      <c r="AM3" s="1122"/>
      <c r="AN3" s="1122"/>
    </row>
    <row r="4" spans="1:45" ht="18" customHeight="1">
      <c r="A4" s="132"/>
      <c r="B4" s="132"/>
      <c r="C4" s="132"/>
      <c r="D4" s="132"/>
      <c r="E4" s="132"/>
      <c r="F4" s="132"/>
      <c r="G4" s="132"/>
      <c r="H4" s="132"/>
      <c r="I4" s="132"/>
      <c r="J4" s="132"/>
      <c r="K4" s="132"/>
      <c r="L4" s="132"/>
      <c r="M4" s="132"/>
      <c r="N4" s="132"/>
      <c r="O4" s="132"/>
      <c r="P4" s="132"/>
      <c r="Q4" s="132"/>
      <c r="R4" s="132"/>
      <c r="S4" s="132"/>
      <c r="T4" s="132"/>
      <c r="U4" s="132"/>
      <c r="V4" s="132"/>
      <c r="W4" s="132"/>
      <c r="Y4" s="130"/>
      <c r="Z4" s="130"/>
      <c r="AA4" s="130"/>
      <c r="AB4" s="9"/>
      <c r="AC4" s="130"/>
      <c r="AD4" s="130"/>
      <c r="AE4" s="130"/>
      <c r="AF4" s="130"/>
      <c r="AG4" s="130"/>
      <c r="AH4" s="130"/>
      <c r="AI4" s="131" t="s">
        <v>467</v>
      </c>
      <c r="AJ4" s="133"/>
      <c r="AK4" s="1122"/>
      <c r="AL4" s="1122"/>
      <c r="AM4" s="1122"/>
      <c r="AN4" s="1122"/>
    </row>
    <row r="5" spans="1:45" ht="18" customHeight="1">
      <c r="A5" s="132"/>
      <c r="B5" s="132"/>
      <c r="C5" s="132"/>
      <c r="D5" s="132"/>
      <c r="E5" s="132"/>
      <c r="F5" s="132"/>
      <c r="G5" s="132"/>
      <c r="H5" s="132"/>
      <c r="I5" s="132"/>
      <c r="J5" s="132"/>
      <c r="K5" s="132"/>
      <c r="L5" s="132"/>
      <c r="M5" s="132"/>
      <c r="N5" s="132"/>
      <c r="O5" s="132"/>
      <c r="P5" s="132"/>
      <c r="Q5" s="132"/>
      <c r="R5" s="132"/>
      <c r="S5" s="132"/>
      <c r="T5" s="132"/>
      <c r="U5" s="132"/>
      <c r="V5" s="132"/>
      <c r="W5" s="132"/>
      <c r="Y5" s="130"/>
      <c r="Z5" s="130"/>
      <c r="AA5" s="130"/>
      <c r="AB5" s="9"/>
      <c r="AC5" s="265"/>
      <c r="AD5" s="266"/>
      <c r="AE5" s="266"/>
      <c r="AF5" s="266"/>
      <c r="AG5" s="266"/>
      <c r="AH5" s="266"/>
      <c r="AI5" s="267" t="s">
        <v>733</v>
      </c>
      <c r="AJ5" s="268"/>
      <c r="AK5" s="1122" t="s">
        <v>734</v>
      </c>
      <c r="AL5" s="1122"/>
      <c r="AM5" s="1122"/>
      <c r="AN5" s="1122"/>
    </row>
    <row r="6" spans="1:45" ht="18" customHeight="1">
      <c r="A6" s="132"/>
      <c r="B6" s="132"/>
      <c r="C6" s="132"/>
      <c r="D6" s="132"/>
      <c r="E6" s="132"/>
      <c r="F6" s="132"/>
      <c r="G6" s="132"/>
      <c r="H6" s="132"/>
      <c r="I6" s="132"/>
      <c r="J6" s="132"/>
      <c r="K6" s="132"/>
      <c r="L6" s="132"/>
      <c r="M6" s="132"/>
      <c r="N6" s="132"/>
      <c r="O6" s="132"/>
      <c r="P6" s="132"/>
      <c r="Q6" s="132"/>
      <c r="R6" s="132"/>
      <c r="S6" s="132"/>
      <c r="U6" s="132"/>
      <c r="V6" s="132"/>
      <c r="W6" s="132"/>
      <c r="Y6" s="130"/>
      <c r="Z6" s="130"/>
      <c r="AA6" s="130"/>
      <c r="AB6" s="9"/>
      <c r="AC6" s="130"/>
      <c r="AD6" s="130"/>
      <c r="AE6" s="130"/>
      <c r="AF6" s="130"/>
      <c r="AG6" s="269" t="s">
        <v>735</v>
      </c>
      <c r="AH6" s="1109">
        <v>40</v>
      </c>
      <c r="AI6" s="1109"/>
      <c r="AJ6" s="1109"/>
      <c r="AK6" s="130" t="s">
        <v>466</v>
      </c>
      <c r="AL6" s="223">
        <v>160</v>
      </c>
      <c r="AM6" s="130" t="s">
        <v>465</v>
      </c>
      <c r="AN6" s="9"/>
    </row>
    <row r="7" spans="1:45" ht="17.25" customHeight="1">
      <c r="A7" s="9"/>
      <c r="B7" s="117"/>
      <c r="C7" s="117"/>
      <c r="D7" s="117"/>
      <c r="E7" s="117"/>
      <c r="F7" s="117"/>
      <c r="G7" s="117"/>
      <c r="H7" s="117"/>
      <c r="I7" s="117"/>
      <c r="J7" s="117"/>
      <c r="K7" s="117"/>
      <c r="L7" s="117"/>
      <c r="M7" s="117"/>
      <c r="N7" s="117"/>
      <c r="O7" s="117"/>
      <c r="P7" s="117"/>
      <c r="Q7" s="117"/>
      <c r="R7" s="117"/>
      <c r="S7" s="117"/>
      <c r="T7" s="117"/>
      <c r="U7" s="117"/>
      <c r="V7" s="117"/>
      <c r="W7" s="117"/>
      <c r="X7" s="101"/>
      <c r="Y7" s="101"/>
      <c r="Z7" s="101"/>
      <c r="AA7" s="101"/>
      <c r="AB7" s="101"/>
      <c r="AC7" s="101"/>
      <c r="AD7" s="101"/>
      <c r="AE7" s="101"/>
      <c r="AF7" s="101"/>
      <c r="AG7" s="101"/>
      <c r="AH7" s="101"/>
      <c r="AI7" s="101"/>
      <c r="AJ7" s="101"/>
      <c r="AK7" s="101"/>
      <c r="AL7" s="101"/>
      <c r="AM7" s="9"/>
      <c r="AN7" s="9"/>
      <c r="AS7" s="270"/>
    </row>
    <row r="8" spans="1:45" ht="15" customHeight="1">
      <c r="A8" s="1105" t="s">
        <v>464</v>
      </c>
      <c r="B8" s="1110" t="s">
        <v>736</v>
      </c>
      <c r="C8" s="1112" t="s">
        <v>737</v>
      </c>
      <c r="D8" s="1086" t="s">
        <v>738</v>
      </c>
      <c r="E8" s="1103" t="s">
        <v>739</v>
      </c>
      <c r="F8" s="1115" t="s">
        <v>740</v>
      </c>
      <c r="G8" s="1115"/>
      <c r="H8" s="1115"/>
      <c r="I8" s="1115"/>
      <c r="J8" s="1115"/>
      <c r="K8" s="1115"/>
      <c r="L8" s="1115"/>
      <c r="M8" s="1115"/>
      <c r="N8" s="1115"/>
      <c r="O8" s="1115"/>
      <c r="P8" s="1115"/>
      <c r="Q8" s="1115"/>
      <c r="R8" s="1115"/>
      <c r="S8" s="1115"/>
      <c r="T8" s="1115"/>
      <c r="U8" s="1115"/>
      <c r="V8" s="1115"/>
      <c r="W8" s="1115"/>
      <c r="X8" s="1115"/>
      <c r="Y8" s="1115"/>
      <c r="Z8" s="1115"/>
      <c r="AA8" s="1115"/>
      <c r="AB8" s="1115"/>
      <c r="AC8" s="1115"/>
      <c r="AD8" s="1115"/>
      <c r="AE8" s="1115"/>
      <c r="AF8" s="1115"/>
      <c r="AG8" s="1115"/>
      <c r="AH8" s="1115"/>
      <c r="AI8" s="1115"/>
      <c r="AJ8" s="1115"/>
      <c r="AK8" s="1107" t="s">
        <v>741</v>
      </c>
      <c r="AL8" s="1092" t="s">
        <v>742</v>
      </c>
      <c r="AM8" s="1108" t="s">
        <v>743</v>
      </c>
      <c r="AN8" s="1108"/>
    </row>
    <row r="9" spans="1:45" ht="15" customHeight="1">
      <c r="A9" s="1105"/>
      <c r="B9" s="1111"/>
      <c r="C9" s="1113"/>
      <c r="D9" s="1086"/>
      <c r="E9" s="1103"/>
      <c r="F9" s="1086" t="s">
        <v>280</v>
      </c>
      <c r="G9" s="1086"/>
      <c r="H9" s="1086"/>
      <c r="I9" s="1086"/>
      <c r="J9" s="1086"/>
      <c r="K9" s="1086"/>
      <c r="L9" s="1086"/>
      <c r="M9" s="1086" t="s">
        <v>281</v>
      </c>
      <c r="N9" s="1086"/>
      <c r="O9" s="1086"/>
      <c r="P9" s="1086"/>
      <c r="Q9" s="1086"/>
      <c r="R9" s="1086"/>
      <c r="S9" s="1086"/>
      <c r="T9" s="1086" t="s">
        <v>282</v>
      </c>
      <c r="U9" s="1086"/>
      <c r="V9" s="1086"/>
      <c r="W9" s="1086"/>
      <c r="X9" s="1086"/>
      <c r="Y9" s="1086"/>
      <c r="Z9" s="1086"/>
      <c r="AA9" s="1086" t="s">
        <v>283</v>
      </c>
      <c r="AB9" s="1086"/>
      <c r="AC9" s="1086"/>
      <c r="AD9" s="1086"/>
      <c r="AE9" s="1086"/>
      <c r="AF9" s="1086"/>
      <c r="AG9" s="1086"/>
      <c r="AH9" s="1086" t="s">
        <v>463</v>
      </c>
      <c r="AI9" s="1086"/>
      <c r="AJ9" s="1086"/>
      <c r="AK9" s="1107"/>
      <c r="AL9" s="1092"/>
      <c r="AM9" s="1108"/>
      <c r="AN9" s="1108"/>
    </row>
    <row r="10" spans="1:45" ht="15" customHeight="1">
      <c r="A10" s="1105"/>
      <c r="B10" s="1116" t="s">
        <v>744</v>
      </c>
      <c r="C10" s="1113"/>
      <c r="D10" s="1086"/>
      <c r="E10" s="1103"/>
      <c r="F10" s="129">
        <f>DATE($M$2,$S$2,1)</f>
        <v>45778</v>
      </c>
      <c r="G10" s="129">
        <f>DATE($M$2,$S$2,2)</f>
        <v>45779</v>
      </c>
      <c r="H10" s="129">
        <f>DATE($M$2,$S$2,3)</f>
        <v>45780</v>
      </c>
      <c r="I10" s="129">
        <f>DATE($M$2,$S$2,4)</f>
        <v>45781</v>
      </c>
      <c r="J10" s="129">
        <f>DATE($M$2,$S$2,5)</f>
        <v>45782</v>
      </c>
      <c r="K10" s="129">
        <f>DATE($M$2,$S$2,6)</f>
        <v>45783</v>
      </c>
      <c r="L10" s="129">
        <f>DATE($M$2,$S$2,7)</f>
        <v>45784</v>
      </c>
      <c r="M10" s="129">
        <f>DATE($M$2,$S$2,8)</f>
        <v>45785</v>
      </c>
      <c r="N10" s="129">
        <f>DATE($M$2,$S$2,9)</f>
        <v>45786</v>
      </c>
      <c r="O10" s="129">
        <f>DATE($M$2,$S$2,10)</f>
        <v>45787</v>
      </c>
      <c r="P10" s="129">
        <f>DATE($M$2,$S$2,11)</f>
        <v>45788</v>
      </c>
      <c r="Q10" s="129">
        <f>DATE($M$2,$S$2,12)</f>
        <v>45789</v>
      </c>
      <c r="R10" s="129">
        <f>DATE($M$2,$S$2,13)</f>
        <v>45790</v>
      </c>
      <c r="S10" s="129">
        <f>DATE($M$2,$S$2,14)</f>
        <v>45791</v>
      </c>
      <c r="T10" s="129">
        <f>DATE($M$2,$S$2,15)</f>
        <v>45792</v>
      </c>
      <c r="U10" s="129">
        <f>DATE($M$2,$S$2,16)</f>
        <v>45793</v>
      </c>
      <c r="V10" s="129">
        <f>DATE($M$2,$S$2,17)</f>
        <v>45794</v>
      </c>
      <c r="W10" s="129">
        <f>DATE($M$2,$S$2,18)</f>
        <v>45795</v>
      </c>
      <c r="X10" s="129">
        <f>DATE($M$2,$S$2,19)</f>
        <v>45796</v>
      </c>
      <c r="Y10" s="129">
        <f>DATE($M$2,$S$2,20)</f>
        <v>45797</v>
      </c>
      <c r="Z10" s="129">
        <f>DATE($M$2,$S$2,21)</f>
        <v>45798</v>
      </c>
      <c r="AA10" s="129">
        <f>DATE($M$2,$S$2,22)</f>
        <v>45799</v>
      </c>
      <c r="AB10" s="129">
        <f>DATE($M$2,$S$2,23)</f>
        <v>45800</v>
      </c>
      <c r="AC10" s="129">
        <f>DATE($M$2,$S$2,24)</f>
        <v>45801</v>
      </c>
      <c r="AD10" s="129">
        <f>DATE($M$2,$S$2,25)</f>
        <v>45802</v>
      </c>
      <c r="AE10" s="129">
        <f>DATE($M$2,$S$2,26)</f>
        <v>45803</v>
      </c>
      <c r="AF10" s="129">
        <f>DATE($M$2,$S$2,27)</f>
        <v>45804</v>
      </c>
      <c r="AG10" s="129">
        <f>DATE($M$2,$S$2,28)</f>
        <v>45805</v>
      </c>
      <c r="AH10" s="129">
        <f>IF(DAY(EOMONTH(F10,0))&lt;29,"",DATE($M$2,$S$2,29))</f>
        <v>45806</v>
      </c>
      <c r="AI10" s="129">
        <f>IF(DAY(EOMONTH(F10,0))&lt;30,"",DATE($M$2,$S$2,30))</f>
        <v>45807</v>
      </c>
      <c r="AJ10" s="129">
        <f>IF(DAY(EOMONTH(F10,0))&lt;31,"",DATE($M$2,$S$2,31))</f>
        <v>45808</v>
      </c>
      <c r="AK10" s="1107"/>
      <c r="AL10" s="1092"/>
      <c r="AM10" s="1108"/>
      <c r="AN10" s="1108"/>
    </row>
    <row r="11" spans="1:45" ht="15" customHeight="1">
      <c r="A11" s="1105"/>
      <c r="B11" s="1117"/>
      <c r="C11" s="1114"/>
      <c r="D11" s="1086"/>
      <c r="E11" s="1103"/>
      <c r="F11" s="128">
        <f>DATE($M$2,$S$2,1)</f>
        <v>45778</v>
      </c>
      <c r="G11" s="128">
        <f>DATE($M$2,$S$2,2)</f>
        <v>45779</v>
      </c>
      <c r="H11" s="128">
        <f>DATE($M$2,$S$2,3)</f>
        <v>45780</v>
      </c>
      <c r="I11" s="128">
        <f>DATE($M$2,$S$2,4)</f>
        <v>45781</v>
      </c>
      <c r="J11" s="128">
        <f>DATE($M$2,$S$2,5)</f>
        <v>45782</v>
      </c>
      <c r="K11" s="128">
        <f>DATE($M$2,$S$2,6)</f>
        <v>45783</v>
      </c>
      <c r="L11" s="128">
        <f>DATE($M$2,$S$2,7)</f>
        <v>45784</v>
      </c>
      <c r="M11" s="128">
        <f>DATE($M$2,$S$2,8)</f>
        <v>45785</v>
      </c>
      <c r="N11" s="128">
        <f>DATE($M$2,$S$2,9)</f>
        <v>45786</v>
      </c>
      <c r="O11" s="128">
        <f>DATE($M$2,$S$2,10)</f>
        <v>45787</v>
      </c>
      <c r="P11" s="128">
        <f>DATE($M$2,$S$2,11)</f>
        <v>45788</v>
      </c>
      <c r="Q11" s="128">
        <f>DATE($M$2,$S$2,12)</f>
        <v>45789</v>
      </c>
      <c r="R11" s="128">
        <f>DATE($M$2,$S$2,13)</f>
        <v>45790</v>
      </c>
      <c r="S11" s="128">
        <f>DATE($M$2,$S$2,14)</f>
        <v>45791</v>
      </c>
      <c r="T11" s="128">
        <f>DATE($M$2,$S$2,15)</f>
        <v>45792</v>
      </c>
      <c r="U11" s="128">
        <f>DATE($M$2,$S$2,16)</f>
        <v>45793</v>
      </c>
      <c r="V11" s="128">
        <f>DATE($M$2,$S$2,17)</f>
        <v>45794</v>
      </c>
      <c r="W11" s="128">
        <f>DATE($M$2,$S$2,18)</f>
        <v>45795</v>
      </c>
      <c r="X11" s="128">
        <f>DATE($M$2,$S$2,19)</f>
        <v>45796</v>
      </c>
      <c r="Y11" s="128">
        <f>DATE($M$2,$S$2,20)</f>
        <v>45797</v>
      </c>
      <c r="Z11" s="128">
        <f>DATE($M$2,$S$2,21)</f>
        <v>45798</v>
      </c>
      <c r="AA11" s="128">
        <f>DATE($M$2,$S$2,22)</f>
        <v>45799</v>
      </c>
      <c r="AB11" s="128">
        <f>DATE($M$2,$S$2,23)</f>
        <v>45800</v>
      </c>
      <c r="AC11" s="128">
        <f>DATE($M$2,$S$2,24)</f>
        <v>45801</v>
      </c>
      <c r="AD11" s="128">
        <f>DATE($M$2,$S$2,25)</f>
        <v>45802</v>
      </c>
      <c r="AE11" s="128">
        <f>DATE($M$2,$S$2,26)</f>
        <v>45803</v>
      </c>
      <c r="AF11" s="128">
        <f>DATE($M$2,$S$2,27)</f>
        <v>45804</v>
      </c>
      <c r="AG11" s="128">
        <f>DATE($M$2,$S$2,28)</f>
        <v>45805</v>
      </c>
      <c r="AH11" s="128">
        <f>IF(DAY(EOMONTH(F11,0))&lt;29,"",DATE($M$2,$S$2,29))</f>
        <v>45806</v>
      </c>
      <c r="AI11" s="128">
        <f>IF(DAY(EOMONTH(F11,0))&lt;30,"",DATE($M$2,$S$2,30))</f>
        <v>45807</v>
      </c>
      <c r="AJ11" s="128">
        <f>IF(DAY(EOMONTH(F11,0))&lt;31,"",DATE($M$2,$S$2,31))</f>
        <v>45808</v>
      </c>
      <c r="AK11" s="1107"/>
      <c r="AL11" s="1092"/>
      <c r="AM11" s="1108"/>
      <c r="AN11" s="1108"/>
    </row>
    <row r="12" spans="1:45" ht="18" customHeight="1">
      <c r="A12" s="224">
        <v>1</v>
      </c>
      <c r="B12" s="127" t="s">
        <v>462</v>
      </c>
      <c r="C12" s="126" t="s">
        <v>449</v>
      </c>
      <c r="D12" s="125"/>
      <c r="E12" s="124" t="s">
        <v>449</v>
      </c>
      <c r="F12" s="228"/>
      <c r="G12" s="228"/>
      <c r="H12" s="228"/>
      <c r="I12" s="228"/>
      <c r="J12" s="228"/>
      <c r="K12" s="228"/>
      <c r="L12" s="228"/>
      <c r="M12" s="228"/>
      <c r="N12" s="228"/>
      <c r="O12" s="228"/>
      <c r="P12" s="228"/>
      <c r="Q12" s="228"/>
      <c r="R12" s="228"/>
      <c r="S12" s="228"/>
      <c r="T12" s="228"/>
      <c r="U12" s="228"/>
      <c r="V12" s="228"/>
      <c r="W12" s="228"/>
      <c r="X12" s="228"/>
      <c r="Y12" s="228"/>
      <c r="Z12" s="228"/>
      <c r="AA12" s="228"/>
      <c r="AB12" s="228"/>
      <c r="AC12" s="228"/>
      <c r="AD12" s="228"/>
      <c r="AE12" s="228"/>
      <c r="AF12" s="228"/>
      <c r="AG12" s="228"/>
      <c r="AH12" s="228"/>
      <c r="AI12" s="228"/>
      <c r="AJ12" s="228"/>
      <c r="AK12" s="123">
        <f>+SUM(F12:AJ12)</f>
        <v>0</v>
      </c>
      <c r="AL12" s="122">
        <f t="shared" ref="AL12:AL32" si="0">IF($AK$3="４週",AK12/4,AK12/(DAY(EOMONTH($F$10,0))/7))</f>
        <v>0</v>
      </c>
      <c r="AM12" s="1102"/>
      <c r="AN12" s="1102"/>
    </row>
    <row r="13" spans="1:45" ht="18" customHeight="1">
      <c r="A13" s="224">
        <v>2</v>
      </c>
      <c r="B13" s="127" t="s">
        <v>475</v>
      </c>
      <c r="C13" s="126" t="s">
        <v>449</v>
      </c>
      <c r="D13" s="125"/>
      <c r="E13" s="124" t="s">
        <v>447</v>
      </c>
      <c r="F13" s="228"/>
      <c r="G13" s="228"/>
      <c r="H13" s="228"/>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8"/>
      <c r="AG13" s="228"/>
      <c r="AH13" s="228"/>
      <c r="AI13" s="228"/>
      <c r="AJ13" s="228"/>
      <c r="AK13" s="123">
        <f t="shared" ref="AK13:AK32" si="1">+SUM(F13:AJ13)</f>
        <v>0</v>
      </c>
      <c r="AL13" s="122">
        <f t="shared" si="0"/>
        <v>0</v>
      </c>
      <c r="AM13" s="1102"/>
      <c r="AN13" s="1102"/>
    </row>
    <row r="14" spans="1:45" ht="18" customHeight="1">
      <c r="A14" s="224">
        <v>3</v>
      </c>
      <c r="B14" s="127" t="s">
        <v>707</v>
      </c>
      <c r="C14" s="126" t="s">
        <v>449</v>
      </c>
      <c r="D14" s="125"/>
      <c r="E14" s="124" t="s">
        <v>445</v>
      </c>
      <c r="F14" s="228"/>
      <c r="G14" s="228"/>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123">
        <f t="shared" si="1"/>
        <v>0</v>
      </c>
      <c r="AL14" s="122">
        <f t="shared" si="0"/>
        <v>0</v>
      </c>
      <c r="AM14" s="1102"/>
      <c r="AN14" s="1102"/>
    </row>
    <row r="15" spans="1:45" ht="18" customHeight="1">
      <c r="A15" s="224">
        <v>4</v>
      </c>
      <c r="B15" s="127" t="s">
        <v>482</v>
      </c>
      <c r="C15" s="126" t="s">
        <v>449</v>
      </c>
      <c r="D15" s="125"/>
      <c r="E15" s="124" t="s">
        <v>443</v>
      </c>
      <c r="F15" s="228"/>
      <c r="G15" s="228"/>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123">
        <f t="shared" si="1"/>
        <v>0</v>
      </c>
      <c r="AL15" s="122">
        <f t="shared" si="0"/>
        <v>0</v>
      </c>
      <c r="AM15" s="1102"/>
      <c r="AN15" s="1102"/>
    </row>
    <row r="16" spans="1:45" ht="18" customHeight="1">
      <c r="A16" s="224">
        <v>5</v>
      </c>
      <c r="B16" s="127"/>
      <c r="C16" s="126"/>
      <c r="D16" s="125"/>
      <c r="E16" s="124"/>
      <c r="F16" s="228"/>
      <c r="G16" s="228"/>
      <c r="H16" s="228"/>
      <c r="I16" s="228"/>
      <c r="J16" s="228"/>
      <c r="K16" s="228"/>
      <c r="L16" s="228"/>
      <c r="M16" s="228"/>
      <c r="N16" s="228"/>
      <c r="O16" s="228"/>
      <c r="P16" s="228"/>
      <c r="Q16" s="228"/>
      <c r="R16" s="228"/>
      <c r="S16" s="228"/>
      <c r="T16" s="228"/>
      <c r="U16" s="228"/>
      <c r="V16" s="228"/>
      <c r="W16" s="228"/>
      <c r="X16" s="228"/>
      <c r="Y16" s="228"/>
      <c r="Z16" s="228"/>
      <c r="AA16" s="228"/>
      <c r="AB16" s="228"/>
      <c r="AC16" s="228"/>
      <c r="AD16" s="228"/>
      <c r="AE16" s="228"/>
      <c r="AF16" s="228"/>
      <c r="AG16" s="228"/>
      <c r="AH16" s="228"/>
      <c r="AI16" s="228"/>
      <c r="AJ16" s="228"/>
      <c r="AK16" s="123">
        <f t="shared" si="1"/>
        <v>0</v>
      </c>
      <c r="AL16" s="122">
        <f t="shared" si="0"/>
        <v>0</v>
      </c>
      <c r="AM16" s="1102"/>
      <c r="AN16" s="1102"/>
    </row>
    <row r="17" spans="1:40" ht="18" customHeight="1">
      <c r="A17" s="224">
        <v>6</v>
      </c>
      <c r="B17" s="127"/>
      <c r="C17" s="126"/>
      <c r="D17" s="125"/>
      <c r="E17" s="124"/>
      <c r="F17" s="228"/>
      <c r="G17" s="228"/>
      <c r="H17" s="228"/>
      <c r="I17" s="228"/>
      <c r="J17" s="228"/>
      <c r="K17" s="228"/>
      <c r="L17" s="228"/>
      <c r="M17" s="228"/>
      <c r="N17" s="228"/>
      <c r="O17" s="228"/>
      <c r="P17" s="228"/>
      <c r="Q17" s="228"/>
      <c r="R17" s="228"/>
      <c r="S17" s="228"/>
      <c r="T17" s="228"/>
      <c r="U17" s="228"/>
      <c r="V17" s="228"/>
      <c r="W17" s="228"/>
      <c r="X17" s="228"/>
      <c r="Y17" s="228"/>
      <c r="Z17" s="228"/>
      <c r="AA17" s="228"/>
      <c r="AB17" s="228"/>
      <c r="AC17" s="228"/>
      <c r="AD17" s="228"/>
      <c r="AE17" s="228"/>
      <c r="AF17" s="228"/>
      <c r="AG17" s="228"/>
      <c r="AH17" s="228"/>
      <c r="AI17" s="228"/>
      <c r="AJ17" s="228"/>
      <c r="AK17" s="123">
        <f t="shared" si="1"/>
        <v>0</v>
      </c>
      <c r="AL17" s="122">
        <f t="shared" si="0"/>
        <v>0</v>
      </c>
      <c r="AM17" s="1102"/>
      <c r="AN17" s="1102"/>
    </row>
    <row r="18" spans="1:40" ht="18" customHeight="1">
      <c r="A18" s="224">
        <v>7</v>
      </c>
      <c r="B18" s="127"/>
      <c r="C18" s="126"/>
      <c r="D18" s="125"/>
      <c r="E18" s="124"/>
      <c r="F18" s="228"/>
      <c r="G18" s="228"/>
      <c r="H18" s="228"/>
      <c r="I18" s="228"/>
      <c r="J18" s="228"/>
      <c r="K18" s="228"/>
      <c r="L18" s="228"/>
      <c r="M18" s="228"/>
      <c r="N18" s="228"/>
      <c r="O18" s="228"/>
      <c r="P18" s="228"/>
      <c r="Q18" s="228"/>
      <c r="R18" s="228"/>
      <c r="S18" s="228"/>
      <c r="T18" s="228"/>
      <c r="U18" s="228"/>
      <c r="V18" s="228"/>
      <c r="W18" s="228"/>
      <c r="X18" s="228"/>
      <c r="Y18" s="228"/>
      <c r="Z18" s="228"/>
      <c r="AA18" s="228"/>
      <c r="AB18" s="228"/>
      <c r="AC18" s="228"/>
      <c r="AD18" s="228"/>
      <c r="AE18" s="228"/>
      <c r="AF18" s="228"/>
      <c r="AG18" s="228"/>
      <c r="AH18" s="228"/>
      <c r="AI18" s="228"/>
      <c r="AJ18" s="228"/>
      <c r="AK18" s="123">
        <f t="shared" si="1"/>
        <v>0</v>
      </c>
      <c r="AL18" s="122">
        <f t="shared" si="0"/>
        <v>0</v>
      </c>
      <c r="AM18" s="1102"/>
      <c r="AN18" s="1102"/>
    </row>
    <row r="19" spans="1:40" ht="18" customHeight="1">
      <c r="A19" s="224">
        <v>8</v>
      </c>
      <c r="B19" s="127"/>
      <c r="C19" s="126"/>
      <c r="D19" s="125"/>
      <c r="E19" s="124"/>
      <c r="F19" s="228"/>
      <c r="G19" s="228"/>
      <c r="H19" s="228"/>
      <c r="I19" s="228"/>
      <c r="J19" s="228"/>
      <c r="K19" s="228"/>
      <c r="L19" s="228"/>
      <c r="M19" s="228"/>
      <c r="N19" s="228"/>
      <c r="O19" s="228"/>
      <c r="P19" s="228"/>
      <c r="Q19" s="228"/>
      <c r="R19" s="228"/>
      <c r="S19" s="228"/>
      <c r="T19" s="228"/>
      <c r="U19" s="228"/>
      <c r="V19" s="228"/>
      <c r="W19" s="228"/>
      <c r="X19" s="228"/>
      <c r="Y19" s="228"/>
      <c r="Z19" s="228"/>
      <c r="AA19" s="228"/>
      <c r="AB19" s="228"/>
      <c r="AC19" s="228"/>
      <c r="AD19" s="228"/>
      <c r="AE19" s="228"/>
      <c r="AF19" s="228"/>
      <c r="AG19" s="228"/>
      <c r="AH19" s="228"/>
      <c r="AI19" s="228"/>
      <c r="AJ19" s="228"/>
      <c r="AK19" s="123">
        <f t="shared" si="1"/>
        <v>0</v>
      </c>
      <c r="AL19" s="122">
        <f t="shared" si="0"/>
        <v>0</v>
      </c>
      <c r="AM19" s="1102"/>
      <c r="AN19" s="1102"/>
    </row>
    <row r="20" spans="1:40" ht="18" customHeight="1">
      <c r="A20" s="224">
        <v>9</v>
      </c>
      <c r="B20" s="127"/>
      <c r="C20" s="126"/>
      <c r="D20" s="125"/>
      <c r="E20" s="124"/>
      <c r="F20" s="228"/>
      <c r="G20" s="228"/>
      <c r="H20" s="228"/>
      <c r="I20" s="228"/>
      <c r="J20" s="228"/>
      <c r="K20" s="228"/>
      <c r="L20" s="228"/>
      <c r="M20" s="228"/>
      <c r="N20" s="228"/>
      <c r="O20" s="228"/>
      <c r="P20" s="228"/>
      <c r="Q20" s="228"/>
      <c r="R20" s="228"/>
      <c r="S20" s="228"/>
      <c r="T20" s="228"/>
      <c r="U20" s="228"/>
      <c r="V20" s="228"/>
      <c r="W20" s="228"/>
      <c r="X20" s="228"/>
      <c r="Y20" s="228"/>
      <c r="Z20" s="228"/>
      <c r="AA20" s="228"/>
      <c r="AB20" s="228"/>
      <c r="AC20" s="228"/>
      <c r="AD20" s="228"/>
      <c r="AE20" s="228"/>
      <c r="AF20" s="228"/>
      <c r="AG20" s="228"/>
      <c r="AH20" s="228"/>
      <c r="AI20" s="228"/>
      <c r="AJ20" s="228"/>
      <c r="AK20" s="123">
        <f t="shared" si="1"/>
        <v>0</v>
      </c>
      <c r="AL20" s="122">
        <f t="shared" si="0"/>
        <v>0</v>
      </c>
      <c r="AM20" s="1102"/>
      <c r="AN20" s="1102"/>
    </row>
    <row r="21" spans="1:40" ht="18" customHeight="1">
      <c r="A21" s="224">
        <v>10</v>
      </c>
      <c r="B21" s="127"/>
      <c r="C21" s="126"/>
      <c r="D21" s="125"/>
      <c r="E21" s="124"/>
      <c r="F21" s="228"/>
      <c r="G21" s="228"/>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123">
        <f t="shared" si="1"/>
        <v>0</v>
      </c>
      <c r="AL21" s="122">
        <f t="shared" si="0"/>
        <v>0</v>
      </c>
      <c r="AM21" s="1102"/>
      <c r="AN21" s="1102"/>
    </row>
    <row r="22" spans="1:40" ht="18" customHeight="1">
      <c r="A22" s="224">
        <v>11</v>
      </c>
      <c r="B22" s="127"/>
      <c r="C22" s="126"/>
      <c r="D22" s="125"/>
      <c r="E22" s="124"/>
      <c r="F22" s="228"/>
      <c r="G22" s="228"/>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123">
        <f t="shared" si="1"/>
        <v>0</v>
      </c>
      <c r="AL22" s="122">
        <f t="shared" si="0"/>
        <v>0</v>
      </c>
      <c r="AM22" s="1102"/>
      <c r="AN22" s="1102"/>
    </row>
    <row r="23" spans="1:40" ht="18" customHeight="1">
      <c r="A23" s="224">
        <v>12</v>
      </c>
      <c r="B23" s="127"/>
      <c r="C23" s="126"/>
      <c r="D23" s="125"/>
      <c r="E23" s="124"/>
      <c r="F23" s="228"/>
      <c r="G23" s="228"/>
      <c r="H23" s="228"/>
      <c r="I23" s="228"/>
      <c r="J23" s="228"/>
      <c r="K23" s="228"/>
      <c r="L23" s="228"/>
      <c r="M23" s="228"/>
      <c r="N23" s="228"/>
      <c r="O23" s="228"/>
      <c r="P23" s="228"/>
      <c r="Q23" s="228"/>
      <c r="R23" s="228"/>
      <c r="S23" s="228"/>
      <c r="T23" s="228"/>
      <c r="U23" s="228"/>
      <c r="V23" s="228"/>
      <c r="W23" s="228"/>
      <c r="X23" s="228"/>
      <c r="Y23" s="228"/>
      <c r="Z23" s="228"/>
      <c r="AA23" s="228"/>
      <c r="AB23" s="228"/>
      <c r="AC23" s="228"/>
      <c r="AD23" s="228"/>
      <c r="AE23" s="228"/>
      <c r="AF23" s="228"/>
      <c r="AG23" s="228"/>
      <c r="AH23" s="228"/>
      <c r="AI23" s="228"/>
      <c r="AJ23" s="228"/>
      <c r="AK23" s="123">
        <f t="shared" si="1"/>
        <v>0</v>
      </c>
      <c r="AL23" s="122">
        <f t="shared" si="0"/>
        <v>0</v>
      </c>
      <c r="AM23" s="1102"/>
      <c r="AN23" s="1102"/>
    </row>
    <row r="24" spans="1:40" ht="18" customHeight="1">
      <c r="A24" s="224">
        <v>13</v>
      </c>
      <c r="B24" s="127"/>
      <c r="C24" s="126"/>
      <c r="D24" s="125"/>
      <c r="E24" s="124"/>
      <c r="F24" s="228"/>
      <c r="G24" s="228"/>
      <c r="H24" s="228"/>
      <c r="I24" s="228"/>
      <c r="J24" s="228"/>
      <c r="K24" s="228"/>
      <c r="L24" s="228"/>
      <c r="M24" s="228"/>
      <c r="N24" s="228"/>
      <c r="O24" s="228"/>
      <c r="P24" s="228"/>
      <c r="Q24" s="228"/>
      <c r="R24" s="228"/>
      <c r="S24" s="228"/>
      <c r="T24" s="228"/>
      <c r="U24" s="228"/>
      <c r="V24" s="228"/>
      <c r="W24" s="228"/>
      <c r="X24" s="228"/>
      <c r="Y24" s="228"/>
      <c r="Z24" s="228"/>
      <c r="AA24" s="228"/>
      <c r="AB24" s="228"/>
      <c r="AC24" s="228"/>
      <c r="AD24" s="228"/>
      <c r="AE24" s="228"/>
      <c r="AF24" s="228"/>
      <c r="AG24" s="228"/>
      <c r="AH24" s="228"/>
      <c r="AI24" s="228"/>
      <c r="AJ24" s="228"/>
      <c r="AK24" s="123">
        <f t="shared" si="1"/>
        <v>0</v>
      </c>
      <c r="AL24" s="122">
        <f t="shared" si="0"/>
        <v>0</v>
      </c>
      <c r="AM24" s="1102"/>
      <c r="AN24" s="1102"/>
    </row>
    <row r="25" spans="1:40" ht="18" customHeight="1">
      <c r="A25" s="224">
        <v>14</v>
      </c>
      <c r="B25" s="127"/>
      <c r="C25" s="126"/>
      <c r="D25" s="125"/>
      <c r="E25" s="124"/>
      <c r="F25" s="228"/>
      <c r="G25" s="228"/>
      <c r="H25" s="228"/>
      <c r="I25" s="228"/>
      <c r="J25" s="228"/>
      <c r="K25" s="228"/>
      <c r="L25" s="228"/>
      <c r="M25" s="228"/>
      <c r="N25" s="228"/>
      <c r="O25" s="228"/>
      <c r="P25" s="228"/>
      <c r="Q25" s="228"/>
      <c r="R25" s="228"/>
      <c r="S25" s="228"/>
      <c r="T25" s="228"/>
      <c r="U25" s="228"/>
      <c r="V25" s="228"/>
      <c r="W25" s="228"/>
      <c r="X25" s="228"/>
      <c r="Y25" s="228"/>
      <c r="Z25" s="228"/>
      <c r="AA25" s="228"/>
      <c r="AB25" s="228"/>
      <c r="AC25" s="228"/>
      <c r="AD25" s="228"/>
      <c r="AE25" s="228"/>
      <c r="AF25" s="228"/>
      <c r="AG25" s="228"/>
      <c r="AH25" s="228"/>
      <c r="AI25" s="228"/>
      <c r="AJ25" s="228"/>
      <c r="AK25" s="123">
        <f t="shared" si="1"/>
        <v>0</v>
      </c>
      <c r="AL25" s="122">
        <f t="shared" si="0"/>
        <v>0</v>
      </c>
      <c r="AM25" s="1102"/>
      <c r="AN25" s="1102"/>
    </row>
    <row r="26" spans="1:40" ht="18" customHeight="1">
      <c r="A26" s="224">
        <v>15</v>
      </c>
      <c r="B26" s="127"/>
      <c r="C26" s="126"/>
      <c r="D26" s="125"/>
      <c r="E26" s="124"/>
      <c r="F26" s="228"/>
      <c r="G26" s="228"/>
      <c r="H26" s="228"/>
      <c r="I26" s="228"/>
      <c r="J26" s="228"/>
      <c r="K26" s="228"/>
      <c r="L26" s="228"/>
      <c r="M26" s="228"/>
      <c r="N26" s="228"/>
      <c r="O26" s="228"/>
      <c r="P26" s="228"/>
      <c r="Q26" s="228"/>
      <c r="R26" s="228"/>
      <c r="S26" s="228"/>
      <c r="T26" s="228"/>
      <c r="U26" s="228"/>
      <c r="V26" s="228"/>
      <c r="W26" s="228"/>
      <c r="X26" s="228"/>
      <c r="Y26" s="228"/>
      <c r="Z26" s="228"/>
      <c r="AA26" s="228"/>
      <c r="AB26" s="228"/>
      <c r="AC26" s="228"/>
      <c r="AD26" s="228"/>
      <c r="AE26" s="228"/>
      <c r="AF26" s="228"/>
      <c r="AG26" s="228"/>
      <c r="AH26" s="228"/>
      <c r="AI26" s="228"/>
      <c r="AJ26" s="228"/>
      <c r="AK26" s="123">
        <f t="shared" si="1"/>
        <v>0</v>
      </c>
      <c r="AL26" s="122">
        <f t="shared" si="0"/>
        <v>0</v>
      </c>
      <c r="AM26" s="1102"/>
      <c r="AN26" s="1102"/>
    </row>
    <row r="27" spans="1:40" ht="18" customHeight="1">
      <c r="A27" s="224">
        <v>16</v>
      </c>
      <c r="B27" s="127"/>
      <c r="C27" s="126"/>
      <c r="D27" s="125"/>
      <c r="E27" s="124"/>
      <c r="F27" s="228"/>
      <c r="G27" s="228"/>
      <c r="H27" s="228"/>
      <c r="I27" s="228"/>
      <c r="J27" s="228"/>
      <c r="K27" s="228"/>
      <c r="L27" s="228"/>
      <c r="M27" s="228"/>
      <c r="N27" s="228"/>
      <c r="O27" s="228"/>
      <c r="P27" s="228"/>
      <c r="Q27" s="228"/>
      <c r="R27" s="228"/>
      <c r="S27" s="228"/>
      <c r="T27" s="228"/>
      <c r="U27" s="228"/>
      <c r="V27" s="228"/>
      <c r="W27" s="228"/>
      <c r="X27" s="228"/>
      <c r="Y27" s="228"/>
      <c r="Z27" s="228"/>
      <c r="AA27" s="228"/>
      <c r="AB27" s="228"/>
      <c r="AC27" s="228"/>
      <c r="AD27" s="228"/>
      <c r="AE27" s="228"/>
      <c r="AF27" s="228"/>
      <c r="AG27" s="228"/>
      <c r="AH27" s="228"/>
      <c r="AI27" s="228"/>
      <c r="AJ27" s="228"/>
      <c r="AK27" s="123">
        <f t="shared" si="1"/>
        <v>0</v>
      </c>
      <c r="AL27" s="122">
        <f t="shared" si="0"/>
        <v>0</v>
      </c>
      <c r="AM27" s="1102"/>
      <c r="AN27" s="1102"/>
    </row>
    <row r="28" spans="1:40" ht="18" customHeight="1">
      <c r="A28" s="224">
        <v>17</v>
      </c>
      <c r="B28" s="127"/>
      <c r="C28" s="126"/>
      <c r="D28" s="125"/>
      <c r="E28" s="124"/>
      <c r="F28" s="228"/>
      <c r="G28" s="228"/>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123">
        <f t="shared" si="1"/>
        <v>0</v>
      </c>
      <c r="AL28" s="122">
        <f t="shared" si="0"/>
        <v>0</v>
      </c>
      <c r="AM28" s="1102"/>
      <c r="AN28" s="1102"/>
    </row>
    <row r="29" spans="1:40" ht="18" customHeight="1">
      <c r="A29" s="224">
        <v>18</v>
      </c>
      <c r="B29" s="127"/>
      <c r="C29" s="126"/>
      <c r="D29" s="125"/>
      <c r="E29" s="124"/>
      <c r="F29" s="228"/>
      <c r="G29" s="228"/>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123">
        <f t="shared" si="1"/>
        <v>0</v>
      </c>
      <c r="AL29" s="122">
        <f t="shared" si="0"/>
        <v>0</v>
      </c>
      <c r="AM29" s="1102"/>
      <c r="AN29" s="1102"/>
    </row>
    <row r="30" spans="1:40" ht="18" customHeight="1">
      <c r="A30" s="224">
        <v>19</v>
      </c>
      <c r="B30" s="127"/>
      <c r="C30" s="126"/>
      <c r="D30" s="125"/>
      <c r="E30" s="124"/>
      <c r="F30" s="228"/>
      <c r="G30" s="228"/>
      <c r="H30" s="228"/>
      <c r="I30" s="228"/>
      <c r="J30" s="228"/>
      <c r="K30" s="228"/>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c r="AI30" s="228"/>
      <c r="AJ30" s="228"/>
      <c r="AK30" s="123">
        <f t="shared" si="1"/>
        <v>0</v>
      </c>
      <c r="AL30" s="122">
        <f t="shared" si="0"/>
        <v>0</v>
      </c>
      <c r="AM30" s="1102"/>
      <c r="AN30" s="1102"/>
    </row>
    <row r="31" spans="1:40" ht="18" customHeight="1">
      <c r="A31" s="224">
        <v>20</v>
      </c>
      <c r="B31" s="127"/>
      <c r="C31" s="126"/>
      <c r="D31" s="125"/>
      <c r="E31" s="124"/>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123">
        <f t="shared" si="1"/>
        <v>0</v>
      </c>
      <c r="AL31" s="122">
        <f t="shared" si="0"/>
        <v>0</v>
      </c>
      <c r="AM31" s="1102"/>
      <c r="AN31" s="1102"/>
    </row>
    <row r="32" spans="1:40" ht="18" customHeight="1">
      <c r="A32" s="1103" t="s">
        <v>284</v>
      </c>
      <c r="B32" s="1104"/>
      <c r="C32" s="1104"/>
      <c r="D32" s="1104"/>
      <c r="E32" s="1104"/>
      <c r="F32" s="231">
        <f>+SUM(F12:F31)</f>
        <v>0</v>
      </c>
      <c r="G32" s="231">
        <f t="shared" ref="G32:AJ32" si="2">+SUM(G12:G31)</f>
        <v>0</v>
      </c>
      <c r="H32" s="231">
        <f t="shared" si="2"/>
        <v>0</v>
      </c>
      <c r="I32" s="231">
        <f t="shared" si="2"/>
        <v>0</v>
      </c>
      <c r="J32" s="231">
        <f t="shared" si="2"/>
        <v>0</v>
      </c>
      <c r="K32" s="231">
        <f t="shared" si="2"/>
        <v>0</v>
      </c>
      <c r="L32" s="231">
        <f t="shared" si="2"/>
        <v>0</v>
      </c>
      <c r="M32" s="231">
        <f t="shared" si="2"/>
        <v>0</v>
      </c>
      <c r="N32" s="231">
        <f t="shared" si="2"/>
        <v>0</v>
      </c>
      <c r="O32" s="231">
        <f t="shared" si="2"/>
        <v>0</v>
      </c>
      <c r="P32" s="231">
        <f t="shared" si="2"/>
        <v>0</v>
      </c>
      <c r="Q32" s="231">
        <f t="shared" si="2"/>
        <v>0</v>
      </c>
      <c r="R32" s="231">
        <f t="shared" si="2"/>
        <v>0</v>
      </c>
      <c r="S32" s="231">
        <f t="shared" si="2"/>
        <v>0</v>
      </c>
      <c r="T32" s="231">
        <f t="shared" si="2"/>
        <v>0</v>
      </c>
      <c r="U32" s="231">
        <f t="shared" si="2"/>
        <v>0</v>
      </c>
      <c r="V32" s="231">
        <f t="shared" si="2"/>
        <v>0</v>
      </c>
      <c r="W32" s="231">
        <f t="shared" si="2"/>
        <v>0</v>
      </c>
      <c r="X32" s="231">
        <f t="shared" si="2"/>
        <v>0</v>
      </c>
      <c r="Y32" s="231">
        <f t="shared" si="2"/>
        <v>0</v>
      </c>
      <c r="Z32" s="231">
        <f t="shared" si="2"/>
        <v>0</v>
      </c>
      <c r="AA32" s="231">
        <f t="shared" si="2"/>
        <v>0</v>
      </c>
      <c r="AB32" s="231">
        <f t="shared" si="2"/>
        <v>0</v>
      </c>
      <c r="AC32" s="231">
        <f t="shared" si="2"/>
        <v>0</v>
      </c>
      <c r="AD32" s="231">
        <f t="shared" si="2"/>
        <v>0</v>
      </c>
      <c r="AE32" s="231">
        <f t="shared" si="2"/>
        <v>0</v>
      </c>
      <c r="AF32" s="231">
        <f t="shared" si="2"/>
        <v>0</v>
      </c>
      <c r="AG32" s="231">
        <f t="shared" si="2"/>
        <v>0</v>
      </c>
      <c r="AH32" s="231">
        <f t="shared" si="2"/>
        <v>0</v>
      </c>
      <c r="AI32" s="231">
        <f t="shared" si="2"/>
        <v>0</v>
      </c>
      <c r="AJ32" s="231">
        <f t="shared" si="2"/>
        <v>0</v>
      </c>
      <c r="AK32" s="123">
        <f t="shared" si="1"/>
        <v>0</v>
      </c>
      <c r="AL32" s="122">
        <f t="shared" si="0"/>
        <v>0</v>
      </c>
      <c r="AM32" s="1105"/>
      <c r="AN32" s="1105"/>
    </row>
    <row r="33" spans="1:43" ht="18" customHeight="1">
      <c r="A33" s="1104" t="s">
        <v>285</v>
      </c>
      <c r="B33" s="1104"/>
      <c r="C33" s="1104"/>
      <c r="D33" s="1104"/>
      <c r="E33" s="1106"/>
      <c r="F33" s="121">
        <v>12</v>
      </c>
      <c r="G33" s="121">
        <v>20</v>
      </c>
      <c r="H33" s="121">
        <v>12</v>
      </c>
      <c r="I33" s="121">
        <v>20</v>
      </c>
      <c r="J33" s="121">
        <v>12</v>
      </c>
      <c r="K33" s="121">
        <v>20</v>
      </c>
      <c r="L33" s="121">
        <v>12</v>
      </c>
      <c r="M33" s="121">
        <v>20</v>
      </c>
      <c r="N33" s="121">
        <v>12</v>
      </c>
      <c r="O33" s="121">
        <v>20</v>
      </c>
      <c r="P33" s="121">
        <v>12</v>
      </c>
      <c r="Q33" s="121">
        <v>20</v>
      </c>
      <c r="R33" s="121">
        <v>12</v>
      </c>
      <c r="S33" s="121">
        <v>20</v>
      </c>
      <c r="T33" s="121">
        <v>12</v>
      </c>
      <c r="U33" s="121">
        <v>20</v>
      </c>
      <c r="V33" s="121">
        <v>12</v>
      </c>
      <c r="W33" s="121">
        <v>20</v>
      </c>
      <c r="X33" s="121">
        <v>12</v>
      </c>
      <c r="Y33" s="121">
        <v>20</v>
      </c>
      <c r="Z33" s="121">
        <v>12</v>
      </c>
      <c r="AA33" s="121">
        <v>20</v>
      </c>
      <c r="AB33" s="121">
        <v>12</v>
      </c>
      <c r="AC33" s="121">
        <v>20</v>
      </c>
      <c r="AD33" s="121">
        <v>12</v>
      </c>
      <c r="AE33" s="121">
        <v>20</v>
      </c>
      <c r="AF33" s="121">
        <v>12</v>
      </c>
      <c r="AG33" s="121">
        <v>20</v>
      </c>
      <c r="AH33" s="121">
        <v>12</v>
      </c>
      <c r="AI33" s="121">
        <v>20</v>
      </c>
      <c r="AJ33" s="121">
        <v>20</v>
      </c>
      <c r="AK33" s="231"/>
      <c r="AL33" s="120"/>
      <c r="AM33" s="1105"/>
      <c r="AN33" s="1105"/>
    </row>
    <row r="34" spans="1:43" ht="15" customHeight="1">
      <c r="A34" s="117"/>
      <c r="B34" s="117"/>
      <c r="C34" s="117"/>
      <c r="D34" s="117"/>
      <c r="E34" s="117"/>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117"/>
      <c r="AL34" s="117"/>
      <c r="AM34" s="9"/>
    </row>
    <row r="35" spans="1:43" ht="15" customHeight="1">
      <c r="A35" s="117"/>
      <c r="B35" s="117"/>
      <c r="C35" s="117"/>
      <c r="D35" s="117"/>
      <c r="E35" s="117"/>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117"/>
      <c r="AL35" s="117"/>
      <c r="AM35" s="9"/>
    </row>
    <row r="36" spans="1:43" ht="15" customHeight="1">
      <c r="A36" s="117"/>
      <c r="B36" s="117"/>
      <c r="C36" s="117"/>
      <c r="D36" s="117"/>
      <c r="E36" s="117"/>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117"/>
      <c r="AL36" s="117"/>
      <c r="AM36" s="9"/>
    </row>
    <row r="37" spans="1:43" ht="15" customHeight="1">
      <c r="A37" s="117"/>
      <c r="B37" s="117"/>
      <c r="C37" s="117"/>
      <c r="D37" s="117"/>
      <c r="E37" s="117"/>
      <c r="F37" s="53"/>
      <c r="G37" s="53"/>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c r="AI37" s="53"/>
      <c r="AJ37" s="53"/>
      <c r="AK37" s="117"/>
      <c r="AL37" s="117"/>
      <c r="AM37" s="9"/>
    </row>
    <row r="38" spans="1:43" ht="21" customHeight="1">
      <c r="A38" s="100" t="s">
        <v>480</v>
      </c>
      <c r="B38" s="117"/>
      <c r="C38" s="117"/>
      <c r="D38" s="117"/>
      <c r="E38" s="117"/>
      <c r="F38" s="117"/>
      <c r="G38" s="53"/>
      <c r="H38" s="53"/>
      <c r="I38" s="53"/>
      <c r="J38" s="53"/>
      <c r="K38" s="53"/>
      <c r="L38" s="53"/>
      <c r="M38" s="53"/>
      <c r="N38" s="53"/>
      <c r="O38" s="53"/>
      <c r="AM38" s="117"/>
      <c r="AN38" s="9"/>
    </row>
    <row r="39" spans="1:43" ht="24.95" customHeight="1">
      <c r="A39" s="1086"/>
      <c r="B39" s="1086"/>
      <c r="C39" s="1086"/>
      <c r="D39" s="227">
        <v>4</v>
      </c>
      <c r="E39" s="227">
        <v>5</v>
      </c>
      <c r="F39" s="1101">
        <v>6</v>
      </c>
      <c r="G39" s="1101"/>
      <c r="H39" s="1101"/>
      <c r="I39" s="1101">
        <v>7</v>
      </c>
      <c r="J39" s="1101"/>
      <c r="K39" s="1101"/>
      <c r="L39" s="1101">
        <v>8</v>
      </c>
      <c r="M39" s="1101"/>
      <c r="N39" s="1101"/>
      <c r="O39" s="1101">
        <v>9</v>
      </c>
      <c r="P39" s="1101"/>
      <c r="Q39" s="1101"/>
      <c r="R39" s="1101">
        <v>10</v>
      </c>
      <c r="S39" s="1101"/>
      <c r="T39" s="1101"/>
      <c r="U39" s="1101">
        <v>11</v>
      </c>
      <c r="V39" s="1101"/>
      <c r="W39" s="1101"/>
      <c r="X39" s="1101">
        <v>12</v>
      </c>
      <c r="Y39" s="1101"/>
      <c r="Z39" s="1101"/>
      <c r="AA39" s="1101">
        <v>1</v>
      </c>
      <c r="AB39" s="1101"/>
      <c r="AC39" s="1101"/>
      <c r="AD39" s="1101">
        <v>2</v>
      </c>
      <c r="AE39" s="1101"/>
      <c r="AF39" s="1101"/>
      <c r="AG39" s="1101">
        <v>3</v>
      </c>
      <c r="AH39" s="1101"/>
      <c r="AI39" s="1101"/>
      <c r="AJ39" s="1086" t="s">
        <v>479</v>
      </c>
      <c r="AK39" s="1086"/>
      <c r="AL39" s="226" t="s">
        <v>478</v>
      </c>
      <c r="AM39" s="119"/>
      <c r="AN39" s="119"/>
      <c r="AO39" s="119"/>
      <c r="AP39" s="119"/>
      <c r="AQ39" s="119"/>
    </row>
    <row r="40" spans="1:43" ht="18" customHeight="1">
      <c r="A40" s="1097" t="s">
        <v>477</v>
      </c>
      <c r="B40" s="1097"/>
      <c r="C40" s="1097"/>
      <c r="D40" s="228">
        <v>140</v>
      </c>
      <c r="E40" s="228">
        <v>131</v>
      </c>
      <c r="F40" s="1098">
        <v>140</v>
      </c>
      <c r="G40" s="1099"/>
      <c r="H40" s="1100"/>
      <c r="I40" s="1098">
        <v>147</v>
      </c>
      <c r="J40" s="1099"/>
      <c r="K40" s="1100"/>
      <c r="L40" s="1098">
        <v>147</v>
      </c>
      <c r="M40" s="1099"/>
      <c r="N40" s="1100"/>
      <c r="O40" s="1098">
        <v>133</v>
      </c>
      <c r="P40" s="1099"/>
      <c r="Q40" s="1100"/>
      <c r="R40" s="1098">
        <v>140</v>
      </c>
      <c r="S40" s="1099"/>
      <c r="T40" s="1100"/>
      <c r="U40" s="1098">
        <v>140</v>
      </c>
      <c r="V40" s="1099"/>
      <c r="W40" s="1100"/>
      <c r="X40" s="1098">
        <v>133</v>
      </c>
      <c r="Y40" s="1099"/>
      <c r="Z40" s="1100"/>
      <c r="AA40" s="1098">
        <v>133</v>
      </c>
      <c r="AB40" s="1099"/>
      <c r="AC40" s="1100"/>
      <c r="AD40" s="1098">
        <v>130</v>
      </c>
      <c r="AE40" s="1099"/>
      <c r="AF40" s="1100"/>
      <c r="AG40" s="1098">
        <v>140</v>
      </c>
      <c r="AH40" s="1099"/>
      <c r="AI40" s="1100"/>
      <c r="AJ40" s="1082">
        <f>SUM(D40:AI40)</f>
        <v>1654</v>
      </c>
      <c r="AK40" s="1082"/>
      <c r="AL40" s="1095">
        <f>ROUNDUP(AJ40/AJ41,1)</f>
        <v>7</v>
      </c>
      <c r="AM40" s="119"/>
      <c r="AN40" s="119"/>
      <c r="AO40" s="119"/>
      <c r="AP40" s="119"/>
      <c r="AQ40" s="119"/>
    </row>
    <row r="41" spans="1:43" ht="18" customHeight="1">
      <c r="A41" s="1097" t="s">
        <v>476</v>
      </c>
      <c r="B41" s="1097"/>
      <c r="C41" s="1097"/>
      <c r="D41" s="228">
        <v>20</v>
      </c>
      <c r="E41" s="228">
        <v>19</v>
      </c>
      <c r="F41" s="1094">
        <v>20</v>
      </c>
      <c r="G41" s="1094"/>
      <c r="H41" s="1094"/>
      <c r="I41" s="1094">
        <v>21</v>
      </c>
      <c r="J41" s="1094"/>
      <c r="K41" s="1094"/>
      <c r="L41" s="1094">
        <v>21</v>
      </c>
      <c r="M41" s="1094"/>
      <c r="N41" s="1094"/>
      <c r="O41" s="1094">
        <v>19</v>
      </c>
      <c r="P41" s="1094"/>
      <c r="Q41" s="1094"/>
      <c r="R41" s="1094">
        <v>20</v>
      </c>
      <c r="S41" s="1094"/>
      <c r="T41" s="1094"/>
      <c r="U41" s="1094">
        <v>20</v>
      </c>
      <c r="V41" s="1094"/>
      <c r="W41" s="1094"/>
      <c r="X41" s="1094">
        <v>19</v>
      </c>
      <c r="Y41" s="1094"/>
      <c r="Z41" s="1094"/>
      <c r="AA41" s="1094">
        <v>19</v>
      </c>
      <c r="AB41" s="1094"/>
      <c r="AC41" s="1094"/>
      <c r="AD41" s="1094">
        <v>19</v>
      </c>
      <c r="AE41" s="1094"/>
      <c r="AF41" s="1094"/>
      <c r="AG41" s="1094">
        <v>20</v>
      </c>
      <c r="AH41" s="1094"/>
      <c r="AI41" s="1094"/>
      <c r="AJ41" s="1082">
        <f>+SUM(D41:AI41)</f>
        <v>237</v>
      </c>
      <c r="AK41" s="1082"/>
      <c r="AL41" s="1096"/>
      <c r="AM41" s="119"/>
      <c r="AN41" s="119"/>
      <c r="AO41" s="119"/>
      <c r="AP41" s="119"/>
      <c r="AQ41" s="119"/>
    </row>
    <row r="42" spans="1:43" ht="5.0999999999999996" customHeight="1">
      <c r="A42" s="113"/>
      <c r="B42" s="113"/>
      <c r="C42" s="113"/>
      <c r="D42" s="119"/>
      <c r="E42" s="119"/>
      <c r="F42" s="119"/>
      <c r="G42" s="119"/>
      <c r="H42" s="119"/>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118"/>
      <c r="AK42" s="53"/>
      <c r="AL42" s="117"/>
      <c r="AM42" s="117"/>
      <c r="AN42" s="9"/>
    </row>
    <row r="43" spans="1:43" ht="18" customHeight="1">
      <c r="A43" s="100" t="s">
        <v>461</v>
      </c>
      <c r="B43" s="53"/>
      <c r="D43" s="53"/>
      <c r="E43" s="53"/>
      <c r="F43" s="53"/>
      <c r="G43" s="53"/>
      <c r="H43" s="53"/>
      <c r="I43" s="119"/>
      <c r="J43" s="119"/>
      <c r="K43" s="119"/>
      <c r="L43" s="119"/>
      <c r="M43" s="119"/>
      <c r="N43" s="119"/>
      <c r="O43" s="53"/>
      <c r="P43" s="53"/>
      <c r="Q43" s="53"/>
      <c r="R43" s="53"/>
      <c r="S43" s="53"/>
      <c r="T43" s="53"/>
      <c r="U43" s="53"/>
      <c r="V43" s="53"/>
      <c r="W43" s="117"/>
      <c r="X43" s="53"/>
      <c r="Y43" s="53"/>
      <c r="Z43" s="53"/>
      <c r="AA43" s="53"/>
      <c r="AB43" s="53"/>
      <c r="AC43" s="53"/>
      <c r="AD43" s="53"/>
      <c r="AE43" s="53"/>
      <c r="AF43" s="53"/>
      <c r="AG43" s="53"/>
      <c r="AH43" s="53"/>
      <c r="AI43" s="53"/>
      <c r="AJ43" s="118"/>
      <c r="AK43" s="53"/>
      <c r="AL43" s="117"/>
      <c r="AM43" s="117"/>
      <c r="AN43" s="9"/>
    </row>
    <row r="44" spans="1:43" ht="24.95" customHeight="1">
      <c r="A44" s="1086" t="s">
        <v>460</v>
      </c>
      <c r="B44" s="1086"/>
      <c r="C44" s="1086" t="s">
        <v>475</v>
      </c>
      <c r="D44" s="1086"/>
      <c r="E44" s="1092" t="s">
        <v>474</v>
      </c>
      <c r="F44" s="1092"/>
      <c r="G44" s="1092"/>
      <c r="H44" s="1092"/>
      <c r="I44" s="119"/>
      <c r="J44" s="119"/>
      <c r="K44" s="119"/>
      <c r="L44" s="119"/>
      <c r="M44" s="119"/>
      <c r="N44" s="119"/>
      <c r="O44" s="119"/>
      <c r="P44" s="119"/>
      <c r="Q44" s="119"/>
      <c r="R44" s="119"/>
      <c r="S44" s="119"/>
      <c r="T44" s="119"/>
      <c r="U44" s="119"/>
      <c r="W44" s="117"/>
      <c r="X44" s="53"/>
      <c r="Y44" s="53"/>
      <c r="Z44" s="53"/>
      <c r="AA44" s="53"/>
      <c r="AB44" s="53"/>
      <c r="AC44" s="53"/>
      <c r="AD44" s="53"/>
      <c r="AE44" s="53"/>
      <c r="AF44" s="53"/>
      <c r="AG44" s="53"/>
      <c r="AH44" s="53"/>
      <c r="AI44" s="53"/>
      <c r="AJ44" s="118"/>
      <c r="AK44" s="53"/>
      <c r="AL44" s="117"/>
      <c r="AM44" s="117"/>
      <c r="AN44" s="9"/>
    </row>
    <row r="45" spans="1:43" ht="18" customHeight="1">
      <c r="A45" s="1092" t="s">
        <v>459</v>
      </c>
      <c r="B45" s="1092"/>
      <c r="C45" s="1093">
        <f>ROUNDDOWN(IF(AL40&lt;=60,1,1+ROUNDUP((AL40-60)/40,0)),1)</f>
        <v>1</v>
      </c>
      <c r="D45" s="1093"/>
      <c r="E45" s="1093">
        <f>ROUNDDOWN(AL40/10,1)</f>
        <v>0.7</v>
      </c>
      <c r="F45" s="1093"/>
      <c r="G45" s="1093"/>
      <c r="H45" s="1093"/>
      <c r="I45" s="119"/>
      <c r="J45" s="119"/>
      <c r="K45" s="119"/>
      <c r="L45" s="119"/>
      <c r="M45" s="119"/>
      <c r="N45" s="119"/>
      <c r="O45" s="119"/>
      <c r="P45" s="119"/>
      <c r="Q45" s="119"/>
      <c r="R45" s="119"/>
      <c r="S45" s="119"/>
      <c r="T45" s="119"/>
      <c r="U45" s="119"/>
      <c r="W45" s="117"/>
      <c r="X45" s="53"/>
      <c r="Y45" s="53"/>
      <c r="Z45" s="53"/>
      <c r="AA45" s="53"/>
      <c r="AB45" s="53"/>
      <c r="AC45" s="53"/>
      <c r="AD45" s="53"/>
      <c r="AE45" s="53"/>
      <c r="AF45" s="53"/>
      <c r="AG45" s="53"/>
      <c r="AH45" s="53"/>
      <c r="AI45" s="53"/>
      <c r="AJ45" s="118"/>
      <c r="AK45" s="53"/>
      <c r="AL45" s="117"/>
      <c r="AM45" s="117"/>
      <c r="AN45" s="9"/>
    </row>
    <row r="46" spans="1:43" ht="5.0999999999999996" customHeight="1">
      <c r="A46" s="113"/>
      <c r="B46" s="113"/>
      <c r="C46" s="113"/>
      <c r="D46" s="113"/>
      <c r="E46" s="113"/>
      <c r="F46" s="113"/>
      <c r="G46" s="113"/>
      <c r="H46" s="113"/>
      <c r="I46" s="113"/>
      <c r="J46" s="53"/>
      <c r="K46" s="53"/>
      <c r="L46" s="53"/>
      <c r="M46" s="118"/>
      <c r="N46" s="53"/>
      <c r="O46" s="53"/>
      <c r="P46" s="53"/>
      <c r="Q46" s="119"/>
      <c r="W46" s="117"/>
      <c r="X46" s="53"/>
      <c r="Y46" s="53"/>
      <c r="Z46" s="53"/>
      <c r="AA46" s="53"/>
      <c r="AB46" s="53"/>
      <c r="AC46" s="53"/>
      <c r="AD46" s="53"/>
      <c r="AE46" s="53"/>
      <c r="AF46" s="53"/>
      <c r="AG46" s="53"/>
      <c r="AH46" s="53"/>
      <c r="AI46" s="53"/>
      <c r="AJ46" s="118"/>
      <c r="AK46" s="53"/>
      <c r="AL46" s="117"/>
      <c r="AM46" s="117"/>
      <c r="AN46" s="9"/>
    </row>
    <row r="47" spans="1:43" ht="21" customHeight="1">
      <c r="A47" s="100" t="s">
        <v>745</v>
      </c>
      <c r="B47" s="1"/>
      <c r="C47" s="101"/>
      <c r="D47" s="101"/>
      <c r="E47" s="101"/>
      <c r="F47" s="101"/>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101"/>
      <c r="AM47" s="101"/>
      <c r="AN47" s="9"/>
    </row>
    <row r="48" spans="1:43" ht="24.95" customHeight="1">
      <c r="A48" s="9"/>
      <c r="B48" s="117"/>
      <c r="C48" s="1083" t="str">
        <f>IF(VLOOKUP($AK$1,[13]選択肢!$A$1:$J$32,C53,FALSE)=0,"-",VLOOKUP($AK$1,[13]選択肢!$A$1:$J$32,C53,FALSE))</f>
        <v>管理者</v>
      </c>
      <c r="D48" s="1084"/>
      <c r="E48" s="1090" t="str">
        <f>IF(VLOOKUP($AK$1,[13]選択肢!$A$1:$J$32,E53,FALSE)=0,"-",VLOOKUP($AK$1,[13]選択肢!$A$1:$J$32,E53,FALSE))</f>
        <v>サービス管理責任者</v>
      </c>
      <c r="F48" s="1090"/>
      <c r="G48" s="1090"/>
      <c r="H48" s="1090"/>
      <c r="I48" s="1083" t="str">
        <f>IF(VLOOKUP($AK$1,[13]選択肢!$A$1:$J$32,I53,FALSE)=0,"-",VLOOKUP($AK$1,[13]選択肢!$A$1:$J$32,I53,FALSE))</f>
        <v>職業指導員</v>
      </c>
      <c r="J48" s="1084"/>
      <c r="K48" s="1084"/>
      <c r="L48" s="1084"/>
      <c r="M48" s="1084"/>
      <c r="N48" s="1085"/>
      <c r="O48" s="1083" t="str">
        <f>IF(VLOOKUP($AK$1,[13]選択肢!$A$1:$J$32,O53,FALSE)=0,"-",VLOOKUP($AK$1,[13]選択肢!$A$1:$J$32,O53,FALSE))</f>
        <v>生活支援員</v>
      </c>
      <c r="P48" s="1084"/>
      <c r="Q48" s="1084"/>
      <c r="R48" s="1084"/>
      <c r="S48" s="1084"/>
      <c r="T48" s="1085"/>
      <c r="U48" s="1083" t="str">
        <f>IF(VLOOKUP($AK$1,[13]選択肢!$A$1:$J$32,U53,FALSE)=0,"-",VLOOKUP($AK$1,[13]選択肢!$A$1:$J$32,U53,FALSE))</f>
        <v>-</v>
      </c>
      <c r="V48" s="1084"/>
      <c r="W48" s="1084"/>
      <c r="X48" s="1084"/>
      <c r="Y48" s="1084"/>
      <c r="Z48" s="1085"/>
      <c r="AA48" s="1083" t="str">
        <f>IF(VLOOKUP($AK$1,[13]選択肢!$A$1:$J$32,AA53,FALSE)=0,"-",VLOOKUP($AK$1,[13]選択肢!$A$1:$J$32,AA53,FALSE))</f>
        <v>-</v>
      </c>
      <c r="AB48" s="1084"/>
      <c r="AC48" s="1084"/>
      <c r="AD48" s="1084"/>
      <c r="AE48" s="1084"/>
      <c r="AF48" s="1085"/>
      <c r="AG48" s="1090" t="str">
        <f>IF(VLOOKUP($AK$1,[13]選択肢!$A$1:$J$32,AG53,FALSE)=0,"-",VLOOKUP($AK$1,[13]選択肢!$A$1:$J$32,AG53,FALSE))</f>
        <v>-</v>
      </c>
      <c r="AH48" s="1090"/>
      <c r="AI48" s="1090"/>
      <c r="AJ48" s="1090"/>
      <c r="AK48" s="1090"/>
      <c r="AL48" s="1090" t="str">
        <f>IF(VLOOKUP($AK$1,[13]選択肢!$A$1:$J$32,AL53,FALSE)=0,"-",VLOOKUP($AK$1,[13]選択肢!$A$1:$J$32,AL53,FALSE))</f>
        <v>-</v>
      </c>
      <c r="AM48" s="1090"/>
      <c r="AN48" s="9"/>
    </row>
    <row r="49" spans="1:40" ht="18" customHeight="1">
      <c r="A49" s="9"/>
      <c r="B49" s="117"/>
      <c r="C49" s="230" t="s">
        <v>458</v>
      </c>
      <c r="D49" s="230" t="s">
        <v>457</v>
      </c>
      <c r="E49" s="229" t="s">
        <v>458</v>
      </c>
      <c r="F49" s="1091" t="s">
        <v>457</v>
      </c>
      <c r="G49" s="1091"/>
      <c r="H49" s="1091"/>
      <c r="I49" s="1087" t="s">
        <v>458</v>
      </c>
      <c r="J49" s="1088"/>
      <c r="K49" s="1089"/>
      <c r="L49" s="1087" t="s">
        <v>457</v>
      </c>
      <c r="M49" s="1088"/>
      <c r="N49" s="1089"/>
      <c r="O49" s="1087" t="s">
        <v>458</v>
      </c>
      <c r="P49" s="1088"/>
      <c r="Q49" s="1089"/>
      <c r="R49" s="1087" t="s">
        <v>457</v>
      </c>
      <c r="S49" s="1088"/>
      <c r="T49" s="1089"/>
      <c r="U49" s="1087" t="s">
        <v>458</v>
      </c>
      <c r="V49" s="1088"/>
      <c r="W49" s="1089"/>
      <c r="X49" s="1087" t="s">
        <v>457</v>
      </c>
      <c r="Y49" s="1088"/>
      <c r="Z49" s="1089"/>
      <c r="AA49" s="1087" t="s">
        <v>458</v>
      </c>
      <c r="AB49" s="1088"/>
      <c r="AC49" s="1089"/>
      <c r="AD49" s="1087" t="s">
        <v>457</v>
      </c>
      <c r="AE49" s="1088"/>
      <c r="AF49" s="1089"/>
      <c r="AG49" s="1087" t="s">
        <v>458</v>
      </c>
      <c r="AH49" s="1088"/>
      <c r="AI49" s="1089"/>
      <c r="AJ49" s="1087" t="s">
        <v>457</v>
      </c>
      <c r="AK49" s="1089"/>
      <c r="AL49" s="229" t="s">
        <v>380</v>
      </c>
      <c r="AM49" s="229" t="s">
        <v>381</v>
      </c>
      <c r="AN49" s="9"/>
    </row>
    <row r="50" spans="1:40" ht="18" customHeight="1">
      <c r="A50" s="9"/>
      <c r="B50" s="225" t="s">
        <v>359</v>
      </c>
      <c r="C50" s="229">
        <f>COUNTIFS($B$12:$B$31,C$48,$C$12:$C$31,"A",$E$12:$E$31,"*")</f>
        <v>1</v>
      </c>
      <c r="D50" s="229">
        <f>COUNTIFS($B$12:$B$31,C$48,$C$12:$C$31,"B",$E$12:$E$31,"*")</f>
        <v>0</v>
      </c>
      <c r="E50" s="229">
        <f>COUNTIFS($B$12:$B$31,E$48,$C$12:$C$31,"A",$E$12:$E$31,"*")</f>
        <v>1</v>
      </c>
      <c r="F50" s="1087">
        <f>COUNTIFS($B$12:$B$31,E$48,$C$12:$C$31,"B",$E$12:$E$31,"*")</f>
        <v>0</v>
      </c>
      <c r="G50" s="1088"/>
      <c r="H50" s="1089"/>
      <c r="I50" s="1087">
        <f>COUNTIFS($B$12:$B$31,I$48,$C$12:$C$31,"A",$E$12:$E$31,"*")</f>
        <v>1</v>
      </c>
      <c r="J50" s="1088"/>
      <c r="K50" s="1089"/>
      <c r="L50" s="1087">
        <f>COUNTIFS($B$12:$B$31,I$48,$C$12:$C$31,"B",$E$12:$E$31,"*")</f>
        <v>0</v>
      </c>
      <c r="M50" s="1088"/>
      <c r="N50" s="1089"/>
      <c r="O50" s="1087">
        <f>COUNTIFS($B$12:$B$31,O$48,$C$12:$C$31,"A",$E$12:$E$31,"*")</f>
        <v>1</v>
      </c>
      <c r="P50" s="1088"/>
      <c r="Q50" s="1089"/>
      <c r="R50" s="1087">
        <f>COUNTIFS($B$12:$B$31,O$48,$C$12:$C$31,"B",$E$12:$E$31,"*")</f>
        <v>0</v>
      </c>
      <c r="S50" s="1088"/>
      <c r="T50" s="1089"/>
      <c r="U50" s="1087">
        <f>COUNTIFS($B$12:$B$31,U$48,$C$12:$C$31,"A",$E$12:$E$31,"*")</f>
        <v>0</v>
      </c>
      <c r="V50" s="1088"/>
      <c r="W50" s="1089"/>
      <c r="X50" s="1087">
        <f>COUNTIFS($B$12:$B$31,U$48,$C$12:$C$31,"B",$E$12:$E$31,"*")</f>
        <v>0</v>
      </c>
      <c r="Y50" s="1088"/>
      <c r="Z50" s="1089"/>
      <c r="AA50" s="1087">
        <f>COUNTIFS($B$12:$B$31,AA$48,$C$12:$C$31,"A",$E$12:$E$31,"*")</f>
        <v>0</v>
      </c>
      <c r="AB50" s="1088"/>
      <c r="AC50" s="1089"/>
      <c r="AD50" s="1087">
        <f>COUNTIFS($B$12:$B$31,AA$48,$C$12:$C$31,"B",$E$12:$E$31,"*")</f>
        <v>0</v>
      </c>
      <c r="AE50" s="1088"/>
      <c r="AF50" s="1089"/>
      <c r="AG50" s="1087">
        <f>COUNTIFS($B$12:$B$31,AG$48,$C$12:$C$31,"A",$E$12:$E$31,"*")</f>
        <v>0</v>
      </c>
      <c r="AH50" s="1088"/>
      <c r="AI50" s="1089"/>
      <c r="AJ50" s="1087">
        <f>COUNTIFS($B$12:$B$31,AG$48,$C$12:$C$31,"B",$E$12:$E$31,"*")</f>
        <v>0</v>
      </c>
      <c r="AK50" s="1089"/>
      <c r="AL50" s="229">
        <f>COUNTIFS($B$12:$B$31,AL$48,$C$12:$C$31,"A",$E$12:$E$31,"*")</f>
        <v>0</v>
      </c>
      <c r="AM50" s="229">
        <f>COUNTIFS($B$12:$B$31,AL$48,$C$12:$C$31,"B",$E$12:$E$31,"*")</f>
        <v>0</v>
      </c>
      <c r="AN50" s="9"/>
    </row>
    <row r="51" spans="1:40" ht="18" customHeight="1">
      <c r="A51" s="9"/>
      <c r="B51" s="226" t="s">
        <v>362</v>
      </c>
      <c r="C51" s="229">
        <f>COUNTIFS($B$12:$B$31,C$48,$C$12:$C$31,"C",$E$12:$E$31,"*")</f>
        <v>0</v>
      </c>
      <c r="D51" s="229">
        <f>COUNTIFS($B$12:$B$31,C$48,$C$12:$C$31,"D",$E$12:$E$31,"*")</f>
        <v>0</v>
      </c>
      <c r="E51" s="229">
        <f>COUNTIFS($B$12:$B$31,E$48,$C$12:$C$31,"C",$E$12:$E$31,"*")</f>
        <v>0</v>
      </c>
      <c r="F51" s="1087">
        <f>COUNTIFS($B$12:$B$31,E$48,$C$12:$C$31,"D",$E$12:$E$31,"*")</f>
        <v>0</v>
      </c>
      <c r="G51" s="1088"/>
      <c r="H51" s="1089"/>
      <c r="I51" s="1087">
        <f>COUNTIFS($B$12:$B$31,I$48,$C$12:$C$31,"C",$E$12:$E$31,"*")</f>
        <v>0</v>
      </c>
      <c r="J51" s="1088"/>
      <c r="K51" s="1089"/>
      <c r="L51" s="1087">
        <f>COUNTIFS($B$12:$B$31,I$48,$C$12:$C$31,"D",$E$12:$E$31,"*")</f>
        <v>0</v>
      </c>
      <c r="M51" s="1088"/>
      <c r="N51" s="1089"/>
      <c r="O51" s="1087">
        <f>COUNTIFS($B$12:$B$31,O$48,$C$12:$C$31,"C",$E$12:$E$31,"*")</f>
        <v>0</v>
      </c>
      <c r="P51" s="1088"/>
      <c r="Q51" s="1089"/>
      <c r="R51" s="1087">
        <f>COUNTIFS($B$12:$B$31,O$48,$C$12:$C$31,"D",$E$12:$E$31,"*")</f>
        <v>0</v>
      </c>
      <c r="S51" s="1088"/>
      <c r="T51" s="1089"/>
      <c r="U51" s="1087">
        <f>COUNTIFS($B$12:$B$31,U$48,$C$12:$C$31,"C",$E$12:$E$31,"*")</f>
        <v>0</v>
      </c>
      <c r="V51" s="1088"/>
      <c r="W51" s="1089"/>
      <c r="X51" s="1087">
        <f>COUNTIFS($B$12:$B$31,U$48,$C$12:$C$31,"D",$E$12:$E$31,"*")</f>
        <v>0</v>
      </c>
      <c r="Y51" s="1088"/>
      <c r="Z51" s="1089"/>
      <c r="AA51" s="1087">
        <f>COUNTIFS($B$12:$B$31,AA$48,$C$12:$C$31,"C",$E$12:$E$31,"*")</f>
        <v>0</v>
      </c>
      <c r="AB51" s="1088"/>
      <c r="AC51" s="1089"/>
      <c r="AD51" s="1087">
        <f>COUNTIFS($B$12:$B$31,AA$48,$C$12:$C$31,"D",$E$12:$E$31,"*")</f>
        <v>0</v>
      </c>
      <c r="AE51" s="1088"/>
      <c r="AF51" s="1089"/>
      <c r="AG51" s="1087">
        <f>COUNTIFS($B$12:$B$31,AG$48,$C$12:$C$31,"C",$E$12:$E$31,"*")</f>
        <v>0</v>
      </c>
      <c r="AH51" s="1088"/>
      <c r="AI51" s="1089"/>
      <c r="AJ51" s="1087">
        <f>COUNTIFS($B$12:$B$31,AG$48,$C$12:$C$31,"D",$E$12:$E$31,"*")</f>
        <v>0</v>
      </c>
      <c r="AK51" s="1089"/>
      <c r="AL51" s="229">
        <f>COUNTIFS($B$12:$B$31,AL$48,$C$12:$C$31,"C",$E$12:$E$31,"*")</f>
        <v>0</v>
      </c>
      <c r="AM51" s="229">
        <f>COUNTIFS($B$12:$B$31,AL$48,$C$12:$C$31,"D",$E$12:$E$31,"*")</f>
        <v>0</v>
      </c>
      <c r="AN51" s="9"/>
    </row>
    <row r="52" spans="1:40" ht="24.95" customHeight="1">
      <c r="A52" s="9"/>
      <c r="B52" s="226" t="s">
        <v>456</v>
      </c>
      <c r="C52" s="1083">
        <f>IF($AK$3="４週",SUMIFS($AK$12:$AK$31,$B$12:$B$31,C48)/4/$AH$6,IF($AK$3="歴月",SUMIFS($AK$12:$AK$31,$B$12:$B$31,C48)/$AL$6,"記載する期間を選択してください"))</f>
        <v>0</v>
      </c>
      <c r="D52" s="1085"/>
      <c r="E52" s="1083">
        <f>IF($AK$3="４週",SUMIFS($AK$12:$AK$31,$B$12:$B$31,E48)/4/$AH$6,IF($AK$3="歴月",SUMIFS($AK$12:$AK$31,$B$12:$B$31,E48)/$AL$6,"記載する期間を選択してください"))</f>
        <v>0</v>
      </c>
      <c r="F52" s="1084"/>
      <c r="G52" s="1084"/>
      <c r="H52" s="1085"/>
      <c r="I52" s="1083">
        <f>IF($AK$3="４週",SUMIFS($AK$12:$AK$31,$B$12:$B$31,I48)/4/$AH$6,IF($AK$3="歴月",SUMIFS($AK$12:$AK$31,$B$12:$B$31,I48)/$AL$6,"記載する期間を選択してください"))</f>
        <v>0</v>
      </c>
      <c r="J52" s="1084"/>
      <c r="K52" s="1084"/>
      <c r="L52" s="1084"/>
      <c r="M52" s="1084"/>
      <c r="N52" s="1085"/>
      <c r="O52" s="1083">
        <f>IF($AK$3="４週",SUMIFS($AK$12:$AK$31,$B$12:$B$31,O48)/4/$AH$6,IF($AK$3="歴月",SUMIFS($AK$12:$AK$31,$B$12:$B$31,O48)/$AL$6,"記載する期間を選択してください"))</f>
        <v>0</v>
      </c>
      <c r="P52" s="1084"/>
      <c r="Q52" s="1084"/>
      <c r="R52" s="1084"/>
      <c r="S52" s="1084"/>
      <c r="T52" s="1085"/>
      <c r="U52" s="1083">
        <f>IF($AK$3="４週",SUMIFS($AK$12:$AK$31,$B$12:$B$31,U48)/4/$AH$6,IF($AK$3="歴月",SUMIFS($AK$12:$AK$31,$B$12:$B$31,U48)/$AL$6,"記載する期間を選択してください"))</f>
        <v>0</v>
      </c>
      <c r="V52" s="1084"/>
      <c r="W52" s="1084"/>
      <c r="X52" s="1084"/>
      <c r="Y52" s="1084"/>
      <c r="Z52" s="1085"/>
      <c r="AA52" s="1083">
        <f>IF($AK$3="４週",SUMIFS($AK$12:$AK$31,$B$12:$B$31,AA48)/4/$AH$6,IF($AK$3="歴月",SUMIFS($AK$12:$AK$31,$B$12:$B$31,AA48)/$AL$6,"記載する期間を選択してください"))</f>
        <v>0</v>
      </c>
      <c r="AB52" s="1084"/>
      <c r="AC52" s="1084"/>
      <c r="AD52" s="1084"/>
      <c r="AE52" s="1084"/>
      <c r="AF52" s="1085"/>
      <c r="AG52" s="1083">
        <f>IF($AK$3="４週",SUMIFS($AK$12:$AK$31,$B$12:$B$31,AG48)/4/$AH$6,IF($AK$3="歴月",SUMIFS($AK$12:$AK$31,$B$12:$B$31,AG48)/$AL$6,"記載する期間を選択してください"))</f>
        <v>0</v>
      </c>
      <c r="AH52" s="1084"/>
      <c r="AI52" s="1084"/>
      <c r="AJ52" s="1084"/>
      <c r="AK52" s="1085"/>
      <c r="AL52" s="1083">
        <f>IF($AK$3="４週",SUMIFS($AK$12:$AK$31,$B$12:$B$31,AL48)/4/$AH$6,IF($AK$3="歴月",SUMIFS($AK$12:$AK$31,$B$12:$B$31,AL48)/$AL$6,"記載する期間を選択してください"))</f>
        <v>0</v>
      </c>
      <c r="AM52" s="1085"/>
      <c r="AN52" s="9"/>
    </row>
    <row r="53" spans="1:40" ht="5.0999999999999996" customHeight="1">
      <c r="A53" s="9"/>
      <c r="B53" s="1"/>
      <c r="C53" s="115">
        <v>2</v>
      </c>
      <c r="D53" s="115"/>
      <c r="E53" s="115">
        <v>3</v>
      </c>
      <c r="F53" s="115"/>
      <c r="G53" s="115"/>
      <c r="H53" s="115"/>
      <c r="I53" s="115">
        <v>4</v>
      </c>
      <c r="J53" s="115"/>
      <c r="K53" s="115"/>
      <c r="L53" s="115"/>
      <c r="M53" s="115"/>
      <c r="N53" s="115"/>
      <c r="O53" s="115">
        <v>5</v>
      </c>
      <c r="P53" s="115"/>
      <c r="Q53" s="115"/>
      <c r="R53" s="115"/>
      <c r="S53" s="115"/>
      <c r="T53" s="115"/>
      <c r="U53" s="115">
        <v>6</v>
      </c>
      <c r="V53" s="115"/>
      <c r="W53" s="115"/>
      <c r="X53" s="115"/>
      <c r="Y53" s="115"/>
      <c r="Z53" s="115"/>
      <c r="AA53" s="115">
        <v>7</v>
      </c>
      <c r="AB53" s="115"/>
      <c r="AC53" s="115"/>
      <c r="AD53" s="115"/>
      <c r="AE53" s="115"/>
      <c r="AF53" s="115"/>
      <c r="AG53" s="115">
        <v>8</v>
      </c>
      <c r="AH53" s="115"/>
      <c r="AI53" s="115"/>
      <c r="AJ53" s="115"/>
      <c r="AK53" s="115"/>
      <c r="AL53" s="115">
        <v>9</v>
      </c>
      <c r="AM53" s="116"/>
      <c r="AN53" s="9"/>
    </row>
    <row r="54" spans="1:40" ht="15" customHeight="1">
      <c r="A54" s="53" t="s">
        <v>455</v>
      </c>
      <c r="B54" s="117"/>
      <c r="C54" s="271"/>
      <c r="D54" s="271"/>
      <c r="E54" s="271"/>
      <c r="F54" s="53"/>
      <c r="G54" s="271"/>
      <c r="H54" s="116"/>
      <c r="I54" s="116"/>
      <c r="J54" s="116"/>
      <c r="K54" s="116"/>
      <c r="L54" s="116"/>
      <c r="M54" s="116"/>
      <c r="N54" s="116"/>
      <c r="O54" s="116"/>
      <c r="P54" s="116"/>
      <c r="Q54" s="116"/>
      <c r="R54" s="116">
        <v>6</v>
      </c>
      <c r="S54" s="116"/>
      <c r="T54" s="116"/>
      <c r="U54" s="116"/>
      <c r="V54" s="116"/>
      <c r="W54" s="116"/>
      <c r="X54" s="116">
        <v>7</v>
      </c>
      <c r="Y54" s="116"/>
      <c r="Z54" s="116"/>
      <c r="AA54" s="116"/>
      <c r="AB54" s="116"/>
      <c r="AC54" s="116"/>
      <c r="AD54" s="116">
        <v>8</v>
      </c>
      <c r="AE54" s="116"/>
      <c r="AF54" s="116"/>
      <c r="AG54" s="9"/>
      <c r="AH54" s="9"/>
      <c r="AI54" s="9"/>
      <c r="AJ54" s="9">
        <v>9</v>
      </c>
      <c r="AK54" s="101"/>
      <c r="AL54" s="114"/>
      <c r="AM54" s="9"/>
    </row>
    <row r="55" spans="1:40" s="53" customFormat="1" ht="15" customHeight="1">
      <c r="A55" s="53" t="s">
        <v>454</v>
      </c>
      <c r="B55" s="113"/>
      <c r="C55" s="113"/>
      <c r="D55" s="113"/>
      <c r="E55" s="113"/>
      <c r="F55" s="113"/>
      <c r="G55" s="113"/>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100"/>
      <c r="AI55" s="100"/>
      <c r="AJ55" s="100"/>
      <c r="AK55" s="100"/>
      <c r="AL55" s="100"/>
      <c r="AM55" s="100"/>
    </row>
    <row r="56" spans="1:40" s="53" customFormat="1" ht="15" customHeight="1">
      <c r="A56" s="53" t="s">
        <v>453</v>
      </c>
      <c r="B56" s="113"/>
      <c r="C56" s="113"/>
      <c r="D56" s="113"/>
      <c r="E56" s="113"/>
      <c r="F56" s="113"/>
      <c r="G56" s="113"/>
      <c r="H56" s="100"/>
      <c r="I56" s="100"/>
      <c r="J56" s="100"/>
      <c r="K56" s="100"/>
      <c r="L56" s="100"/>
      <c r="M56" s="100"/>
      <c r="N56" s="100"/>
      <c r="O56" s="100"/>
      <c r="P56" s="100"/>
      <c r="Q56" s="100"/>
      <c r="R56" s="100"/>
      <c r="S56" s="100"/>
      <c r="T56" s="100"/>
      <c r="U56" s="100"/>
      <c r="V56" s="100"/>
      <c r="W56" s="100"/>
      <c r="X56" s="100"/>
      <c r="Y56" s="100"/>
      <c r="Z56" s="100"/>
      <c r="AA56" s="100"/>
      <c r="AB56" s="100"/>
      <c r="AC56" s="100"/>
      <c r="AD56" s="100"/>
      <c r="AE56" s="100"/>
      <c r="AF56" s="100"/>
      <c r="AG56" s="100"/>
      <c r="AH56" s="100"/>
      <c r="AI56" s="100"/>
      <c r="AJ56" s="100"/>
      <c r="AK56" s="100"/>
      <c r="AL56" s="100"/>
      <c r="AM56" s="100"/>
    </row>
    <row r="57" spans="1:40" s="53" customFormat="1" ht="15" customHeight="1">
      <c r="A57" s="53" t="s">
        <v>746</v>
      </c>
      <c r="B57" s="113"/>
      <c r="C57" s="113"/>
      <c r="D57" s="113"/>
      <c r="E57" s="113"/>
      <c r="F57" s="113"/>
      <c r="G57" s="113"/>
      <c r="H57" s="100"/>
      <c r="I57" s="100"/>
      <c r="J57" s="100"/>
      <c r="K57" s="100"/>
      <c r="L57" s="100"/>
      <c r="M57" s="100"/>
      <c r="N57" s="100"/>
      <c r="O57" s="100"/>
      <c r="P57" s="100"/>
      <c r="Q57" s="100"/>
      <c r="R57" s="100"/>
      <c r="S57" s="100"/>
      <c r="T57" s="100"/>
      <c r="U57" s="100"/>
      <c r="V57" s="100"/>
      <c r="W57" s="100"/>
      <c r="X57" s="100"/>
      <c r="Y57" s="100"/>
      <c r="Z57" s="100"/>
      <c r="AA57" s="100"/>
      <c r="AB57" s="100"/>
      <c r="AC57" s="100"/>
      <c r="AD57" s="100"/>
      <c r="AE57" s="100"/>
      <c r="AF57" s="100"/>
      <c r="AG57" s="100"/>
      <c r="AH57" s="100"/>
      <c r="AI57" s="100"/>
      <c r="AJ57" s="100"/>
      <c r="AK57" s="100"/>
      <c r="AL57" s="100"/>
      <c r="AM57" s="100"/>
    </row>
    <row r="58" spans="1:40" s="53" customFormat="1" ht="15" customHeight="1">
      <c r="A58" s="53" t="s">
        <v>747</v>
      </c>
      <c r="B58" s="113"/>
      <c r="C58" s="113"/>
      <c r="D58" s="113"/>
      <c r="E58" s="113"/>
      <c r="F58" s="113"/>
      <c r="G58" s="113"/>
      <c r="H58" s="100"/>
      <c r="I58" s="100"/>
      <c r="J58" s="100"/>
      <c r="K58" s="100"/>
      <c r="L58" s="100"/>
      <c r="M58" s="100"/>
      <c r="N58" s="100"/>
      <c r="O58" s="100"/>
      <c r="P58" s="100"/>
      <c r="Q58" s="100"/>
      <c r="R58" s="100"/>
      <c r="S58" s="100"/>
      <c r="T58" s="100"/>
      <c r="U58" s="100"/>
      <c r="V58" s="100"/>
      <c r="W58" s="100"/>
      <c r="X58" s="100"/>
      <c r="Y58" s="100"/>
      <c r="Z58" s="100"/>
      <c r="AA58" s="100"/>
      <c r="AB58" s="100"/>
      <c r="AC58" s="100"/>
      <c r="AD58" s="100"/>
      <c r="AE58" s="100"/>
      <c r="AF58" s="100"/>
      <c r="AG58" s="100"/>
      <c r="AH58" s="100"/>
      <c r="AI58" s="100"/>
      <c r="AJ58" s="100"/>
      <c r="AK58" s="100"/>
      <c r="AL58" s="100"/>
      <c r="AM58" s="100"/>
    </row>
    <row r="59" spans="1:40" s="53" customFormat="1" ht="15" customHeight="1">
      <c r="A59" s="53" t="s">
        <v>748</v>
      </c>
      <c r="B59" s="113"/>
      <c r="C59" s="113"/>
      <c r="D59" s="113"/>
      <c r="E59" s="113"/>
      <c r="F59" s="113"/>
      <c r="G59" s="113"/>
      <c r="H59" s="100"/>
      <c r="I59" s="100"/>
      <c r="J59" s="100"/>
      <c r="K59" s="100"/>
      <c r="L59" s="100"/>
      <c r="M59" s="100"/>
      <c r="N59" s="100"/>
      <c r="O59" s="100"/>
      <c r="P59" s="100"/>
      <c r="Q59" s="100"/>
      <c r="R59" s="100"/>
      <c r="S59" s="100"/>
      <c r="T59" s="100"/>
      <c r="U59" s="100"/>
      <c r="V59" s="100"/>
      <c r="W59" s="100"/>
      <c r="X59" s="100"/>
      <c r="Y59" s="100"/>
      <c r="Z59" s="100"/>
      <c r="AA59" s="100"/>
      <c r="AB59" s="100"/>
      <c r="AC59" s="100"/>
      <c r="AD59" s="100"/>
      <c r="AE59" s="100"/>
      <c r="AF59" s="100"/>
      <c r="AG59" s="100"/>
      <c r="AH59" s="100"/>
      <c r="AI59" s="100"/>
      <c r="AJ59" s="100"/>
      <c r="AK59" s="100"/>
      <c r="AL59" s="100"/>
      <c r="AM59" s="100"/>
    </row>
    <row r="60" spans="1:40" ht="15" customHeight="1">
      <c r="A60" s="53" t="s">
        <v>452</v>
      </c>
      <c r="B60" s="111"/>
      <c r="C60" s="53"/>
      <c r="D60" s="53"/>
      <c r="E60" s="53"/>
      <c r="F60" s="53"/>
      <c r="G60" s="53"/>
    </row>
    <row r="61" spans="1:40" ht="15" customHeight="1">
      <c r="A61" s="53" t="s">
        <v>749</v>
      </c>
      <c r="B61" s="111"/>
      <c r="C61" s="53"/>
      <c r="D61" s="53"/>
      <c r="E61" s="53"/>
      <c r="F61" s="53"/>
      <c r="G61" s="53"/>
    </row>
    <row r="62" spans="1:40" ht="15" customHeight="1">
      <c r="A62" s="53"/>
      <c r="B62" s="225" t="s">
        <v>451</v>
      </c>
      <c r="C62" s="1086" t="s">
        <v>450</v>
      </c>
      <c r="D62" s="1086"/>
      <c r="E62" s="1086"/>
      <c r="F62" s="53"/>
      <c r="G62" s="53"/>
    </row>
    <row r="63" spans="1:40" ht="15" customHeight="1">
      <c r="A63" s="53"/>
      <c r="B63" s="112" t="s">
        <v>449</v>
      </c>
      <c r="C63" s="1082" t="s">
        <v>448</v>
      </c>
      <c r="D63" s="1082"/>
      <c r="E63" s="1082"/>
      <c r="F63" s="53"/>
      <c r="G63" s="53"/>
    </row>
    <row r="64" spans="1:40" ht="15" customHeight="1">
      <c r="A64" s="53"/>
      <c r="B64" s="112" t="s">
        <v>447</v>
      </c>
      <c r="C64" s="1082" t="s">
        <v>446</v>
      </c>
      <c r="D64" s="1082"/>
      <c r="E64" s="1082"/>
      <c r="F64" s="53"/>
      <c r="G64" s="53"/>
    </row>
    <row r="65" spans="1:7" ht="15" customHeight="1">
      <c r="A65" s="53"/>
      <c r="B65" s="112" t="s">
        <v>445</v>
      </c>
      <c r="C65" s="1082" t="s">
        <v>444</v>
      </c>
      <c r="D65" s="1082"/>
      <c r="E65" s="1082"/>
      <c r="F65" s="53"/>
      <c r="G65" s="53"/>
    </row>
    <row r="66" spans="1:7" ht="15" customHeight="1">
      <c r="A66" s="53"/>
      <c r="B66" s="112" t="s">
        <v>443</v>
      </c>
      <c r="C66" s="1082" t="s">
        <v>442</v>
      </c>
      <c r="D66" s="1082"/>
      <c r="E66" s="1082"/>
      <c r="F66" s="53"/>
      <c r="G66" s="53"/>
    </row>
    <row r="67" spans="1:7" ht="15" customHeight="1">
      <c r="A67" s="53"/>
      <c r="B67" s="53" t="s">
        <v>441</v>
      </c>
      <c r="C67" s="53"/>
      <c r="D67" s="53"/>
      <c r="E67" s="53"/>
      <c r="F67" s="53"/>
      <c r="G67" s="53"/>
    </row>
    <row r="68" spans="1:7" ht="15" customHeight="1">
      <c r="A68" s="53"/>
      <c r="B68" s="53" t="s">
        <v>440</v>
      </c>
      <c r="C68" s="53"/>
      <c r="D68" s="53"/>
      <c r="E68" s="53"/>
      <c r="F68" s="53"/>
      <c r="G68" s="53"/>
    </row>
    <row r="69" spans="1:7" ht="15" customHeight="1">
      <c r="A69" s="53"/>
      <c r="B69" s="53" t="s">
        <v>439</v>
      </c>
      <c r="C69" s="53"/>
      <c r="D69" s="53"/>
      <c r="E69" s="53"/>
      <c r="F69" s="53"/>
      <c r="G69" s="53"/>
    </row>
    <row r="70" spans="1:7" ht="15" customHeight="1">
      <c r="A70" s="53" t="s">
        <v>750</v>
      </c>
      <c r="B70" s="111"/>
      <c r="C70" s="53"/>
      <c r="D70" s="53"/>
      <c r="E70" s="53"/>
      <c r="F70" s="53"/>
      <c r="G70" s="53"/>
    </row>
    <row r="71" spans="1:7" ht="15" customHeight="1">
      <c r="A71" s="53" t="s">
        <v>481</v>
      </c>
      <c r="B71" s="111"/>
      <c r="C71" s="53"/>
      <c r="D71" s="53"/>
      <c r="E71" s="53"/>
      <c r="F71" s="53"/>
      <c r="G71" s="53"/>
    </row>
    <row r="72" spans="1:7" ht="15" customHeight="1">
      <c r="A72" s="53" t="s">
        <v>438</v>
      </c>
      <c r="B72" s="111"/>
      <c r="C72" s="53"/>
      <c r="D72" s="53"/>
      <c r="E72" s="53"/>
      <c r="F72" s="53"/>
      <c r="G72" s="53"/>
    </row>
    <row r="73" spans="1:7" ht="15" customHeight="1">
      <c r="A73" s="53" t="s">
        <v>751</v>
      </c>
      <c r="B73" s="111"/>
      <c r="C73" s="53"/>
      <c r="D73" s="53"/>
      <c r="E73" s="53"/>
      <c r="F73" s="53"/>
      <c r="G73" s="53"/>
    </row>
    <row r="74" spans="1:7" ht="15" customHeight="1">
      <c r="A74" s="53" t="s">
        <v>752</v>
      </c>
      <c r="B74" s="111"/>
      <c r="C74" s="53"/>
      <c r="D74" s="53"/>
      <c r="E74" s="53"/>
      <c r="F74" s="53"/>
      <c r="G74" s="53"/>
    </row>
    <row r="75" spans="1:7" ht="15" customHeight="1">
      <c r="A75" s="53" t="s">
        <v>753</v>
      </c>
      <c r="B75" s="111"/>
      <c r="C75" s="53"/>
      <c r="D75" s="53"/>
      <c r="E75" s="53"/>
      <c r="F75" s="53"/>
      <c r="G75" s="53"/>
    </row>
    <row r="76" spans="1:7" ht="15" customHeight="1">
      <c r="A76" s="53"/>
      <c r="B76" s="53" t="s">
        <v>754</v>
      </c>
      <c r="C76" s="53"/>
      <c r="D76" s="53"/>
      <c r="E76" s="53"/>
      <c r="F76" s="53"/>
      <c r="G76" s="53"/>
    </row>
    <row r="77" spans="1:7" ht="15" customHeight="1">
      <c r="A77" s="53"/>
      <c r="B77" s="53" t="s">
        <v>755</v>
      </c>
      <c r="C77" s="53"/>
      <c r="D77" s="53"/>
      <c r="E77" s="53"/>
      <c r="F77" s="53"/>
      <c r="G77" s="53"/>
    </row>
    <row r="78" spans="1:7" ht="15" customHeight="1">
      <c r="A78" s="53" t="s">
        <v>756</v>
      </c>
      <c r="B78" s="111"/>
      <c r="C78" s="53"/>
      <c r="D78" s="53"/>
      <c r="E78" s="53"/>
      <c r="F78" s="53"/>
      <c r="G78" s="53"/>
    </row>
    <row r="79" spans="1:7" ht="15" customHeight="1">
      <c r="A79" s="53" t="s">
        <v>437</v>
      </c>
      <c r="B79" s="111"/>
      <c r="C79" s="53"/>
      <c r="D79" s="53"/>
      <c r="E79" s="53"/>
      <c r="F79" s="53"/>
      <c r="G79" s="53"/>
    </row>
    <row r="80" spans="1:7" ht="15" customHeight="1">
      <c r="A80" s="53" t="s">
        <v>757</v>
      </c>
      <c r="B80" s="111"/>
      <c r="C80" s="53"/>
      <c r="D80" s="53"/>
      <c r="E80" s="53"/>
      <c r="F80" s="53"/>
      <c r="G80" s="53"/>
    </row>
    <row r="81" spans="1:7" ht="15" customHeight="1">
      <c r="A81" s="53" t="s">
        <v>758</v>
      </c>
      <c r="B81" s="111"/>
      <c r="C81" s="53"/>
      <c r="D81" s="53"/>
      <c r="E81" s="53"/>
      <c r="F81" s="53"/>
      <c r="G81" s="53"/>
    </row>
    <row r="82" spans="1:7" ht="15" customHeight="1">
      <c r="A82" s="53" t="s">
        <v>436</v>
      </c>
      <c r="B82" s="111"/>
      <c r="C82" s="53"/>
      <c r="D82" s="53"/>
      <c r="E82" s="53"/>
      <c r="F82" s="53"/>
      <c r="G82" s="53"/>
    </row>
    <row r="83" spans="1:7" ht="15" customHeight="1">
      <c r="A83" s="53" t="s">
        <v>435</v>
      </c>
      <c r="B83" s="111"/>
      <c r="C83" s="53"/>
      <c r="D83" s="53"/>
      <c r="E83" s="53"/>
      <c r="F83" s="53"/>
      <c r="G83" s="53"/>
    </row>
    <row r="84" spans="1:7" ht="15" customHeight="1">
      <c r="A84" s="53" t="s">
        <v>759</v>
      </c>
      <c r="B84" s="111"/>
      <c r="C84" s="53"/>
      <c r="D84" s="53"/>
      <c r="E84" s="53"/>
      <c r="F84" s="53"/>
      <c r="G84" s="53"/>
    </row>
    <row r="85" spans="1:7" ht="15" customHeight="1">
      <c r="A85" s="53" t="s">
        <v>760</v>
      </c>
      <c r="B85" s="111"/>
      <c r="C85" s="53"/>
      <c r="D85" s="53"/>
      <c r="E85" s="53"/>
      <c r="F85" s="53"/>
      <c r="G85" s="53"/>
    </row>
  </sheetData>
  <mergeCells count="145">
    <mergeCell ref="AK1:AN1"/>
    <mergeCell ref="M2:P2"/>
    <mergeCell ref="Q2:R2"/>
    <mergeCell ref="S2:T2"/>
    <mergeCell ref="U2:V2"/>
    <mergeCell ref="AK2:AN2"/>
    <mergeCell ref="AK3:AN3"/>
    <mergeCell ref="AK4:AN4"/>
    <mergeCell ref="AK5:AN5"/>
    <mergeCell ref="AH6:AJ6"/>
    <mergeCell ref="A8:A11"/>
    <mergeCell ref="B8:B9"/>
    <mergeCell ref="C8:C11"/>
    <mergeCell ref="D8:D11"/>
    <mergeCell ref="E8:E11"/>
    <mergeCell ref="F8:AJ8"/>
    <mergeCell ref="B10:B11"/>
    <mergeCell ref="AM12:AN12"/>
    <mergeCell ref="AM13:AN13"/>
    <mergeCell ref="AM14:AN14"/>
    <mergeCell ref="AM15:AN15"/>
    <mergeCell ref="AM16:AN16"/>
    <mergeCell ref="AK8:AK11"/>
    <mergeCell ref="AL8:AL11"/>
    <mergeCell ref="AM8:AN11"/>
    <mergeCell ref="F9:L9"/>
    <mergeCell ref="M9:S9"/>
    <mergeCell ref="T9:Z9"/>
    <mergeCell ref="AA9:AG9"/>
    <mergeCell ref="AH9:AJ9"/>
    <mergeCell ref="AM23:AN23"/>
    <mergeCell ref="AM24:AN24"/>
    <mergeCell ref="AM25:AN25"/>
    <mergeCell ref="AM26:AN26"/>
    <mergeCell ref="AM27:AN27"/>
    <mergeCell ref="AM28:AN28"/>
    <mergeCell ref="AM17:AN17"/>
    <mergeCell ref="AM18:AN18"/>
    <mergeCell ref="AM19:AN19"/>
    <mergeCell ref="AM20:AN20"/>
    <mergeCell ref="AM21:AN21"/>
    <mergeCell ref="AM22:AN22"/>
    <mergeCell ref="AJ39:AK39"/>
    <mergeCell ref="A39:C39"/>
    <mergeCell ref="F39:H39"/>
    <mergeCell ref="I39:K39"/>
    <mergeCell ref="L39:N39"/>
    <mergeCell ref="O39:Q39"/>
    <mergeCell ref="R39:T39"/>
    <mergeCell ref="AM29:AN29"/>
    <mergeCell ref="AM30:AN30"/>
    <mergeCell ref="AM31:AN31"/>
    <mergeCell ref="A32:E32"/>
    <mergeCell ref="AM32:AN33"/>
    <mergeCell ref="A33:E33"/>
    <mergeCell ref="I40:K40"/>
    <mergeCell ref="L40:N40"/>
    <mergeCell ref="O40:Q40"/>
    <mergeCell ref="R40:T40"/>
    <mergeCell ref="U39:W39"/>
    <mergeCell ref="X39:Z39"/>
    <mergeCell ref="AA39:AC39"/>
    <mergeCell ref="AD39:AF39"/>
    <mergeCell ref="AG39:AI39"/>
    <mergeCell ref="AD41:AF41"/>
    <mergeCell ref="AG41:AI41"/>
    <mergeCell ref="AJ41:AK41"/>
    <mergeCell ref="A44:B44"/>
    <mergeCell ref="C44:D44"/>
    <mergeCell ref="E44:H44"/>
    <mergeCell ref="AL40:AL41"/>
    <mergeCell ref="A41:C41"/>
    <mergeCell ref="F41:H41"/>
    <mergeCell ref="I41:K41"/>
    <mergeCell ref="L41:N41"/>
    <mergeCell ref="O41:Q41"/>
    <mergeCell ref="R41:T41"/>
    <mergeCell ref="U41:W41"/>
    <mergeCell ref="X41:Z41"/>
    <mergeCell ref="AA41:AC41"/>
    <mergeCell ref="U40:W40"/>
    <mergeCell ref="X40:Z40"/>
    <mergeCell ref="AA40:AC40"/>
    <mergeCell ref="AD40:AF40"/>
    <mergeCell ref="AG40:AI40"/>
    <mergeCell ref="AJ40:AK40"/>
    <mergeCell ref="A40:C40"/>
    <mergeCell ref="F40:H40"/>
    <mergeCell ref="AL48:AM48"/>
    <mergeCell ref="F49:H49"/>
    <mergeCell ref="I49:K49"/>
    <mergeCell ref="L49:N49"/>
    <mergeCell ref="O49:Q49"/>
    <mergeCell ref="R49:T49"/>
    <mergeCell ref="A45:B45"/>
    <mergeCell ref="C45:D45"/>
    <mergeCell ref="E45:H45"/>
    <mergeCell ref="C48:D48"/>
    <mergeCell ref="E48:H48"/>
    <mergeCell ref="I48:N48"/>
    <mergeCell ref="U49:W49"/>
    <mergeCell ref="X49:Z49"/>
    <mergeCell ref="AA49:AC49"/>
    <mergeCell ref="AD49:AF49"/>
    <mergeCell ref="AG49:AI49"/>
    <mergeCell ref="AJ49:AK49"/>
    <mergeCell ref="O48:T48"/>
    <mergeCell ref="U48:Z48"/>
    <mergeCell ref="AA48:AF48"/>
    <mergeCell ref="AG48:AK48"/>
    <mergeCell ref="F51:H51"/>
    <mergeCell ref="I51:K51"/>
    <mergeCell ref="L51:N51"/>
    <mergeCell ref="O51:Q51"/>
    <mergeCell ref="R51:T51"/>
    <mergeCell ref="F50:H50"/>
    <mergeCell ref="I50:K50"/>
    <mergeCell ref="L50:N50"/>
    <mergeCell ref="O50:Q50"/>
    <mergeCell ref="R50:T50"/>
    <mergeCell ref="U51:W51"/>
    <mergeCell ref="X51:Z51"/>
    <mergeCell ref="AA51:AC51"/>
    <mergeCell ref="AD51:AF51"/>
    <mergeCell ref="AG51:AI51"/>
    <mergeCell ref="AJ51:AK51"/>
    <mergeCell ref="X50:Z50"/>
    <mergeCell ref="AA50:AC50"/>
    <mergeCell ref="AD50:AF50"/>
    <mergeCell ref="AG50:AI50"/>
    <mergeCell ref="AJ50:AK50"/>
    <mergeCell ref="U50:W50"/>
    <mergeCell ref="C66:E66"/>
    <mergeCell ref="AG52:AK52"/>
    <mergeCell ref="AL52:AM52"/>
    <mergeCell ref="C62:E62"/>
    <mergeCell ref="C63:E63"/>
    <mergeCell ref="C64:E64"/>
    <mergeCell ref="C65:E65"/>
    <mergeCell ref="C52:D52"/>
    <mergeCell ref="E52:H52"/>
    <mergeCell ref="I52:N52"/>
    <mergeCell ref="O52:T52"/>
    <mergeCell ref="U52:Z52"/>
    <mergeCell ref="AA52:AF52"/>
  </mergeCells>
  <phoneticPr fontId="10"/>
  <dataValidations count="8">
    <dataValidation type="list" allowBlank="1" showInputMessage="1" showErrorMessage="1" sqref="C12:C31" xr:uid="{63A2ECEC-B079-41BA-B598-7DA74CBF38E7}">
      <formula1>"A,B,C,D"</formula1>
    </dataValidation>
    <dataValidation operator="greaterThanOrEqual" allowBlank="1" showInputMessage="1" showErrorMessage="1" sqref="I46 AJ40:AJ41 AL40 L42 L46 I42" xr:uid="{AF751F37-04C8-449E-BB19-BF0770E01727}"/>
    <dataValidation type="whole" operator="greaterThanOrEqual" allowBlank="1" showInputMessage="1" showErrorMessage="1" sqref="I40:I41 D40:F41 AG40:AG41 AD40:AD41 AA40:AA41 X40:X41 U40:U41 R40:R41 O40:O41 L40:L41" xr:uid="{EEC90F09-23F0-4CE7-AE8C-D95311F91FB8}">
      <formula1>0</formula1>
    </dataValidation>
    <dataValidation type="list" allowBlank="1" showInputMessage="1" showErrorMessage="1" sqref="AK4:AN4" xr:uid="{EDDD78CF-7D65-4707-AB02-85B4F22313AC}">
      <formula1>"予定,実績"</formula1>
    </dataValidation>
    <dataValidation type="list" allowBlank="1" showInputMessage="1" showErrorMessage="1" sqref="AK3:AN3" xr:uid="{C0410057-AA5C-41F4-ADC8-FF8A9B915420}">
      <formula1>"４週,歴月"</formula1>
    </dataValidation>
    <dataValidation type="list" allowBlank="1" showInputMessage="1" sqref="B14:B31" xr:uid="{5A7C3B35-9802-42C1-A013-1CBF48E4B02D}">
      <formula1>INDIRECT($AK$1)</formula1>
    </dataValidation>
    <dataValidation allowBlank="1" showInputMessage="1" sqref="B12:B13" xr:uid="{21BC4515-7EDA-49CF-8FF6-51F9638BA8B2}"/>
    <dataValidation type="list" allowBlank="1" showInputMessage="1" showErrorMessage="1" sqref="AK5:AN5" xr:uid="{A3A13A9C-DCAB-4347-898E-DA4797C9C8D2}">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4E03D-6229-4833-8AB6-6F1BF94BA996}">
  <sheetPr>
    <tabColor rgb="FFFFFF00"/>
    <pageSetUpPr fitToPage="1"/>
  </sheetPr>
  <dimension ref="A1:N24"/>
  <sheetViews>
    <sheetView view="pageBreakPreview" zoomScale="115" zoomScaleNormal="100" zoomScaleSheetLayoutView="115" workbookViewId="0">
      <selection sqref="A1:B1"/>
    </sheetView>
  </sheetViews>
  <sheetFormatPr defaultColWidth="9" defaultRowHeight="13.5"/>
  <cols>
    <col min="1" max="1" width="2" style="214" customWidth="1"/>
    <col min="2" max="2" width="17" style="214" customWidth="1"/>
    <col min="3" max="3" width="7.25" style="214" customWidth="1"/>
    <col min="4" max="7" width="4.125" style="214" customWidth="1"/>
    <col min="8" max="8" width="21" style="214" customWidth="1"/>
    <col min="9" max="9" width="5.875" style="214" customWidth="1"/>
    <col min="10" max="10" width="4.75" style="214" customWidth="1"/>
    <col min="11" max="11" width="3.375" style="214" customWidth="1"/>
    <col min="12" max="12" width="4.75" style="214" customWidth="1"/>
    <col min="13" max="13" width="2.875" style="214" customWidth="1"/>
    <col min="14" max="14" width="2.125" style="214" customWidth="1"/>
    <col min="15" max="16384" width="9" style="214"/>
  </cols>
  <sheetData>
    <row r="1" spans="1:14" s="10" customFormat="1" ht="15" customHeight="1">
      <c r="A1" s="1148" t="s">
        <v>816</v>
      </c>
      <c r="B1" s="1148"/>
      <c r="C1" s="272"/>
      <c r="D1" s="272"/>
      <c r="E1" s="272"/>
      <c r="F1" s="272"/>
      <c r="G1" s="272"/>
      <c r="H1" s="272"/>
      <c r="I1" s="272"/>
      <c r="J1" s="272"/>
      <c r="K1" s="272"/>
      <c r="L1" s="273"/>
      <c r="M1" s="272"/>
      <c r="N1" s="272"/>
    </row>
    <row r="2" spans="1:14" s="10" customFormat="1" ht="19.5" customHeight="1">
      <c r="A2" s="272"/>
      <c r="B2" s="272"/>
      <c r="C2" s="272"/>
      <c r="D2" s="272"/>
      <c r="E2" s="272"/>
      <c r="F2" s="272"/>
      <c r="G2" s="272"/>
      <c r="H2" s="272"/>
      <c r="I2" s="275" t="s">
        <v>2</v>
      </c>
      <c r="J2" s="380"/>
      <c r="K2" s="381" t="s">
        <v>3</v>
      </c>
      <c r="L2" s="382"/>
      <c r="M2" s="381" t="s">
        <v>817</v>
      </c>
      <c r="N2" s="272"/>
    </row>
    <row r="3" spans="1:14" s="10" customFormat="1" ht="27.75" customHeight="1">
      <c r="A3" s="272"/>
      <c r="B3" s="272"/>
      <c r="C3" s="272"/>
      <c r="D3" s="272"/>
      <c r="E3" s="272"/>
      <c r="F3" s="272"/>
      <c r="G3" s="272"/>
      <c r="H3" s="272"/>
      <c r="I3" s="273"/>
      <c r="J3" s="273"/>
      <c r="K3" s="273"/>
      <c r="L3" s="273"/>
      <c r="M3" s="273"/>
      <c r="N3" s="272"/>
    </row>
    <row r="4" spans="1:14" ht="33.950000000000003" customHeight="1">
      <c r="A4" s="382"/>
      <c r="B4" s="1149" t="s">
        <v>818</v>
      </c>
      <c r="C4" s="1149"/>
      <c r="D4" s="1150"/>
      <c r="E4" s="1150"/>
      <c r="F4" s="1150"/>
      <c r="G4" s="1150"/>
      <c r="H4" s="1150"/>
      <c r="I4" s="1150"/>
      <c r="J4" s="1150"/>
      <c r="K4" s="1150"/>
      <c r="L4" s="1150"/>
      <c r="M4" s="1150"/>
      <c r="N4" s="382"/>
    </row>
    <row r="5" spans="1:14" ht="19.5" customHeight="1">
      <c r="A5" s="382"/>
      <c r="B5" s="382"/>
      <c r="C5" s="382"/>
      <c r="D5" s="382"/>
      <c r="E5" s="382"/>
      <c r="F5" s="382"/>
      <c r="G5" s="382"/>
      <c r="H5" s="382"/>
      <c r="I5" s="382"/>
      <c r="J5" s="382"/>
      <c r="K5" s="382"/>
      <c r="L5" s="382"/>
      <c r="M5" s="382"/>
      <c r="N5" s="382"/>
    </row>
    <row r="6" spans="1:14" ht="33.950000000000003" customHeight="1">
      <c r="A6" s="382"/>
      <c r="B6" s="383" t="s">
        <v>819</v>
      </c>
      <c r="C6" s="1123"/>
      <c r="D6" s="1124"/>
      <c r="E6" s="1124"/>
      <c r="F6" s="1124"/>
      <c r="G6" s="1124"/>
      <c r="H6" s="1124"/>
      <c r="I6" s="1124"/>
      <c r="J6" s="1124"/>
      <c r="K6" s="1124"/>
      <c r="L6" s="1124"/>
      <c r="M6" s="1125"/>
      <c r="N6" s="382"/>
    </row>
    <row r="7" spans="1:14" ht="33.950000000000003" customHeight="1">
      <c r="A7" s="382"/>
      <c r="B7" s="384" t="s">
        <v>820</v>
      </c>
      <c r="C7" s="1123"/>
      <c r="D7" s="1124"/>
      <c r="E7" s="1124"/>
      <c r="F7" s="1124"/>
      <c r="G7" s="1124"/>
      <c r="H7" s="1124"/>
      <c r="I7" s="1124"/>
      <c r="J7" s="1124"/>
      <c r="K7" s="1124"/>
      <c r="L7" s="1124"/>
      <c r="M7" s="1125"/>
      <c r="N7" s="382"/>
    </row>
    <row r="8" spans="1:14" ht="33.950000000000003" customHeight="1">
      <c r="A8" s="382"/>
      <c r="B8" s="385" t="s">
        <v>821</v>
      </c>
      <c r="C8" s="1143"/>
      <c r="D8" s="1138"/>
      <c r="E8" s="1138"/>
      <c r="F8" s="1138"/>
      <c r="G8" s="1138"/>
      <c r="H8" s="1138"/>
      <c r="I8" s="1138"/>
      <c r="J8" s="1138"/>
      <c r="K8" s="1138"/>
      <c r="L8" s="1138"/>
      <c r="M8" s="1139"/>
      <c r="N8" s="382"/>
    </row>
    <row r="9" spans="1:14" ht="33.950000000000003" customHeight="1">
      <c r="A9" s="382"/>
      <c r="B9" s="274" t="s">
        <v>822</v>
      </c>
      <c r="C9" s="386" t="s">
        <v>2</v>
      </c>
      <c r="D9" s="387"/>
      <c r="E9" s="388" t="s">
        <v>3</v>
      </c>
      <c r="F9" s="389"/>
      <c r="G9" s="390" t="s">
        <v>4</v>
      </c>
      <c r="H9" s="1131"/>
      <c r="I9" s="1132"/>
      <c r="J9" s="1132"/>
      <c r="K9" s="1132"/>
      <c r="L9" s="1132"/>
      <c r="M9" s="1133"/>
      <c r="N9" s="382"/>
    </row>
    <row r="10" spans="1:14" ht="24.75" customHeight="1">
      <c r="A10" s="382"/>
      <c r="B10" s="382"/>
      <c r="C10" s="382"/>
      <c r="D10" s="382"/>
      <c r="E10" s="382"/>
      <c r="F10" s="382"/>
      <c r="G10" s="382"/>
      <c r="H10" s="382"/>
      <c r="I10" s="382"/>
      <c r="J10" s="382"/>
      <c r="K10" s="382"/>
      <c r="L10" s="382"/>
      <c r="M10" s="382"/>
      <c r="N10" s="382"/>
    </row>
    <row r="11" spans="1:14" ht="35.1" customHeight="1">
      <c r="A11" s="382"/>
      <c r="B11" s="108" t="s">
        <v>823</v>
      </c>
      <c r="C11" s="108"/>
      <c r="D11" s="382"/>
      <c r="E11" s="382"/>
      <c r="F11" s="382"/>
      <c r="G11" s="382"/>
      <c r="H11" s="382"/>
      <c r="I11" s="382"/>
      <c r="J11" s="382"/>
      <c r="K11" s="382"/>
      <c r="L11" s="382"/>
      <c r="M11" s="382"/>
      <c r="N11" s="382"/>
    </row>
    <row r="12" spans="1:14" ht="35.1" customHeight="1">
      <c r="A12" s="382"/>
      <c r="B12" s="391" t="s">
        <v>824</v>
      </c>
      <c r="C12" s="392" t="s">
        <v>2</v>
      </c>
      <c r="D12" s="387"/>
      <c r="E12" s="388" t="s">
        <v>3</v>
      </c>
      <c r="F12" s="389"/>
      <c r="G12" s="390" t="s">
        <v>4</v>
      </c>
      <c r="H12" s="1131"/>
      <c r="I12" s="1132"/>
      <c r="J12" s="1132"/>
      <c r="K12" s="1132"/>
      <c r="L12" s="1132"/>
      <c r="M12" s="1133"/>
      <c r="N12" s="382"/>
    </row>
    <row r="13" spans="1:14" ht="33.75" customHeight="1">
      <c r="A13" s="382"/>
      <c r="B13" s="1134" t="s">
        <v>825</v>
      </c>
      <c r="C13" s="1138" t="s">
        <v>826</v>
      </c>
      <c r="D13" s="1138"/>
      <c r="E13" s="1138"/>
      <c r="F13" s="1138"/>
      <c r="G13" s="1138"/>
      <c r="H13" s="1138"/>
      <c r="I13" s="1138"/>
      <c r="J13" s="1138"/>
      <c r="K13" s="1138"/>
      <c r="L13" s="1138"/>
      <c r="M13" s="1139"/>
      <c r="N13" s="382"/>
    </row>
    <row r="14" spans="1:14" ht="33.75" customHeight="1">
      <c r="A14" s="382"/>
      <c r="B14" s="1135"/>
      <c r="C14" s="1140" t="s">
        <v>827</v>
      </c>
      <c r="D14" s="1141"/>
      <c r="E14" s="1141"/>
      <c r="F14" s="1141"/>
      <c r="G14" s="1141"/>
      <c r="H14" s="1141"/>
      <c r="I14" s="1141"/>
      <c r="J14" s="1141"/>
      <c r="K14" s="1141"/>
      <c r="L14" s="1141"/>
      <c r="M14" s="1142"/>
      <c r="N14" s="382"/>
    </row>
    <row r="15" spans="1:14" ht="33.75" customHeight="1">
      <c r="A15" s="382"/>
      <c r="B15" s="1136"/>
      <c r="C15" s="1143" t="s">
        <v>828</v>
      </c>
      <c r="D15" s="1138"/>
      <c r="E15" s="1138"/>
      <c r="F15" s="1138"/>
      <c r="G15" s="1138"/>
      <c r="H15" s="1138"/>
      <c r="I15" s="1138"/>
      <c r="J15" s="1138"/>
      <c r="K15" s="1138"/>
      <c r="L15" s="1138"/>
      <c r="M15" s="1139"/>
      <c r="N15" s="382"/>
    </row>
    <row r="16" spans="1:14" ht="42.75" customHeight="1">
      <c r="A16" s="382"/>
      <c r="B16" s="1137"/>
      <c r="C16" s="1144" t="s">
        <v>829</v>
      </c>
      <c r="D16" s="1145"/>
      <c r="E16" s="1145"/>
      <c r="F16" s="1146"/>
      <c r="G16" s="1145"/>
      <c r="H16" s="1145"/>
      <c r="I16" s="1145"/>
      <c r="J16" s="1145"/>
      <c r="K16" s="1145"/>
      <c r="L16" s="1145"/>
      <c r="M16" s="1147"/>
      <c r="N16" s="382"/>
    </row>
    <row r="17" spans="1:14" ht="24.75" customHeight="1">
      <c r="A17" s="382"/>
      <c r="B17" s="383" t="s">
        <v>830</v>
      </c>
      <c r="C17" s="1123"/>
      <c r="D17" s="1124"/>
      <c r="E17" s="1124"/>
      <c r="F17" s="1124"/>
      <c r="G17" s="1124"/>
      <c r="H17" s="1124"/>
      <c r="I17" s="1124"/>
      <c r="J17" s="1124"/>
      <c r="K17" s="1124"/>
      <c r="L17" s="1124"/>
      <c r="M17" s="1125"/>
      <c r="N17" s="382"/>
    </row>
    <row r="18" spans="1:14" ht="15.75" customHeight="1" thickBot="1">
      <c r="A18" s="382"/>
      <c r="B18" s="382"/>
      <c r="C18" s="382"/>
      <c r="D18" s="382"/>
      <c r="E18" s="382"/>
      <c r="F18" s="382"/>
      <c r="G18" s="382"/>
      <c r="H18" s="382"/>
      <c r="I18" s="382"/>
      <c r="J18" s="382"/>
      <c r="K18" s="382"/>
      <c r="L18" s="382"/>
      <c r="M18" s="382"/>
      <c r="N18" s="382"/>
    </row>
    <row r="19" spans="1:14" ht="35.1" customHeight="1" thickBot="1">
      <c r="A19" s="382"/>
      <c r="B19" s="1126" t="s">
        <v>831</v>
      </c>
      <c r="C19" s="1127"/>
      <c r="D19" s="1127"/>
      <c r="E19" s="1128"/>
      <c r="F19" s="1129"/>
      <c r="G19" s="382"/>
      <c r="H19" s="382"/>
      <c r="I19" s="382"/>
      <c r="J19" s="382"/>
      <c r="K19" s="382"/>
      <c r="L19" s="382"/>
      <c r="M19" s="382"/>
      <c r="N19" s="382"/>
    </row>
    <row r="20" spans="1:14" ht="8.25" customHeight="1">
      <c r="A20" s="382"/>
      <c r="B20" s="393"/>
      <c r="C20" s="394"/>
      <c r="D20" s="382"/>
      <c r="E20" s="381"/>
      <c r="F20" s="380"/>
      <c r="G20" s="381"/>
      <c r="H20" s="381"/>
      <c r="I20" s="381"/>
      <c r="J20" s="381"/>
      <c r="K20" s="381"/>
      <c r="L20" s="381"/>
      <c r="M20" s="381"/>
      <c r="N20" s="382"/>
    </row>
    <row r="21" spans="1:14" ht="159.75" customHeight="1">
      <c r="A21" s="382"/>
      <c r="B21" s="1130" t="s">
        <v>832</v>
      </c>
      <c r="C21" s="1130"/>
      <c r="D21" s="1130"/>
      <c r="E21" s="1130"/>
      <c r="F21" s="1130"/>
      <c r="G21" s="1130"/>
      <c r="H21" s="1130"/>
      <c r="I21" s="1130"/>
      <c r="J21" s="1130"/>
      <c r="K21" s="1130"/>
      <c r="L21" s="1130"/>
      <c r="M21" s="1130"/>
      <c r="N21" s="382"/>
    </row>
    <row r="22" spans="1:14" ht="5.25" customHeight="1">
      <c r="A22" s="382"/>
      <c r="B22" s="382"/>
      <c r="C22" s="382"/>
      <c r="D22" s="382"/>
      <c r="E22" s="382"/>
      <c r="F22" s="382"/>
      <c r="G22" s="382"/>
      <c r="H22" s="382"/>
      <c r="I22" s="382"/>
      <c r="J22" s="382"/>
      <c r="K22" s="382"/>
      <c r="L22" s="382"/>
      <c r="M22" s="382"/>
      <c r="N22" s="382"/>
    </row>
    <row r="23" spans="1:14" ht="18" customHeight="1"/>
    <row r="24" spans="1:14" ht="18" customHeight="1"/>
  </sheetData>
  <mergeCells count="17">
    <mergeCell ref="H9:M9"/>
    <mergeCell ref="A1:B1"/>
    <mergeCell ref="B4:M4"/>
    <mergeCell ref="C6:M6"/>
    <mergeCell ref="C7:M7"/>
    <mergeCell ref="C8:M8"/>
    <mergeCell ref="C17:M17"/>
    <mergeCell ref="B19:D19"/>
    <mergeCell ref="E19:F19"/>
    <mergeCell ref="B21:M21"/>
    <mergeCell ref="H12:M12"/>
    <mergeCell ref="B13:B16"/>
    <mergeCell ref="C13:M13"/>
    <mergeCell ref="C14:M14"/>
    <mergeCell ref="C15:M15"/>
    <mergeCell ref="C16:E16"/>
    <mergeCell ref="F16:M16"/>
  </mergeCells>
  <phoneticPr fontId="10"/>
  <printOptions horizontalCentered="1"/>
  <pageMargins left="0.70866141732283472" right="0.70866141732283472" top="0.74803149606299213" bottom="0.74803149606299213" header="0.31496062992125984" footer="0.31496062992125984"/>
  <pageSetup paperSize="9"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7B3AA-2AC1-46AD-8FE8-67DF79B7FDE5}">
  <sheetPr>
    <tabColor rgb="FFFFFF00"/>
  </sheetPr>
  <dimension ref="B1:V139"/>
  <sheetViews>
    <sheetView view="pageBreakPreview" zoomScale="70" zoomScaleNormal="100" zoomScaleSheetLayoutView="70" zoomScalePageLayoutView="40" workbookViewId="0"/>
  </sheetViews>
  <sheetFormatPr defaultRowHeight="21"/>
  <cols>
    <col min="1" max="1" width="3.5" style="409" customWidth="1"/>
    <col min="2" max="3" width="11.25" style="409" customWidth="1"/>
    <col min="4" max="7" width="15.5" style="409" customWidth="1"/>
    <col min="8" max="9" width="11.25" style="409" customWidth="1"/>
    <col min="10" max="10" width="4.75" style="409" customWidth="1"/>
    <col min="11" max="12" width="11.25" style="409" customWidth="1"/>
    <col min="13" max="19" width="9.875" style="409" customWidth="1"/>
    <col min="20" max="20" width="11.375" style="409" customWidth="1"/>
    <col min="21" max="21" width="10.75" style="409" customWidth="1"/>
    <col min="22" max="22" width="2" style="409" customWidth="1"/>
    <col min="23" max="16384" width="9" style="409"/>
  </cols>
  <sheetData>
    <row r="1" spans="2:21">
      <c r="T1" s="1205" t="s">
        <v>874</v>
      </c>
      <c r="U1" s="1228"/>
    </row>
    <row r="2" spans="2:21" ht="6.75" customHeight="1">
      <c r="T2" s="410"/>
      <c r="U2" s="410"/>
    </row>
    <row r="3" spans="2:21" ht="20.25" customHeight="1">
      <c r="O3" s="1229"/>
      <c r="P3" s="1229"/>
      <c r="Q3" s="411" t="s">
        <v>409</v>
      </c>
      <c r="R3" s="411"/>
      <c r="S3" s="411" t="s">
        <v>833</v>
      </c>
      <c r="T3" s="411"/>
      <c r="U3" s="411" t="s">
        <v>834</v>
      </c>
    </row>
    <row r="4" spans="2:21" ht="7.5" customHeight="1"/>
    <row r="5" spans="2:21" ht="29.25" customHeight="1">
      <c r="B5" s="1230" t="s">
        <v>875</v>
      </c>
      <c r="C5" s="1230"/>
      <c r="D5" s="1230"/>
      <c r="E5" s="1230"/>
      <c r="F5" s="1230"/>
      <c r="G5" s="1230"/>
      <c r="H5" s="1230"/>
      <c r="I5" s="1230"/>
      <c r="J5" s="1230"/>
      <c r="K5" s="1230"/>
      <c r="L5" s="1230"/>
      <c r="M5" s="1230"/>
      <c r="N5" s="1230"/>
      <c r="O5" s="1230"/>
      <c r="P5" s="1230"/>
      <c r="Q5" s="1230"/>
      <c r="R5" s="1230"/>
      <c r="S5" s="1230"/>
      <c r="T5" s="1230"/>
      <c r="U5" s="1230"/>
    </row>
    <row r="6" spans="2:21" ht="19.5" customHeight="1"/>
    <row r="7" spans="2:21" ht="46.5" customHeight="1">
      <c r="B7" s="1227" t="s">
        <v>836</v>
      </c>
      <c r="C7" s="1227"/>
      <c r="D7" s="1200"/>
      <c r="E7" s="1200"/>
      <c r="F7" s="1200"/>
      <c r="G7" s="1200"/>
      <c r="H7" s="1200"/>
      <c r="I7" s="1200"/>
      <c r="K7" s="1227" t="s">
        <v>837</v>
      </c>
      <c r="L7" s="1227"/>
      <c r="M7" s="1200"/>
      <c r="N7" s="1200"/>
      <c r="O7" s="1200"/>
      <c r="P7" s="1200"/>
      <c r="Q7" s="1200"/>
      <c r="R7" s="1200"/>
      <c r="S7" s="1200"/>
      <c r="T7" s="1200"/>
      <c r="U7" s="1200"/>
    </row>
    <row r="8" spans="2:21" ht="46.5" customHeight="1">
      <c r="B8" s="1227" t="s">
        <v>838</v>
      </c>
      <c r="C8" s="1227"/>
      <c r="D8" s="1200"/>
      <c r="E8" s="1200"/>
      <c r="F8" s="1200"/>
      <c r="G8" s="1200"/>
      <c r="H8" s="1200"/>
      <c r="I8" s="1200"/>
      <c r="K8" s="1227" t="s">
        <v>839</v>
      </c>
      <c r="L8" s="1227"/>
      <c r="M8" s="1200"/>
      <c r="N8" s="1200"/>
      <c r="O8" s="1200"/>
      <c r="P8" s="1200"/>
      <c r="Q8" s="1200"/>
      <c r="R8" s="1200"/>
      <c r="S8" s="1200"/>
      <c r="T8" s="1200"/>
      <c r="U8" s="1200"/>
    </row>
    <row r="9" spans="2:21" ht="48" customHeight="1">
      <c r="B9" s="1227" t="s">
        <v>840</v>
      </c>
      <c r="C9" s="1227"/>
      <c r="D9" s="1200"/>
      <c r="E9" s="1200"/>
      <c r="F9" s="1200"/>
      <c r="G9" s="1200"/>
      <c r="H9" s="1200"/>
      <c r="I9" s="1200"/>
      <c r="K9" s="1227" t="s">
        <v>841</v>
      </c>
      <c r="L9" s="1227"/>
      <c r="M9" s="1200"/>
      <c r="N9" s="1200"/>
      <c r="O9" s="1200"/>
      <c r="P9" s="1200"/>
      <c r="Q9" s="1200"/>
      <c r="R9" s="1200"/>
      <c r="S9" s="1200"/>
      <c r="T9" s="1200"/>
      <c r="U9" s="1200"/>
    </row>
    <row r="10" spans="2:21" ht="19.5" customHeight="1"/>
    <row r="11" spans="2:21" ht="33" customHeight="1">
      <c r="B11" s="1172" t="s">
        <v>876</v>
      </c>
      <c r="C11" s="1173"/>
      <c r="D11" s="1173"/>
      <c r="E11" s="1173"/>
      <c r="F11" s="1173"/>
      <c r="G11" s="1173"/>
      <c r="H11" s="1173"/>
      <c r="I11" s="1174"/>
      <c r="K11" s="1172" t="s">
        <v>877</v>
      </c>
      <c r="L11" s="1173"/>
      <c r="M11" s="1173"/>
      <c r="N11" s="1173"/>
      <c r="O11" s="1173"/>
      <c r="P11" s="1173"/>
      <c r="Q11" s="1173"/>
      <c r="R11" s="1173"/>
      <c r="S11" s="1173"/>
      <c r="T11" s="1173"/>
      <c r="U11" s="1174"/>
    </row>
    <row r="12" spans="2:21" ht="33" customHeight="1">
      <c r="B12" s="1168" t="s">
        <v>878</v>
      </c>
      <c r="C12" s="1168"/>
      <c r="D12" s="1168"/>
      <c r="E12" s="1168"/>
      <c r="F12" s="1168"/>
      <c r="G12" s="1168"/>
      <c r="H12" s="412"/>
      <c r="I12" s="1216"/>
      <c r="K12" s="1218" t="s">
        <v>879</v>
      </c>
      <c r="L12" s="1219"/>
      <c r="M12" s="1219"/>
      <c r="N12" s="1219"/>
      <c r="O12" s="1219"/>
      <c r="P12" s="1219"/>
      <c r="Q12" s="1219"/>
      <c r="R12" s="1219"/>
      <c r="S12" s="1219"/>
      <c r="T12" s="1220"/>
      <c r="U12" s="1221">
        <f>IF(T32&gt;=5,15,IF(AND(T32&gt;=3,T32&lt;=4),5,IF(AND(T32&gt;=2,T32&lt;=0),0,0)))</f>
        <v>0</v>
      </c>
    </row>
    <row r="13" spans="2:21" ht="33" customHeight="1">
      <c r="B13" s="1168" t="s">
        <v>880</v>
      </c>
      <c r="C13" s="1168"/>
      <c r="D13" s="1168"/>
      <c r="E13" s="1168"/>
      <c r="F13" s="1168"/>
      <c r="G13" s="1168"/>
      <c r="H13" s="412" t="s">
        <v>360</v>
      </c>
      <c r="I13" s="1217"/>
      <c r="K13" s="1213" t="s">
        <v>881</v>
      </c>
      <c r="L13" s="1214"/>
      <c r="M13" s="1214"/>
      <c r="N13" s="1214"/>
      <c r="O13" s="1214"/>
      <c r="P13" s="1214"/>
      <c r="Q13" s="1214"/>
      <c r="R13" s="1214"/>
      <c r="S13" s="1215"/>
      <c r="T13" s="413"/>
      <c r="U13" s="1222"/>
    </row>
    <row r="14" spans="2:21" ht="33" customHeight="1">
      <c r="B14" s="1168" t="s">
        <v>882</v>
      </c>
      <c r="C14" s="1168"/>
      <c r="D14" s="1168"/>
      <c r="E14" s="1168"/>
      <c r="F14" s="1168"/>
      <c r="G14" s="1168"/>
      <c r="H14" s="412"/>
      <c r="I14" s="1217"/>
      <c r="K14" s="1191" t="s">
        <v>883</v>
      </c>
      <c r="L14" s="1192"/>
      <c r="M14" s="1192"/>
      <c r="N14" s="1192"/>
      <c r="O14" s="1192"/>
      <c r="P14" s="1192"/>
      <c r="Q14" s="1192"/>
      <c r="R14" s="1192"/>
      <c r="S14" s="1192"/>
      <c r="T14" s="1193"/>
      <c r="U14" s="1222"/>
    </row>
    <row r="15" spans="2:21" ht="33" customHeight="1">
      <c r="B15" s="1168" t="s">
        <v>884</v>
      </c>
      <c r="C15" s="1168"/>
      <c r="D15" s="1168"/>
      <c r="E15" s="1168"/>
      <c r="F15" s="1168"/>
      <c r="G15" s="1168"/>
      <c r="H15" s="412" t="s">
        <v>360</v>
      </c>
      <c r="I15" s="1217"/>
      <c r="K15" s="1224" t="s">
        <v>885</v>
      </c>
      <c r="L15" s="1225"/>
      <c r="M15" s="1225"/>
      <c r="N15" s="1225"/>
      <c r="O15" s="1225"/>
      <c r="P15" s="1225"/>
      <c r="Q15" s="1225"/>
      <c r="R15" s="1225"/>
      <c r="S15" s="1226"/>
      <c r="T15" s="414"/>
      <c r="U15" s="1222"/>
    </row>
    <row r="16" spans="2:21" ht="33" customHeight="1">
      <c r="B16" s="1168" t="s">
        <v>886</v>
      </c>
      <c r="C16" s="1168"/>
      <c r="D16" s="1168"/>
      <c r="E16" s="1168"/>
      <c r="F16" s="1168"/>
      <c r="G16" s="1168"/>
      <c r="H16" s="412"/>
      <c r="I16" s="1217"/>
      <c r="K16" s="1191" t="s">
        <v>887</v>
      </c>
      <c r="L16" s="1192"/>
      <c r="M16" s="1192"/>
      <c r="N16" s="1192"/>
      <c r="O16" s="1192"/>
      <c r="P16" s="1192"/>
      <c r="Q16" s="1192"/>
      <c r="R16" s="1192"/>
      <c r="S16" s="1192"/>
      <c r="T16" s="1193"/>
      <c r="U16" s="1222"/>
    </row>
    <row r="17" spans="2:21" ht="33" customHeight="1">
      <c r="B17" s="1168" t="s">
        <v>888</v>
      </c>
      <c r="C17" s="1168"/>
      <c r="D17" s="1168"/>
      <c r="E17" s="1168"/>
      <c r="F17" s="1168"/>
      <c r="G17" s="1168"/>
      <c r="H17" s="412"/>
      <c r="I17" s="1217"/>
      <c r="K17" s="1213" t="s">
        <v>889</v>
      </c>
      <c r="L17" s="1214"/>
      <c r="M17" s="1214"/>
      <c r="N17" s="1214"/>
      <c r="O17" s="1214"/>
      <c r="P17" s="1214"/>
      <c r="Q17" s="1214"/>
      <c r="R17" s="1214"/>
      <c r="S17" s="1215"/>
      <c r="T17" s="413"/>
      <c r="U17" s="1222"/>
    </row>
    <row r="18" spans="2:21" ht="33" customHeight="1">
      <c r="B18" s="1168" t="s">
        <v>890</v>
      </c>
      <c r="C18" s="1168"/>
      <c r="D18" s="1168"/>
      <c r="E18" s="1168"/>
      <c r="F18" s="1168"/>
      <c r="G18" s="1168"/>
      <c r="H18" s="412"/>
      <c r="I18" s="1217"/>
      <c r="K18" s="1210" t="s">
        <v>891</v>
      </c>
      <c r="L18" s="1211"/>
      <c r="M18" s="1211"/>
      <c r="N18" s="1211"/>
      <c r="O18" s="1211"/>
      <c r="P18" s="1211"/>
      <c r="Q18" s="1211"/>
      <c r="R18" s="1211"/>
      <c r="S18" s="1211"/>
      <c r="T18" s="1212"/>
      <c r="U18" s="1222"/>
    </row>
    <row r="19" spans="2:21" ht="33" customHeight="1">
      <c r="B19" s="1168" t="s">
        <v>892</v>
      </c>
      <c r="C19" s="1168"/>
      <c r="D19" s="1168"/>
      <c r="E19" s="1168"/>
      <c r="F19" s="1168"/>
      <c r="G19" s="1168"/>
      <c r="H19" s="412"/>
      <c r="I19" s="415" t="s">
        <v>893</v>
      </c>
      <c r="K19" s="1213" t="s">
        <v>885</v>
      </c>
      <c r="L19" s="1214"/>
      <c r="M19" s="1214"/>
      <c r="N19" s="1214"/>
      <c r="O19" s="1214"/>
      <c r="P19" s="1214"/>
      <c r="Q19" s="1214"/>
      <c r="R19" s="1214"/>
      <c r="S19" s="1215"/>
      <c r="T19" s="413"/>
      <c r="U19" s="1222"/>
    </row>
    <row r="20" spans="2:21" ht="35.25" customHeight="1">
      <c r="B20" s="1204" t="s">
        <v>894</v>
      </c>
      <c r="C20" s="1204"/>
      <c r="D20" s="1204"/>
      <c r="E20" s="1204"/>
      <c r="F20" s="1204"/>
      <c r="G20" s="1204"/>
      <c r="H20" s="1204"/>
      <c r="I20" s="1204"/>
      <c r="K20" s="1210" t="s">
        <v>895</v>
      </c>
      <c r="L20" s="1211"/>
      <c r="M20" s="1211"/>
      <c r="N20" s="1211"/>
      <c r="O20" s="1211"/>
      <c r="P20" s="1211"/>
      <c r="Q20" s="1211"/>
      <c r="R20" s="1211"/>
      <c r="S20" s="1211"/>
      <c r="T20" s="1212"/>
      <c r="U20" s="1222"/>
    </row>
    <row r="21" spans="2:21" ht="33" customHeight="1">
      <c r="B21" s="1172" t="s">
        <v>896</v>
      </c>
      <c r="C21" s="1173"/>
      <c r="D21" s="1173"/>
      <c r="E21" s="1173"/>
      <c r="F21" s="1173"/>
      <c r="G21" s="1173"/>
      <c r="H21" s="1173"/>
      <c r="I21" s="1174"/>
      <c r="K21" s="1175" t="s">
        <v>897</v>
      </c>
      <c r="L21" s="1176"/>
      <c r="M21" s="1176"/>
      <c r="N21" s="1176"/>
      <c r="O21" s="1176"/>
      <c r="P21" s="1176"/>
      <c r="Q21" s="1176"/>
      <c r="R21" s="1176"/>
      <c r="S21" s="1177"/>
      <c r="T21" s="1206"/>
      <c r="U21" s="1222"/>
    </row>
    <row r="22" spans="2:21" ht="24" customHeight="1">
      <c r="B22" s="1199" t="s">
        <v>898</v>
      </c>
      <c r="C22" s="1199"/>
      <c r="D22" s="1199"/>
      <c r="E22" s="1199"/>
      <c r="F22" s="1199"/>
      <c r="G22" s="1199"/>
      <c r="H22" s="1205" t="s">
        <v>360</v>
      </c>
      <c r="I22" s="1206"/>
      <c r="K22" s="1181"/>
      <c r="L22" s="1182"/>
      <c r="M22" s="1182"/>
      <c r="N22" s="1182"/>
      <c r="O22" s="1182"/>
      <c r="P22" s="1182"/>
      <c r="Q22" s="1182"/>
      <c r="R22" s="1182"/>
      <c r="S22" s="1183"/>
      <c r="T22" s="1207"/>
      <c r="U22" s="1222"/>
    </row>
    <row r="23" spans="2:21" ht="35.25" customHeight="1">
      <c r="B23" s="1199"/>
      <c r="C23" s="1199"/>
      <c r="D23" s="1199"/>
      <c r="E23" s="1199"/>
      <c r="F23" s="1199"/>
      <c r="G23" s="1199"/>
      <c r="H23" s="1205"/>
      <c r="I23" s="1208"/>
      <c r="K23" s="1210" t="s">
        <v>899</v>
      </c>
      <c r="L23" s="1211"/>
      <c r="M23" s="1211"/>
      <c r="N23" s="1211"/>
      <c r="O23" s="1211"/>
      <c r="P23" s="1211"/>
      <c r="Q23" s="1211"/>
      <c r="R23" s="1211"/>
      <c r="S23" s="1211"/>
      <c r="T23" s="1212"/>
      <c r="U23" s="1222"/>
    </row>
    <row r="24" spans="2:21" ht="35.25" customHeight="1">
      <c r="B24" s="1199" t="s">
        <v>900</v>
      </c>
      <c r="C24" s="1199"/>
      <c r="D24" s="1199"/>
      <c r="E24" s="1199"/>
      <c r="F24" s="1199"/>
      <c r="G24" s="1199"/>
      <c r="H24" s="1205" t="s">
        <v>360</v>
      </c>
      <c r="I24" s="1208"/>
      <c r="K24" s="1175" t="s">
        <v>901</v>
      </c>
      <c r="L24" s="1176"/>
      <c r="M24" s="1176"/>
      <c r="N24" s="1176"/>
      <c r="O24" s="1176"/>
      <c r="P24" s="1176"/>
      <c r="Q24" s="1176"/>
      <c r="R24" s="1176"/>
      <c r="S24" s="1177"/>
      <c r="T24" s="1206"/>
      <c r="U24" s="1222"/>
    </row>
    <row r="25" spans="2:21" ht="24" customHeight="1">
      <c r="B25" s="1199"/>
      <c r="C25" s="1199"/>
      <c r="D25" s="1199"/>
      <c r="E25" s="1199"/>
      <c r="F25" s="1199"/>
      <c r="G25" s="1199"/>
      <c r="H25" s="1205"/>
      <c r="I25" s="1208"/>
      <c r="K25" s="1181"/>
      <c r="L25" s="1182"/>
      <c r="M25" s="1182"/>
      <c r="N25" s="1182"/>
      <c r="O25" s="1182"/>
      <c r="P25" s="1182"/>
      <c r="Q25" s="1182"/>
      <c r="R25" s="1182"/>
      <c r="S25" s="1183"/>
      <c r="T25" s="1207"/>
      <c r="U25" s="1222"/>
    </row>
    <row r="26" spans="2:21" ht="35.25" customHeight="1">
      <c r="B26" s="1199" t="s">
        <v>902</v>
      </c>
      <c r="C26" s="1199"/>
      <c r="D26" s="1199"/>
      <c r="E26" s="1199"/>
      <c r="F26" s="1199"/>
      <c r="G26" s="1199"/>
      <c r="H26" s="1205" t="s">
        <v>360</v>
      </c>
      <c r="I26" s="1208"/>
      <c r="K26" s="1210" t="s">
        <v>903</v>
      </c>
      <c r="L26" s="1211"/>
      <c r="M26" s="1211"/>
      <c r="N26" s="1211"/>
      <c r="O26" s="1211"/>
      <c r="P26" s="1211"/>
      <c r="Q26" s="1211"/>
      <c r="R26" s="1211"/>
      <c r="S26" s="1211"/>
      <c r="T26" s="1212"/>
      <c r="U26" s="1222"/>
    </row>
    <row r="27" spans="2:21" ht="25.5" customHeight="1">
      <c r="B27" s="1199"/>
      <c r="C27" s="1199"/>
      <c r="D27" s="1199"/>
      <c r="E27" s="1199"/>
      <c r="F27" s="1199"/>
      <c r="G27" s="1199"/>
      <c r="H27" s="1205"/>
      <c r="I27" s="1208"/>
      <c r="K27" s="1175" t="s">
        <v>904</v>
      </c>
      <c r="L27" s="1176"/>
      <c r="M27" s="1176"/>
      <c r="N27" s="1176"/>
      <c r="O27" s="1176"/>
      <c r="P27" s="1176"/>
      <c r="Q27" s="1176"/>
      <c r="R27" s="1176"/>
      <c r="S27" s="1177"/>
      <c r="T27" s="1206"/>
      <c r="U27" s="1222"/>
    </row>
    <row r="28" spans="2:21" ht="25.5" customHeight="1">
      <c r="B28" s="1199" t="s">
        <v>905</v>
      </c>
      <c r="C28" s="1199"/>
      <c r="D28" s="1199"/>
      <c r="E28" s="1199"/>
      <c r="F28" s="1199"/>
      <c r="G28" s="1199"/>
      <c r="H28" s="1205"/>
      <c r="I28" s="1208"/>
      <c r="K28" s="1181"/>
      <c r="L28" s="1182"/>
      <c r="M28" s="1182"/>
      <c r="N28" s="1182"/>
      <c r="O28" s="1182"/>
      <c r="P28" s="1182"/>
      <c r="Q28" s="1182"/>
      <c r="R28" s="1182"/>
      <c r="S28" s="1183"/>
      <c r="T28" s="1207"/>
      <c r="U28" s="1222"/>
    </row>
    <row r="29" spans="2:21" ht="35.25" customHeight="1">
      <c r="B29" s="1199"/>
      <c r="C29" s="1199"/>
      <c r="D29" s="1199"/>
      <c r="E29" s="1199"/>
      <c r="F29" s="1199"/>
      <c r="G29" s="1199"/>
      <c r="H29" s="1205"/>
      <c r="I29" s="1208"/>
      <c r="K29" s="1165" t="s">
        <v>906</v>
      </c>
      <c r="L29" s="1166"/>
      <c r="M29" s="1166"/>
      <c r="N29" s="1166"/>
      <c r="O29" s="1166"/>
      <c r="P29" s="1166"/>
      <c r="Q29" s="1166"/>
      <c r="R29" s="1166"/>
      <c r="S29" s="1166"/>
      <c r="T29" s="1167"/>
      <c r="U29" s="1222"/>
    </row>
    <row r="30" spans="2:21" ht="31.5" customHeight="1">
      <c r="B30" s="1199" t="s">
        <v>907</v>
      </c>
      <c r="C30" s="1199"/>
      <c r="D30" s="1199"/>
      <c r="E30" s="1199"/>
      <c r="F30" s="1199"/>
      <c r="G30" s="1199"/>
      <c r="H30" s="1205"/>
      <c r="I30" s="1208"/>
      <c r="K30" s="1178" t="s">
        <v>908</v>
      </c>
      <c r="L30" s="1179"/>
      <c r="M30" s="1179"/>
      <c r="N30" s="1179"/>
      <c r="O30" s="1179"/>
      <c r="P30" s="1179"/>
      <c r="Q30" s="1179"/>
      <c r="R30" s="1179"/>
      <c r="S30" s="1180"/>
      <c r="T30" s="1185"/>
      <c r="U30" s="1222"/>
    </row>
    <row r="31" spans="2:21" ht="31.5" customHeight="1">
      <c r="B31" s="1199"/>
      <c r="C31" s="1199"/>
      <c r="D31" s="1199"/>
      <c r="E31" s="1199"/>
      <c r="F31" s="1199"/>
      <c r="G31" s="1199"/>
      <c r="H31" s="1205"/>
      <c r="I31" s="1208"/>
      <c r="K31" s="1181"/>
      <c r="L31" s="1182"/>
      <c r="M31" s="1182"/>
      <c r="N31" s="1182"/>
      <c r="O31" s="1182"/>
      <c r="P31" s="1182"/>
      <c r="Q31" s="1182"/>
      <c r="R31" s="1182"/>
      <c r="S31" s="1183"/>
      <c r="T31" s="1186"/>
      <c r="U31" s="1223"/>
    </row>
    <row r="32" spans="2:21" ht="29.25" customHeight="1">
      <c r="B32" s="1199" t="s">
        <v>909</v>
      </c>
      <c r="C32" s="1199"/>
      <c r="D32" s="1199"/>
      <c r="E32" s="1199"/>
      <c r="F32" s="1199"/>
      <c r="G32" s="1199"/>
      <c r="H32" s="1200" t="s">
        <v>360</v>
      </c>
      <c r="I32" s="1209"/>
      <c r="K32" s="1201" t="s">
        <v>910</v>
      </c>
      <c r="L32" s="1202"/>
      <c r="M32" s="1202"/>
      <c r="N32" s="1202"/>
      <c r="O32" s="1202"/>
      <c r="P32" s="1202"/>
      <c r="Q32" s="1202"/>
      <c r="R32" s="1202"/>
      <c r="S32" s="1203"/>
      <c r="T32" s="416"/>
      <c r="U32" s="417" t="s">
        <v>893</v>
      </c>
    </row>
    <row r="33" spans="2:21" ht="25.5" customHeight="1">
      <c r="B33" s="1199"/>
      <c r="C33" s="1199"/>
      <c r="D33" s="1199"/>
      <c r="E33" s="1199"/>
      <c r="F33" s="1199"/>
      <c r="G33" s="1199"/>
      <c r="H33" s="1200"/>
      <c r="I33" s="418" t="s">
        <v>893</v>
      </c>
      <c r="K33" s="419" t="s">
        <v>911</v>
      </c>
      <c r="O33" s="420"/>
      <c r="P33" s="420"/>
      <c r="Q33" s="420"/>
      <c r="R33" s="420" t="s">
        <v>912</v>
      </c>
      <c r="S33" s="420"/>
      <c r="T33" s="420"/>
      <c r="U33" s="420"/>
    </row>
    <row r="34" spans="2:21" ht="31.5" customHeight="1">
      <c r="B34" s="1204" t="s">
        <v>913</v>
      </c>
      <c r="C34" s="1204"/>
      <c r="D34" s="1204"/>
      <c r="E34" s="1204"/>
      <c r="F34" s="1204"/>
      <c r="G34" s="1204"/>
      <c r="H34" s="1204"/>
      <c r="I34" s="1204"/>
      <c r="K34" s="1172" t="s">
        <v>914</v>
      </c>
      <c r="L34" s="1173"/>
      <c r="M34" s="1173"/>
      <c r="N34" s="1173"/>
      <c r="O34" s="1173"/>
      <c r="P34" s="1173"/>
      <c r="Q34" s="1173"/>
      <c r="R34" s="1173"/>
      <c r="S34" s="1173"/>
      <c r="T34" s="1173"/>
      <c r="U34" s="1174"/>
    </row>
    <row r="35" spans="2:21" ht="33" customHeight="1">
      <c r="B35" s="1189" t="s">
        <v>915</v>
      </c>
      <c r="C35" s="1189"/>
      <c r="D35" s="1189"/>
      <c r="E35" s="1189"/>
      <c r="F35" s="1189"/>
      <c r="G35" s="1189"/>
      <c r="H35" s="1190"/>
      <c r="I35" s="1189"/>
      <c r="K35" s="1175" t="s">
        <v>916</v>
      </c>
      <c r="L35" s="1176"/>
      <c r="M35" s="1176"/>
      <c r="N35" s="1176"/>
      <c r="O35" s="1176"/>
      <c r="P35" s="1176"/>
      <c r="Q35" s="1176"/>
      <c r="R35" s="1176"/>
      <c r="S35" s="1177"/>
      <c r="T35" s="1184"/>
      <c r="U35" s="1187"/>
    </row>
    <row r="36" spans="2:21" ht="35.25" customHeight="1">
      <c r="B36" s="1191" t="s">
        <v>917</v>
      </c>
      <c r="C36" s="1192"/>
      <c r="D36" s="1192"/>
      <c r="E36" s="1192"/>
      <c r="F36" s="1192"/>
      <c r="G36" s="1192"/>
      <c r="H36" s="1193"/>
      <c r="I36" s="1194"/>
      <c r="K36" s="1178"/>
      <c r="L36" s="1179"/>
      <c r="M36" s="1179"/>
      <c r="N36" s="1179"/>
      <c r="O36" s="1179"/>
      <c r="P36" s="1179"/>
      <c r="Q36" s="1179"/>
      <c r="R36" s="1179"/>
      <c r="S36" s="1180"/>
      <c r="T36" s="1185"/>
      <c r="U36" s="1188"/>
    </row>
    <row r="37" spans="2:21" ht="33" customHeight="1">
      <c r="B37" s="1197" t="s">
        <v>918</v>
      </c>
      <c r="C37" s="1197"/>
      <c r="D37" s="1197"/>
      <c r="E37" s="1197"/>
      <c r="F37" s="1197"/>
      <c r="G37" s="1197"/>
      <c r="H37" s="413" t="s">
        <v>360</v>
      </c>
      <c r="I37" s="1195"/>
      <c r="K37" s="1181"/>
      <c r="L37" s="1182"/>
      <c r="M37" s="1182"/>
      <c r="N37" s="1182"/>
      <c r="O37" s="1182"/>
      <c r="P37" s="1182"/>
      <c r="Q37" s="1182"/>
      <c r="R37" s="1182"/>
      <c r="S37" s="1183"/>
      <c r="T37" s="1186"/>
      <c r="U37" s="417" t="s">
        <v>893</v>
      </c>
    </row>
    <row r="38" spans="2:21" ht="35.25" customHeight="1">
      <c r="B38" s="1165" t="s">
        <v>919</v>
      </c>
      <c r="C38" s="1166"/>
      <c r="D38" s="1166"/>
      <c r="E38" s="1166"/>
      <c r="F38" s="1166"/>
      <c r="G38" s="1166"/>
      <c r="H38" s="1167"/>
      <c r="I38" s="1195"/>
      <c r="K38" s="419"/>
      <c r="Q38" s="421"/>
      <c r="R38" s="421"/>
      <c r="S38" s="421"/>
      <c r="T38" s="421"/>
      <c r="U38" s="421" t="s">
        <v>920</v>
      </c>
    </row>
    <row r="39" spans="2:21" ht="35.25" customHeight="1">
      <c r="B39" s="1168" t="s">
        <v>918</v>
      </c>
      <c r="C39" s="1168"/>
      <c r="D39" s="1168"/>
      <c r="E39" s="1168"/>
      <c r="F39" s="1168"/>
      <c r="G39" s="1168"/>
      <c r="H39" s="413" t="s">
        <v>360</v>
      </c>
      <c r="I39" s="1195"/>
      <c r="K39" s="1172" t="s">
        <v>921</v>
      </c>
      <c r="L39" s="1173"/>
      <c r="M39" s="1173"/>
      <c r="N39" s="1173"/>
      <c r="O39" s="1173"/>
      <c r="P39" s="1173"/>
      <c r="Q39" s="1173"/>
      <c r="R39" s="1173"/>
      <c r="S39" s="1173"/>
      <c r="T39" s="1173"/>
      <c r="U39" s="1174"/>
    </row>
    <row r="40" spans="2:21" ht="35.25" customHeight="1">
      <c r="B40" s="422" t="s">
        <v>922</v>
      </c>
      <c r="C40" s="423"/>
      <c r="D40" s="423"/>
      <c r="E40" s="423"/>
      <c r="F40" s="423"/>
      <c r="G40" s="423"/>
      <c r="H40" s="424"/>
      <c r="I40" s="1195"/>
      <c r="K40" s="1175" t="s">
        <v>923</v>
      </c>
      <c r="L40" s="1176"/>
      <c r="M40" s="1176"/>
      <c r="N40" s="1176"/>
      <c r="O40" s="1176"/>
      <c r="P40" s="1176"/>
      <c r="Q40" s="1176"/>
      <c r="R40" s="1176"/>
      <c r="S40" s="1177"/>
      <c r="T40" s="1184" t="s">
        <v>360</v>
      </c>
      <c r="U40" s="1187"/>
    </row>
    <row r="41" spans="2:21" ht="35.25" customHeight="1">
      <c r="B41" s="1198" t="s">
        <v>918</v>
      </c>
      <c r="C41" s="1198"/>
      <c r="D41" s="1198"/>
      <c r="E41" s="1198"/>
      <c r="F41" s="1198"/>
      <c r="G41" s="1198"/>
      <c r="H41" s="425"/>
      <c r="I41" s="1195"/>
      <c r="K41" s="1178"/>
      <c r="L41" s="1179"/>
      <c r="M41" s="1179"/>
      <c r="N41" s="1179"/>
      <c r="O41" s="1179"/>
      <c r="P41" s="1179"/>
      <c r="Q41" s="1179"/>
      <c r="R41" s="1179"/>
      <c r="S41" s="1180"/>
      <c r="T41" s="1185"/>
      <c r="U41" s="1188"/>
    </row>
    <row r="42" spans="2:21" ht="35.25" customHeight="1">
      <c r="B42" s="1191" t="s">
        <v>924</v>
      </c>
      <c r="C42" s="1192"/>
      <c r="D42" s="1192"/>
      <c r="E42" s="1192"/>
      <c r="F42" s="1192"/>
      <c r="G42" s="1192"/>
      <c r="H42" s="1193"/>
      <c r="I42" s="1195"/>
      <c r="K42" s="1181"/>
      <c r="L42" s="1182"/>
      <c r="M42" s="1182"/>
      <c r="N42" s="1182"/>
      <c r="O42" s="1182"/>
      <c r="P42" s="1182"/>
      <c r="Q42" s="1182"/>
      <c r="R42" s="1182"/>
      <c r="S42" s="1183"/>
      <c r="T42" s="1186"/>
      <c r="U42" s="417" t="s">
        <v>893</v>
      </c>
    </row>
    <row r="43" spans="2:21" ht="35.25" customHeight="1">
      <c r="B43" s="1168" t="s">
        <v>918</v>
      </c>
      <c r="C43" s="1168"/>
      <c r="D43" s="1168"/>
      <c r="E43" s="1168"/>
      <c r="F43" s="1168"/>
      <c r="G43" s="1168"/>
      <c r="H43" s="426"/>
      <c r="I43" s="1195"/>
      <c r="K43" s="427"/>
      <c r="Q43" s="421"/>
      <c r="R43" s="421"/>
      <c r="S43" s="421"/>
      <c r="T43" s="421"/>
      <c r="U43" s="428" t="s">
        <v>925</v>
      </c>
    </row>
    <row r="44" spans="2:21" ht="35.25" customHeight="1">
      <c r="B44" s="422" t="s">
        <v>926</v>
      </c>
      <c r="C44" s="423"/>
      <c r="D44" s="423"/>
      <c r="E44" s="423"/>
      <c r="F44" s="423"/>
      <c r="G44" s="423"/>
      <c r="H44" s="429"/>
      <c r="I44" s="1195"/>
      <c r="K44" s="1172" t="s">
        <v>927</v>
      </c>
      <c r="L44" s="1173"/>
      <c r="M44" s="1173"/>
      <c r="N44" s="1173"/>
      <c r="O44" s="1173"/>
      <c r="P44" s="1173"/>
      <c r="Q44" s="1173"/>
      <c r="R44" s="1173"/>
      <c r="S44" s="1173"/>
      <c r="T44" s="1173"/>
      <c r="U44" s="1174"/>
    </row>
    <row r="45" spans="2:21" ht="35.25" customHeight="1">
      <c r="B45" s="1168" t="s">
        <v>918</v>
      </c>
      <c r="C45" s="1168"/>
      <c r="D45" s="1168"/>
      <c r="E45" s="1168"/>
      <c r="F45" s="1168"/>
      <c r="G45" s="1168"/>
      <c r="H45" s="413"/>
      <c r="I45" s="1195"/>
      <c r="K45" s="1175" t="s">
        <v>928</v>
      </c>
      <c r="L45" s="1176"/>
      <c r="M45" s="1176"/>
      <c r="N45" s="1176"/>
      <c r="O45" s="1176"/>
      <c r="P45" s="1176"/>
      <c r="Q45" s="1176"/>
      <c r="R45" s="1176"/>
      <c r="S45" s="1177"/>
      <c r="T45" s="1184"/>
      <c r="U45" s="1187"/>
    </row>
    <row r="46" spans="2:21" ht="35.25" customHeight="1">
      <c r="B46" s="422" t="s">
        <v>929</v>
      </c>
      <c r="C46" s="423"/>
      <c r="D46" s="423"/>
      <c r="E46" s="423"/>
      <c r="F46" s="423"/>
      <c r="G46" s="423"/>
      <c r="H46" s="424"/>
      <c r="I46" s="1195"/>
      <c r="K46" s="1178"/>
      <c r="L46" s="1179"/>
      <c r="M46" s="1179"/>
      <c r="N46" s="1179"/>
      <c r="O46" s="1179"/>
      <c r="P46" s="1179"/>
      <c r="Q46" s="1179"/>
      <c r="R46" s="1179"/>
      <c r="S46" s="1180"/>
      <c r="T46" s="1185"/>
      <c r="U46" s="1188"/>
    </row>
    <row r="47" spans="2:21" ht="35.25" customHeight="1">
      <c r="B47" s="1168" t="s">
        <v>918</v>
      </c>
      <c r="C47" s="1168"/>
      <c r="D47" s="1168"/>
      <c r="E47" s="1168"/>
      <c r="F47" s="1168"/>
      <c r="G47" s="1168"/>
      <c r="H47" s="413"/>
      <c r="I47" s="1195"/>
      <c r="K47" s="1181"/>
      <c r="L47" s="1182"/>
      <c r="M47" s="1182"/>
      <c r="N47" s="1182"/>
      <c r="O47" s="1182"/>
      <c r="P47" s="1182"/>
      <c r="Q47" s="1182"/>
      <c r="R47" s="1182"/>
      <c r="S47" s="1183"/>
      <c r="T47" s="1186"/>
      <c r="U47" s="417" t="s">
        <v>930</v>
      </c>
    </row>
    <row r="48" spans="2:21" ht="35.25" customHeight="1">
      <c r="B48" s="1165" t="s">
        <v>931</v>
      </c>
      <c r="C48" s="1166"/>
      <c r="D48" s="1166"/>
      <c r="E48" s="1166"/>
      <c r="F48" s="1166"/>
      <c r="G48" s="1166"/>
      <c r="H48" s="1167"/>
      <c r="I48" s="1195"/>
      <c r="K48" s="419"/>
      <c r="Q48" s="421"/>
      <c r="R48" s="421"/>
      <c r="S48" s="421"/>
      <c r="T48" s="421"/>
      <c r="U48" s="421" t="s">
        <v>920</v>
      </c>
    </row>
    <row r="49" spans="2:22" ht="35.25" customHeight="1">
      <c r="B49" s="1168" t="s">
        <v>918</v>
      </c>
      <c r="C49" s="1168"/>
      <c r="D49" s="1168"/>
      <c r="E49" s="1168"/>
      <c r="F49" s="1168"/>
      <c r="G49" s="1168"/>
      <c r="H49" s="413"/>
      <c r="I49" s="1195"/>
      <c r="K49" s="419"/>
      <c r="Q49" s="430"/>
      <c r="R49" s="430"/>
      <c r="S49" s="430"/>
      <c r="T49" s="430"/>
      <c r="U49" s="430"/>
    </row>
    <row r="50" spans="2:22" ht="35.25" customHeight="1">
      <c r="B50" s="1165" t="s">
        <v>932</v>
      </c>
      <c r="C50" s="1166"/>
      <c r="D50" s="1166"/>
      <c r="E50" s="1166"/>
      <c r="F50" s="1166"/>
      <c r="G50" s="1166"/>
      <c r="H50" s="1167"/>
      <c r="I50" s="1195"/>
      <c r="K50" s="419"/>
      <c r="Q50" s="430"/>
      <c r="R50" s="430"/>
      <c r="S50" s="430"/>
      <c r="T50" s="430"/>
      <c r="U50" s="430"/>
    </row>
    <row r="51" spans="2:22" ht="35.25" customHeight="1">
      <c r="B51" s="1168" t="s">
        <v>918</v>
      </c>
      <c r="C51" s="1168"/>
      <c r="D51" s="1168"/>
      <c r="E51" s="1168"/>
      <c r="F51" s="1168"/>
      <c r="G51" s="1168"/>
      <c r="H51" s="413" t="s">
        <v>360</v>
      </c>
      <c r="I51" s="1196"/>
    </row>
    <row r="52" spans="2:22" ht="29.25" customHeight="1">
      <c r="B52" s="1169" t="s">
        <v>933</v>
      </c>
      <c r="C52" s="1169"/>
      <c r="D52" s="1169"/>
      <c r="E52" s="1169"/>
      <c r="F52" s="1169"/>
      <c r="G52" s="1169"/>
      <c r="H52" s="416"/>
      <c r="I52" s="431" t="s">
        <v>893</v>
      </c>
    </row>
    <row r="53" spans="2:22" ht="35.25" customHeight="1">
      <c r="B53" s="419" t="s">
        <v>934</v>
      </c>
      <c r="I53" s="421" t="s">
        <v>935</v>
      </c>
    </row>
    <row r="54" spans="2:22" ht="27.75" customHeight="1">
      <c r="B54" s="1170" t="s">
        <v>936</v>
      </c>
      <c r="C54" s="1171"/>
      <c r="D54" s="432" t="s">
        <v>937</v>
      </c>
      <c r="E54" s="433"/>
      <c r="F54" s="433"/>
      <c r="G54" s="433"/>
      <c r="H54" s="433"/>
      <c r="I54" s="433"/>
      <c r="J54" s="433"/>
      <c r="K54" s="433"/>
      <c r="L54" s="434"/>
      <c r="M54" s="435"/>
    </row>
    <row r="55" spans="2:22" ht="35.25" customHeight="1" thickBot="1">
      <c r="B55" s="436" t="s">
        <v>938</v>
      </c>
      <c r="C55" s="437"/>
      <c r="D55" s="438" t="s">
        <v>939</v>
      </c>
      <c r="E55" s="438" t="s">
        <v>940</v>
      </c>
      <c r="F55" s="438" t="s">
        <v>941</v>
      </c>
      <c r="G55" s="438" t="s">
        <v>942</v>
      </c>
      <c r="H55" s="438" t="s">
        <v>943</v>
      </c>
      <c r="I55" s="439" t="s">
        <v>944</v>
      </c>
      <c r="J55" s="438"/>
      <c r="K55" s="438" t="s">
        <v>945</v>
      </c>
      <c r="L55" s="440" t="s">
        <v>946</v>
      </c>
      <c r="M55" s="410"/>
    </row>
    <row r="56" spans="2:22" ht="35.25" customHeight="1" thickTop="1">
      <c r="B56" s="441" t="s">
        <v>947</v>
      </c>
      <c r="C56" s="442"/>
      <c r="D56" s="443" t="s">
        <v>948</v>
      </c>
      <c r="E56" s="444" t="s">
        <v>949</v>
      </c>
      <c r="F56" s="444" t="s">
        <v>940</v>
      </c>
      <c r="G56" s="444" t="s">
        <v>942</v>
      </c>
      <c r="H56" s="444" t="s">
        <v>950</v>
      </c>
      <c r="I56" s="444" t="s">
        <v>951</v>
      </c>
      <c r="J56" s="444"/>
      <c r="K56" s="444"/>
      <c r="L56" s="445"/>
      <c r="O56" s="446" t="s">
        <v>952</v>
      </c>
      <c r="P56" s="447"/>
      <c r="Q56" s="447"/>
      <c r="R56" s="447"/>
      <c r="S56" s="447"/>
      <c r="T56" s="447"/>
      <c r="U56" s="448"/>
    </row>
    <row r="57" spans="2:22" ht="35.25" customHeight="1">
      <c r="B57" s="441" t="s">
        <v>953</v>
      </c>
      <c r="C57" s="442"/>
      <c r="D57" s="444" t="s">
        <v>954</v>
      </c>
      <c r="E57" s="444" t="s">
        <v>939</v>
      </c>
      <c r="F57" s="444" t="s">
        <v>955</v>
      </c>
      <c r="G57" s="444"/>
      <c r="H57" s="444"/>
      <c r="I57" s="444"/>
      <c r="J57" s="444"/>
      <c r="K57" s="444"/>
      <c r="L57" s="449"/>
      <c r="M57" s="450"/>
      <c r="N57" s="450"/>
      <c r="O57" s="1151"/>
      <c r="P57" s="1152"/>
      <c r="Q57" s="1152"/>
      <c r="R57" s="451"/>
      <c r="S57" s="1157" t="s">
        <v>956</v>
      </c>
      <c r="T57" s="1157"/>
      <c r="U57" s="1158"/>
      <c r="V57" s="452"/>
    </row>
    <row r="58" spans="2:22" ht="35.25" customHeight="1">
      <c r="B58" s="441" t="s">
        <v>957</v>
      </c>
      <c r="C58" s="442"/>
      <c r="D58" s="444" t="s">
        <v>954</v>
      </c>
      <c r="E58" s="444" t="s">
        <v>939</v>
      </c>
      <c r="F58" s="444" t="s">
        <v>955</v>
      </c>
      <c r="G58" s="444"/>
      <c r="H58" s="444"/>
      <c r="I58" s="444"/>
      <c r="J58" s="444"/>
      <c r="K58" s="444"/>
      <c r="L58" s="453"/>
      <c r="M58" s="450"/>
      <c r="N58" s="450"/>
      <c r="O58" s="1153"/>
      <c r="P58" s="1154"/>
      <c r="Q58" s="1154"/>
      <c r="R58" s="452"/>
      <c r="S58" s="1159"/>
      <c r="T58" s="1159"/>
      <c r="U58" s="1160"/>
      <c r="V58" s="452"/>
    </row>
    <row r="59" spans="2:22" ht="35.25" customHeight="1" thickBot="1">
      <c r="B59" s="441" t="s">
        <v>958</v>
      </c>
      <c r="C59" s="442"/>
      <c r="D59" s="443" t="s">
        <v>954</v>
      </c>
      <c r="E59" s="444" t="s">
        <v>959</v>
      </c>
      <c r="F59" s="444"/>
      <c r="G59" s="444"/>
      <c r="H59" s="454"/>
      <c r="I59" s="444"/>
      <c r="J59" s="444"/>
      <c r="K59" s="444"/>
      <c r="L59" s="453"/>
      <c r="M59" s="450"/>
      <c r="N59" s="450"/>
      <c r="O59" s="1155"/>
      <c r="P59" s="1156"/>
      <c r="Q59" s="1156"/>
      <c r="R59" s="455" t="s">
        <v>893</v>
      </c>
      <c r="S59" s="1161"/>
      <c r="T59" s="1161"/>
      <c r="U59" s="1162"/>
      <c r="V59" s="452"/>
    </row>
    <row r="60" spans="2:22" ht="35.25" customHeight="1" thickTop="1">
      <c r="B60" s="441" t="s">
        <v>960</v>
      </c>
      <c r="C60" s="442"/>
      <c r="D60" s="456" t="s">
        <v>954</v>
      </c>
      <c r="E60" s="457" t="s">
        <v>961</v>
      </c>
      <c r="F60" s="458"/>
      <c r="G60" s="458"/>
      <c r="H60" s="458"/>
      <c r="I60" s="458"/>
      <c r="J60" s="458"/>
      <c r="K60" s="458"/>
      <c r="L60" s="453"/>
      <c r="M60" s="450"/>
      <c r="N60" s="450"/>
      <c r="O60" s="450"/>
      <c r="P60" s="450"/>
      <c r="Q60" s="450"/>
      <c r="R60" s="450"/>
      <c r="S60" s="452"/>
      <c r="T60" s="452"/>
      <c r="U60" s="452"/>
      <c r="V60" s="452"/>
    </row>
    <row r="61" spans="2:22" ht="42.75" customHeight="1">
      <c r="B61" s="1163" t="s">
        <v>962</v>
      </c>
      <c r="C61" s="1164"/>
      <c r="D61" s="459" t="s">
        <v>954</v>
      </c>
      <c r="E61" s="459" t="s">
        <v>959</v>
      </c>
      <c r="F61" s="459"/>
      <c r="G61" s="459"/>
      <c r="H61" s="459"/>
      <c r="I61" s="459"/>
      <c r="J61" s="459"/>
      <c r="K61" s="459"/>
      <c r="L61" s="460"/>
      <c r="M61" s="450"/>
      <c r="N61" s="450"/>
      <c r="O61" s="450"/>
      <c r="P61" s="450"/>
      <c r="Q61" s="450"/>
      <c r="R61" s="450"/>
      <c r="S61" s="452"/>
      <c r="T61" s="452"/>
      <c r="U61" s="452"/>
      <c r="V61" s="452"/>
    </row>
    <row r="62" spans="2:22" ht="19.5" customHeight="1">
      <c r="O62" s="450"/>
      <c r="P62" s="450"/>
      <c r="Q62" s="450"/>
      <c r="R62" s="450"/>
      <c r="S62" s="452"/>
      <c r="T62" s="452"/>
      <c r="U62" s="452"/>
    </row>
    <row r="63" spans="2:22" ht="41.25" customHeight="1">
      <c r="O63" s="450"/>
      <c r="P63" s="450"/>
      <c r="Q63" s="450"/>
      <c r="R63" s="450"/>
      <c r="S63" s="452"/>
      <c r="T63" s="452"/>
      <c r="U63" s="452"/>
    </row>
    <row r="64" spans="2:22"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sheetData>
  <mergeCells count="96">
    <mergeCell ref="T1:U1"/>
    <mergeCell ref="O3:P3"/>
    <mergeCell ref="B5:U5"/>
    <mergeCell ref="B7:C7"/>
    <mergeCell ref="D7:I7"/>
    <mergeCell ref="K7:L7"/>
    <mergeCell ref="M7:U7"/>
    <mergeCell ref="B8:C8"/>
    <mergeCell ref="D8:I8"/>
    <mergeCell ref="K8:L8"/>
    <mergeCell ref="M8:U8"/>
    <mergeCell ref="B9:C9"/>
    <mergeCell ref="D9:I9"/>
    <mergeCell ref="K9:L9"/>
    <mergeCell ref="M9:U9"/>
    <mergeCell ref="B11:I11"/>
    <mergeCell ref="K11:U11"/>
    <mergeCell ref="B12:G12"/>
    <mergeCell ref="I12:I18"/>
    <mergeCell ref="K12:T12"/>
    <mergeCell ref="U12:U31"/>
    <mergeCell ref="B13:G13"/>
    <mergeCell ref="K13:S13"/>
    <mergeCell ref="B14:G14"/>
    <mergeCell ref="K14:T14"/>
    <mergeCell ref="B15:G15"/>
    <mergeCell ref="K15:S15"/>
    <mergeCell ref="B16:G16"/>
    <mergeCell ref="K16:T16"/>
    <mergeCell ref="B17:G17"/>
    <mergeCell ref="K17:S17"/>
    <mergeCell ref="B18:G18"/>
    <mergeCell ref="K18:T18"/>
    <mergeCell ref="B19:G19"/>
    <mergeCell ref="K19:S19"/>
    <mergeCell ref="B20:I20"/>
    <mergeCell ref="K20:T20"/>
    <mergeCell ref="B21:I21"/>
    <mergeCell ref="K21:S22"/>
    <mergeCell ref="T21:T22"/>
    <mergeCell ref="B22:G23"/>
    <mergeCell ref="H22:H23"/>
    <mergeCell ref="I22:I32"/>
    <mergeCell ref="K23:T23"/>
    <mergeCell ref="B24:G25"/>
    <mergeCell ref="H24:H25"/>
    <mergeCell ref="K24:S25"/>
    <mergeCell ref="T24:T25"/>
    <mergeCell ref="B26:G27"/>
    <mergeCell ref="H26:H27"/>
    <mergeCell ref="K26:T26"/>
    <mergeCell ref="K27:S28"/>
    <mergeCell ref="T27:T28"/>
    <mergeCell ref="B28:G29"/>
    <mergeCell ref="H28:H29"/>
    <mergeCell ref="K29:T29"/>
    <mergeCell ref="B30:G31"/>
    <mergeCell ref="H30:H31"/>
    <mergeCell ref="K30:S31"/>
    <mergeCell ref="T30:T31"/>
    <mergeCell ref="B32:G33"/>
    <mergeCell ref="H32:H33"/>
    <mergeCell ref="K32:S32"/>
    <mergeCell ref="B34:I34"/>
    <mergeCell ref="K34:U34"/>
    <mergeCell ref="B35:I35"/>
    <mergeCell ref="K35:S37"/>
    <mergeCell ref="T35:T37"/>
    <mergeCell ref="U35:U36"/>
    <mergeCell ref="B36:H36"/>
    <mergeCell ref="I36:I51"/>
    <mergeCell ref="B37:G37"/>
    <mergeCell ref="B38:H38"/>
    <mergeCell ref="B39:G39"/>
    <mergeCell ref="K39:U39"/>
    <mergeCell ref="K40:S42"/>
    <mergeCell ref="T40:T42"/>
    <mergeCell ref="U40:U41"/>
    <mergeCell ref="B41:G41"/>
    <mergeCell ref="B42:H42"/>
    <mergeCell ref="B43:G43"/>
    <mergeCell ref="K44:U44"/>
    <mergeCell ref="B45:G45"/>
    <mergeCell ref="K45:S47"/>
    <mergeCell ref="T45:T47"/>
    <mergeCell ref="U45:U46"/>
    <mergeCell ref="B47:G47"/>
    <mergeCell ref="O57:Q59"/>
    <mergeCell ref="S57:U59"/>
    <mergeCell ref="B61:C61"/>
    <mergeCell ref="B48:H48"/>
    <mergeCell ref="B49:G49"/>
    <mergeCell ref="B50:H50"/>
    <mergeCell ref="B51:G51"/>
    <mergeCell ref="B52:G52"/>
    <mergeCell ref="B54:C54"/>
  </mergeCells>
  <phoneticPr fontId="10"/>
  <dataValidations count="1">
    <dataValidation type="list" allowBlank="1" showInputMessage="1" showErrorMessage="1" sqref="H12:H19 H39 H41 H43 H45 H47 H49 H51 T30 H37 T15 T19 T17 T27 T21 T24 T13 T45 H22:H33 T40 T35" xr:uid="{1BF603E9-3892-4FD8-A13C-99E078F38F29}">
      <formula1>"　,○"</formula1>
    </dataValidation>
  </dataValidations>
  <pageMargins left="0.23622047244094491" right="0.23622047244094491" top="0.74803149606299213" bottom="0.74803149606299213" header="0.31496062992125984" footer="0.31496062992125984"/>
  <pageSetup paperSize="9" scale="40"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8F239-29D3-46D5-BAE6-7FCE01411CDF}">
  <sheetPr>
    <tabColor rgb="FFFFFF00"/>
  </sheetPr>
  <dimension ref="B1:V139"/>
  <sheetViews>
    <sheetView view="pageBreakPreview" zoomScale="70" zoomScaleNormal="100" zoomScaleSheetLayoutView="70" zoomScalePageLayoutView="40" workbookViewId="0">
      <selection activeCell="X8" sqref="X8"/>
    </sheetView>
  </sheetViews>
  <sheetFormatPr defaultRowHeight="21"/>
  <cols>
    <col min="1" max="1" width="3.5" style="409" customWidth="1"/>
    <col min="2" max="3" width="11.25" style="409" customWidth="1"/>
    <col min="4" max="7" width="15.5" style="409" customWidth="1"/>
    <col min="8" max="9" width="11.25" style="409" customWidth="1"/>
    <col min="10" max="10" width="4.75" style="409" customWidth="1"/>
    <col min="11" max="12" width="11.25" style="409" customWidth="1"/>
    <col min="13" max="19" width="9.875" style="409" customWidth="1"/>
    <col min="20" max="20" width="11.375" style="409" customWidth="1"/>
    <col min="21" max="21" width="10.75" style="409" customWidth="1"/>
    <col min="22" max="22" width="2" style="409" customWidth="1"/>
    <col min="23" max="16384" width="9" style="409"/>
  </cols>
  <sheetData>
    <row r="1" spans="2:21">
      <c r="T1" s="1205" t="s">
        <v>874</v>
      </c>
      <c r="U1" s="1228"/>
    </row>
    <row r="2" spans="2:21" ht="6.75" customHeight="1">
      <c r="T2" s="410"/>
      <c r="U2" s="410"/>
    </row>
    <row r="3" spans="2:21" ht="20.25" customHeight="1">
      <c r="O3" s="1229"/>
      <c r="P3" s="1229"/>
      <c r="Q3" s="411" t="s">
        <v>409</v>
      </c>
      <c r="R3" s="411"/>
      <c r="S3" s="411" t="s">
        <v>833</v>
      </c>
      <c r="T3" s="411"/>
      <c r="U3" s="411" t="s">
        <v>834</v>
      </c>
    </row>
    <row r="4" spans="2:21" ht="7.5" customHeight="1"/>
    <row r="5" spans="2:21" ht="29.25" customHeight="1">
      <c r="B5" s="1230" t="s">
        <v>875</v>
      </c>
      <c r="C5" s="1230"/>
      <c r="D5" s="1230"/>
      <c r="E5" s="1230"/>
      <c r="F5" s="1230"/>
      <c r="G5" s="1230"/>
      <c r="H5" s="1230"/>
      <c r="I5" s="1230"/>
      <c r="J5" s="1230"/>
      <c r="K5" s="1230"/>
      <c r="L5" s="1230"/>
      <c r="M5" s="1230"/>
      <c r="N5" s="1230"/>
      <c r="O5" s="1230"/>
      <c r="P5" s="1230"/>
      <c r="Q5" s="1230"/>
      <c r="R5" s="1230"/>
      <c r="S5" s="1230"/>
      <c r="T5" s="1230"/>
      <c r="U5" s="1230"/>
    </row>
    <row r="6" spans="2:21" ht="19.5" customHeight="1"/>
    <row r="7" spans="2:21" ht="46.5" customHeight="1">
      <c r="B7" s="1227" t="s">
        <v>836</v>
      </c>
      <c r="C7" s="1227"/>
      <c r="D7" s="1200"/>
      <c r="E7" s="1200"/>
      <c r="F7" s="1200"/>
      <c r="G7" s="1200"/>
      <c r="H7" s="1200"/>
      <c r="I7" s="1200"/>
      <c r="K7" s="1227" t="s">
        <v>837</v>
      </c>
      <c r="L7" s="1227"/>
      <c r="M7" s="1200"/>
      <c r="N7" s="1200"/>
      <c r="O7" s="1200"/>
      <c r="P7" s="1200"/>
      <c r="Q7" s="1200"/>
      <c r="R7" s="1200"/>
      <c r="S7" s="1200"/>
      <c r="T7" s="1200"/>
      <c r="U7" s="1200"/>
    </row>
    <row r="8" spans="2:21" ht="46.5" customHeight="1">
      <c r="B8" s="1227" t="s">
        <v>838</v>
      </c>
      <c r="C8" s="1227"/>
      <c r="D8" s="1200"/>
      <c r="E8" s="1200"/>
      <c r="F8" s="1200"/>
      <c r="G8" s="1200"/>
      <c r="H8" s="1200"/>
      <c r="I8" s="1200"/>
      <c r="K8" s="1227" t="s">
        <v>839</v>
      </c>
      <c r="L8" s="1227"/>
      <c r="M8" s="1200"/>
      <c r="N8" s="1200"/>
      <c r="O8" s="1200"/>
      <c r="P8" s="1200"/>
      <c r="Q8" s="1200"/>
      <c r="R8" s="1200"/>
      <c r="S8" s="1200"/>
      <c r="T8" s="1200"/>
      <c r="U8" s="1200"/>
    </row>
    <row r="9" spans="2:21" ht="48" customHeight="1">
      <c r="B9" s="1227" t="s">
        <v>840</v>
      </c>
      <c r="C9" s="1227"/>
      <c r="D9" s="1200"/>
      <c r="E9" s="1200"/>
      <c r="F9" s="1200"/>
      <c r="G9" s="1200"/>
      <c r="H9" s="1200"/>
      <c r="I9" s="1200"/>
      <c r="K9" s="1227" t="s">
        <v>841</v>
      </c>
      <c r="L9" s="1227"/>
      <c r="M9" s="1200"/>
      <c r="N9" s="1200"/>
      <c r="O9" s="1200"/>
      <c r="P9" s="1200"/>
      <c r="Q9" s="1200"/>
      <c r="R9" s="1200"/>
      <c r="S9" s="1200"/>
      <c r="T9" s="1200"/>
      <c r="U9" s="1200"/>
    </row>
    <row r="10" spans="2:21" ht="19.5" customHeight="1"/>
    <row r="11" spans="2:21" ht="33" customHeight="1">
      <c r="B11" s="1172" t="s">
        <v>876</v>
      </c>
      <c r="C11" s="1173"/>
      <c r="D11" s="1173"/>
      <c r="E11" s="1173"/>
      <c r="F11" s="1173"/>
      <c r="G11" s="1173"/>
      <c r="H11" s="1173"/>
      <c r="I11" s="1174"/>
      <c r="K11" s="1172" t="s">
        <v>877</v>
      </c>
      <c r="L11" s="1173"/>
      <c r="M11" s="1173"/>
      <c r="N11" s="1173"/>
      <c r="O11" s="1173"/>
      <c r="P11" s="1173"/>
      <c r="Q11" s="1173"/>
      <c r="R11" s="1173"/>
      <c r="S11" s="1173"/>
      <c r="T11" s="1173"/>
      <c r="U11" s="1174"/>
    </row>
    <row r="12" spans="2:21" ht="33" customHeight="1">
      <c r="B12" s="1168" t="s">
        <v>878</v>
      </c>
      <c r="C12" s="1168"/>
      <c r="D12" s="1168"/>
      <c r="E12" s="1168"/>
      <c r="F12" s="1168"/>
      <c r="G12" s="1168"/>
      <c r="H12" s="412"/>
      <c r="I12" s="1216" t="b">
        <f>IF(H12="○",90,IF(H13="○",80,IF(H14="○",65,IF(H15="○",55,IF(H16="○",40,IF(H17="○",30,IF(H18="○",20,IF(H19="○",5))))))))</f>
        <v>0</v>
      </c>
      <c r="K12" s="1218" t="s">
        <v>879</v>
      </c>
      <c r="L12" s="1219"/>
      <c r="M12" s="1219"/>
      <c r="N12" s="1219"/>
      <c r="O12" s="1219"/>
      <c r="P12" s="1219"/>
      <c r="Q12" s="1219"/>
      <c r="R12" s="1219"/>
      <c r="S12" s="1219"/>
      <c r="T12" s="1220"/>
      <c r="U12" s="1221">
        <f>IF(T32&gt;=5,15,IF(AND(T32&gt;=3,T32&lt;=4),5,IF(AND(T32&gt;=2,T32&lt;=0),0,0)))</f>
        <v>0</v>
      </c>
    </row>
    <row r="13" spans="2:21" ht="33" customHeight="1">
      <c r="B13" s="1168" t="s">
        <v>880</v>
      </c>
      <c r="C13" s="1168"/>
      <c r="D13" s="1168"/>
      <c r="E13" s="1168"/>
      <c r="F13" s="1168"/>
      <c r="G13" s="1168"/>
      <c r="H13" s="412" t="s">
        <v>360</v>
      </c>
      <c r="I13" s="1217"/>
      <c r="K13" s="1213" t="s">
        <v>881</v>
      </c>
      <c r="L13" s="1214"/>
      <c r="M13" s="1214"/>
      <c r="N13" s="1214"/>
      <c r="O13" s="1214"/>
      <c r="P13" s="1214"/>
      <c r="Q13" s="1214"/>
      <c r="R13" s="1214"/>
      <c r="S13" s="1215"/>
      <c r="T13" s="413"/>
      <c r="U13" s="1222"/>
    </row>
    <row r="14" spans="2:21" ht="33" customHeight="1">
      <c r="B14" s="1168" t="s">
        <v>882</v>
      </c>
      <c r="C14" s="1168"/>
      <c r="D14" s="1168"/>
      <c r="E14" s="1168"/>
      <c r="F14" s="1168"/>
      <c r="G14" s="1168"/>
      <c r="H14" s="412"/>
      <c r="I14" s="1217"/>
      <c r="K14" s="1191" t="s">
        <v>883</v>
      </c>
      <c r="L14" s="1192"/>
      <c r="M14" s="1192"/>
      <c r="N14" s="1192"/>
      <c r="O14" s="1192"/>
      <c r="P14" s="1192"/>
      <c r="Q14" s="1192"/>
      <c r="R14" s="1192"/>
      <c r="S14" s="1192"/>
      <c r="T14" s="1193"/>
      <c r="U14" s="1222"/>
    </row>
    <row r="15" spans="2:21" ht="33" customHeight="1">
      <c r="B15" s="1168" t="s">
        <v>884</v>
      </c>
      <c r="C15" s="1168"/>
      <c r="D15" s="1168"/>
      <c r="E15" s="1168"/>
      <c r="F15" s="1168"/>
      <c r="G15" s="1168"/>
      <c r="H15" s="412" t="s">
        <v>360</v>
      </c>
      <c r="I15" s="1217"/>
      <c r="K15" s="1224" t="s">
        <v>885</v>
      </c>
      <c r="L15" s="1225"/>
      <c r="M15" s="1225"/>
      <c r="N15" s="1225"/>
      <c r="O15" s="1225"/>
      <c r="P15" s="1225"/>
      <c r="Q15" s="1225"/>
      <c r="R15" s="1225"/>
      <c r="S15" s="1226"/>
      <c r="T15" s="414"/>
      <c r="U15" s="1222"/>
    </row>
    <row r="16" spans="2:21" ht="33" customHeight="1">
      <c r="B16" s="1168" t="s">
        <v>886</v>
      </c>
      <c r="C16" s="1168"/>
      <c r="D16" s="1168"/>
      <c r="E16" s="1168"/>
      <c r="F16" s="1168"/>
      <c r="G16" s="1168"/>
      <c r="H16" s="412"/>
      <c r="I16" s="1217"/>
      <c r="K16" s="1191" t="s">
        <v>887</v>
      </c>
      <c r="L16" s="1192"/>
      <c r="M16" s="1192"/>
      <c r="N16" s="1192"/>
      <c r="O16" s="1192"/>
      <c r="P16" s="1192"/>
      <c r="Q16" s="1192"/>
      <c r="R16" s="1192"/>
      <c r="S16" s="1192"/>
      <c r="T16" s="1193"/>
      <c r="U16" s="1222"/>
    </row>
    <row r="17" spans="2:21" ht="33" customHeight="1">
      <c r="B17" s="1168" t="s">
        <v>888</v>
      </c>
      <c r="C17" s="1168"/>
      <c r="D17" s="1168"/>
      <c r="E17" s="1168"/>
      <c r="F17" s="1168"/>
      <c r="G17" s="1168"/>
      <c r="H17" s="412"/>
      <c r="I17" s="1217"/>
      <c r="K17" s="1213" t="s">
        <v>889</v>
      </c>
      <c r="L17" s="1214"/>
      <c r="M17" s="1214"/>
      <c r="N17" s="1214"/>
      <c r="O17" s="1214"/>
      <c r="P17" s="1214"/>
      <c r="Q17" s="1214"/>
      <c r="R17" s="1214"/>
      <c r="S17" s="1215"/>
      <c r="T17" s="413"/>
      <c r="U17" s="1222"/>
    </row>
    <row r="18" spans="2:21" ht="33" customHeight="1">
      <c r="B18" s="1168" t="s">
        <v>890</v>
      </c>
      <c r="C18" s="1168"/>
      <c r="D18" s="1168"/>
      <c r="E18" s="1168"/>
      <c r="F18" s="1168"/>
      <c r="G18" s="1168"/>
      <c r="H18" s="412"/>
      <c r="I18" s="1217"/>
      <c r="K18" s="1210" t="s">
        <v>891</v>
      </c>
      <c r="L18" s="1211"/>
      <c r="M18" s="1211"/>
      <c r="N18" s="1211"/>
      <c r="O18" s="1211"/>
      <c r="P18" s="1211"/>
      <c r="Q18" s="1211"/>
      <c r="R18" s="1211"/>
      <c r="S18" s="1211"/>
      <c r="T18" s="1212"/>
      <c r="U18" s="1222"/>
    </row>
    <row r="19" spans="2:21" ht="33" customHeight="1">
      <c r="B19" s="1168" t="s">
        <v>892</v>
      </c>
      <c r="C19" s="1168"/>
      <c r="D19" s="1168"/>
      <c r="E19" s="1168"/>
      <c r="F19" s="1168"/>
      <c r="G19" s="1168"/>
      <c r="H19" s="412"/>
      <c r="I19" s="417" t="s">
        <v>893</v>
      </c>
      <c r="K19" s="1213" t="s">
        <v>885</v>
      </c>
      <c r="L19" s="1214"/>
      <c r="M19" s="1214"/>
      <c r="N19" s="1214"/>
      <c r="O19" s="1214"/>
      <c r="P19" s="1214"/>
      <c r="Q19" s="1214"/>
      <c r="R19" s="1214"/>
      <c r="S19" s="1215"/>
      <c r="T19" s="413"/>
      <c r="U19" s="1222"/>
    </row>
    <row r="20" spans="2:21" ht="35.25" customHeight="1">
      <c r="B20" s="1204" t="s">
        <v>894</v>
      </c>
      <c r="C20" s="1204"/>
      <c r="D20" s="1204"/>
      <c r="E20" s="1204"/>
      <c r="F20" s="1204"/>
      <c r="G20" s="1204"/>
      <c r="H20" s="1204"/>
      <c r="I20" s="1204"/>
      <c r="K20" s="1210" t="s">
        <v>895</v>
      </c>
      <c r="L20" s="1211"/>
      <c r="M20" s="1211"/>
      <c r="N20" s="1211"/>
      <c r="O20" s="1211"/>
      <c r="P20" s="1211"/>
      <c r="Q20" s="1211"/>
      <c r="R20" s="1211"/>
      <c r="S20" s="1211"/>
      <c r="T20" s="1212"/>
      <c r="U20" s="1222"/>
    </row>
    <row r="21" spans="2:21" ht="33" customHeight="1">
      <c r="B21" s="1172" t="s">
        <v>896</v>
      </c>
      <c r="C21" s="1173"/>
      <c r="D21" s="1173"/>
      <c r="E21" s="1173"/>
      <c r="F21" s="1173"/>
      <c r="G21" s="1173"/>
      <c r="H21" s="1173"/>
      <c r="I21" s="1174"/>
      <c r="K21" s="1175" t="s">
        <v>897</v>
      </c>
      <c r="L21" s="1176"/>
      <c r="M21" s="1176"/>
      <c r="N21" s="1176"/>
      <c r="O21" s="1176"/>
      <c r="P21" s="1176"/>
      <c r="Q21" s="1176"/>
      <c r="R21" s="1176"/>
      <c r="S21" s="1177"/>
      <c r="T21" s="1206"/>
      <c r="U21" s="1222"/>
    </row>
    <row r="22" spans="2:21" ht="24" customHeight="1">
      <c r="B22" s="1199" t="s">
        <v>898</v>
      </c>
      <c r="C22" s="1199"/>
      <c r="D22" s="1199"/>
      <c r="E22" s="1199"/>
      <c r="F22" s="1199"/>
      <c r="G22" s="1199"/>
      <c r="H22" s="1205" t="s">
        <v>360</v>
      </c>
      <c r="I22" s="1206" t="b">
        <f>IF(H22="○",60,IF(H24="○",50,IF(H26="○",40,IF(H28="○",20,IF(H30="○",-10,IF(H32="○",-20))))))</f>
        <v>0</v>
      </c>
      <c r="K22" s="1181"/>
      <c r="L22" s="1182"/>
      <c r="M22" s="1182"/>
      <c r="N22" s="1182"/>
      <c r="O22" s="1182"/>
      <c r="P22" s="1182"/>
      <c r="Q22" s="1182"/>
      <c r="R22" s="1182"/>
      <c r="S22" s="1183"/>
      <c r="T22" s="1207"/>
      <c r="U22" s="1222"/>
    </row>
    <row r="23" spans="2:21" ht="35.25" customHeight="1">
      <c r="B23" s="1199"/>
      <c r="C23" s="1199"/>
      <c r="D23" s="1199"/>
      <c r="E23" s="1199"/>
      <c r="F23" s="1199"/>
      <c r="G23" s="1199"/>
      <c r="H23" s="1205"/>
      <c r="I23" s="1208"/>
      <c r="K23" s="1210" t="s">
        <v>899</v>
      </c>
      <c r="L23" s="1211"/>
      <c r="M23" s="1211"/>
      <c r="N23" s="1211"/>
      <c r="O23" s="1211"/>
      <c r="P23" s="1211"/>
      <c r="Q23" s="1211"/>
      <c r="R23" s="1211"/>
      <c r="S23" s="1211"/>
      <c r="T23" s="1212"/>
      <c r="U23" s="1222"/>
    </row>
    <row r="24" spans="2:21" ht="35.25" customHeight="1">
      <c r="B24" s="1199" t="s">
        <v>900</v>
      </c>
      <c r="C24" s="1199"/>
      <c r="D24" s="1199"/>
      <c r="E24" s="1199"/>
      <c r="F24" s="1199"/>
      <c r="G24" s="1199"/>
      <c r="H24" s="1205" t="s">
        <v>360</v>
      </c>
      <c r="I24" s="1208"/>
      <c r="K24" s="1175" t="s">
        <v>901</v>
      </c>
      <c r="L24" s="1176"/>
      <c r="M24" s="1176"/>
      <c r="N24" s="1176"/>
      <c r="O24" s="1176"/>
      <c r="P24" s="1176"/>
      <c r="Q24" s="1176"/>
      <c r="R24" s="1176"/>
      <c r="S24" s="1177"/>
      <c r="T24" s="1206"/>
      <c r="U24" s="1222"/>
    </row>
    <row r="25" spans="2:21" ht="24" customHeight="1">
      <c r="B25" s="1199"/>
      <c r="C25" s="1199"/>
      <c r="D25" s="1199"/>
      <c r="E25" s="1199"/>
      <c r="F25" s="1199"/>
      <c r="G25" s="1199"/>
      <c r="H25" s="1205"/>
      <c r="I25" s="1208"/>
      <c r="K25" s="1181"/>
      <c r="L25" s="1182"/>
      <c r="M25" s="1182"/>
      <c r="N25" s="1182"/>
      <c r="O25" s="1182"/>
      <c r="P25" s="1182"/>
      <c r="Q25" s="1182"/>
      <c r="R25" s="1182"/>
      <c r="S25" s="1183"/>
      <c r="T25" s="1207"/>
      <c r="U25" s="1222"/>
    </row>
    <row r="26" spans="2:21" ht="35.25" customHeight="1">
      <c r="B26" s="1199" t="s">
        <v>902</v>
      </c>
      <c r="C26" s="1199"/>
      <c r="D26" s="1199"/>
      <c r="E26" s="1199"/>
      <c r="F26" s="1199"/>
      <c r="G26" s="1199"/>
      <c r="H26" s="1205" t="s">
        <v>360</v>
      </c>
      <c r="I26" s="1208"/>
      <c r="K26" s="1210" t="s">
        <v>903</v>
      </c>
      <c r="L26" s="1211"/>
      <c r="M26" s="1211"/>
      <c r="N26" s="1211"/>
      <c r="O26" s="1211"/>
      <c r="P26" s="1211"/>
      <c r="Q26" s="1211"/>
      <c r="R26" s="1211"/>
      <c r="S26" s="1211"/>
      <c r="T26" s="1212"/>
      <c r="U26" s="1222"/>
    </row>
    <row r="27" spans="2:21" ht="25.5" customHeight="1">
      <c r="B27" s="1199"/>
      <c r="C27" s="1199"/>
      <c r="D27" s="1199"/>
      <c r="E27" s="1199"/>
      <c r="F27" s="1199"/>
      <c r="G27" s="1199"/>
      <c r="H27" s="1205"/>
      <c r="I27" s="1208"/>
      <c r="K27" s="1175" t="s">
        <v>904</v>
      </c>
      <c r="L27" s="1176"/>
      <c r="M27" s="1176"/>
      <c r="N27" s="1176"/>
      <c r="O27" s="1176"/>
      <c r="P27" s="1176"/>
      <c r="Q27" s="1176"/>
      <c r="R27" s="1176"/>
      <c r="S27" s="1177"/>
      <c r="T27" s="1206"/>
      <c r="U27" s="1222"/>
    </row>
    <row r="28" spans="2:21" ht="25.5" customHeight="1">
      <c r="B28" s="1199" t="s">
        <v>905</v>
      </c>
      <c r="C28" s="1199"/>
      <c r="D28" s="1199"/>
      <c r="E28" s="1199"/>
      <c r="F28" s="1199"/>
      <c r="G28" s="1199"/>
      <c r="H28" s="1205"/>
      <c r="I28" s="1208"/>
      <c r="K28" s="1181"/>
      <c r="L28" s="1182"/>
      <c r="M28" s="1182"/>
      <c r="N28" s="1182"/>
      <c r="O28" s="1182"/>
      <c r="P28" s="1182"/>
      <c r="Q28" s="1182"/>
      <c r="R28" s="1182"/>
      <c r="S28" s="1183"/>
      <c r="T28" s="1207"/>
      <c r="U28" s="1222"/>
    </row>
    <row r="29" spans="2:21" ht="35.25" customHeight="1">
      <c r="B29" s="1199"/>
      <c r="C29" s="1199"/>
      <c r="D29" s="1199"/>
      <c r="E29" s="1199"/>
      <c r="F29" s="1199"/>
      <c r="G29" s="1199"/>
      <c r="H29" s="1205"/>
      <c r="I29" s="1208"/>
      <c r="K29" s="1165" t="s">
        <v>906</v>
      </c>
      <c r="L29" s="1166"/>
      <c r="M29" s="1166"/>
      <c r="N29" s="1166"/>
      <c r="O29" s="1166"/>
      <c r="P29" s="1166"/>
      <c r="Q29" s="1166"/>
      <c r="R29" s="1166"/>
      <c r="S29" s="1166"/>
      <c r="T29" s="1167"/>
      <c r="U29" s="1222"/>
    </row>
    <row r="30" spans="2:21" ht="31.5" customHeight="1">
      <c r="B30" s="1199" t="s">
        <v>907</v>
      </c>
      <c r="C30" s="1199"/>
      <c r="D30" s="1199"/>
      <c r="E30" s="1199"/>
      <c r="F30" s="1199"/>
      <c r="G30" s="1199"/>
      <c r="H30" s="1205"/>
      <c r="I30" s="1208"/>
      <c r="K30" s="1178" t="s">
        <v>908</v>
      </c>
      <c r="L30" s="1179"/>
      <c r="M30" s="1179"/>
      <c r="N30" s="1179"/>
      <c r="O30" s="1179"/>
      <c r="P30" s="1179"/>
      <c r="Q30" s="1179"/>
      <c r="R30" s="1179"/>
      <c r="S30" s="1180"/>
      <c r="T30" s="1185"/>
      <c r="U30" s="1222"/>
    </row>
    <row r="31" spans="2:21" ht="31.5" customHeight="1">
      <c r="B31" s="1199"/>
      <c r="C31" s="1199"/>
      <c r="D31" s="1199"/>
      <c r="E31" s="1199"/>
      <c r="F31" s="1199"/>
      <c r="G31" s="1199"/>
      <c r="H31" s="1205"/>
      <c r="I31" s="1208"/>
      <c r="K31" s="1181"/>
      <c r="L31" s="1182"/>
      <c r="M31" s="1182"/>
      <c r="N31" s="1182"/>
      <c r="O31" s="1182"/>
      <c r="P31" s="1182"/>
      <c r="Q31" s="1182"/>
      <c r="R31" s="1182"/>
      <c r="S31" s="1183"/>
      <c r="T31" s="1186"/>
      <c r="U31" s="1223"/>
    </row>
    <row r="32" spans="2:21" ht="29.25" customHeight="1">
      <c r="B32" s="1199" t="s">
        <v>909</v>
      </c>
      <c r="C32" s="1199"/>
      <c r="D32" s="1199"/>
      <c r="E32" s="1199"/>
      <c r="F32" s="1199"/>
      <c r="G32" s="1199"/>
      <c r="H32" s="1200" t="s">
        <v>360</v>
      </c>
      <c r="I32" s="1209"/>
      <c r="K32" s="1201" t="s">
        <v>910</v>
      </c>
      <c r="L32" s="1202"/>
      <c r="M32" s="1202"/>
      <c r="N32" s="1202"/>
      <c r="O32" s="1202"/>
      <c r="P32" s="1202"/>
      <c r="Q32" s="1202"/>
      <c r="R32" s="1202"/>
      <c r="S32" s="1203"/>
      <c r="T32" s="416">
        <f>((COUNTIF(T13,"○")+COUNTIF(T15,"○")+COUNTIF(T17,"○")+COUNTIF(T19,"○"))+COUNTIF(T21,"○")+COUNTIF(T24,"○")+COUNTIF(T27,"○")+COUNTIF(T30,"○"))*1</f>
        <v>0</v>
      </c>
      <c r="U32" s="417" t="s">
        <v>893</v>
      </c>
    </row>
    <row r="33" spans="2:21" ht="25.5" customHeight="1">
      <c r="B33" s="1199"/>
      <c r="C33" s="1199"/>
      <c r="D33" s="1199"/>
      <c r="E33" s="1199"/>
      <c r="F33" s="1199"/>
      <c r="G33" s="1199"/>
      <c r="H33" s="1200"/>
      <c r="I33" s="461" t="s">
        <v>893</v>
      </c>
      <c r="K33" s="419" t="s">
        <v>911</v>
      </c>
      <c r="O33" s="420"/>
      <c r="P33" s="420"/>
      <c r="Q33" s="420"/>
      <c r="R33" s="420" t="s">
        <v>912</v>
      </c>
      <c r="S33" s="420"/>
      <c r="T33" s="420"/>
      <c r="U33" s="420"/>
    </row>
    <row r="34" spans="2:21" ht="31.5" customHeight="1">
      <c r="B34" s="1204" t="s">
        <v>913</v>
      </c>
      <c r="C34" s="1204"/>
      <c r="D34" s="1204"/>
      <c r="E34" s="1204"/>
      <c r="F34" s="1204"/>
      <c r="G34" s="1204"/>
      <c r="H34" s="1204"/>
      <c r="I34" s="1204"/>
      <c r="K34" s="1172" t="s">
        <v>914</v>
      </c>
      <c r="L34" s="1173"/>
      <c r="M34" s="1173"/>
      <c r="N34" s="1173"/>
      <c r="O34" s="1173"/>
      <c r="P34" s="1173"/>
      <c r="Q34" s="1173"/>
      <c r="R34" s="1173"/>
      <c r="S34" s="1173"/>
      <c r="T34" s="1173"/>
      <c r="U34" s="1174"/>
    </row>
    <row r="35" spans="2:21" ht="33" customHeight="1">
      <c r="B35" s="1189" t="s">
        <v>915</v>
      </c>
      <c r="C35" s="1189"/>
      <c r="D35" s="1189"/>
      <c r="E35" s="1189"/>
      <c r="F35" s="1189"/>
      <c r="G35" s="1189"/>
      <c r="H35" s="1190"/>
      <c r="I35" s="1189"/>
      <c r="K35" s="1175" t="s">
        <v>916</v>
      </c>
      <c r="L35" s="1176"/>
      <c r="M35" s="1176"/>
      <c r="N35" s="1176"/>
      <c r="O35" s="1176"/>
      <c r="P35" s="1176"/>
      <c r="Q35" s="1176"/>
      <c r="R35" s="1176"/>
      <c r="S35" s="1177"/>
      <c r="T35" s="1184"/>
      <c r="U35" s="1187">
        <f>IF(T35="○",10,0)</f>
        <v>0</v>
      </c>
    </row>
    <row r="36" spans="2:21" ht="35.25" customHeight="1">
      <c r="B36" s="1191" t="s">
        <v>917</v>
      </c>
      <c r="C36" s="1192"/>
      <c r="D36" s="1192"/>
      <c r="E36" s="1192"/>
      <c r="F36" s="1192"/>
      <c r="G36" s="1192"/>
      <c r="H36" s="1193"/>
      <c r="I36" s="1194">
        <f>IF(H52&gt;=5,15,IF(AND(H52&gt;=3,H52&lt;=4),5,IF(AND(H52&gt;=2,H52&lt;=0),0,0)))</f>
        <v>0</v>
      </c>
      <c r="K36" s="1178"/>
      <c r="L36" s="1179"/>
      <c r="M36" s="1179"/>
      <c r="N36" s="1179"/>
      <c r="O36" s="1179"/>
      <c r="P36" s="1179"/>
      <c r="Q36" s="1179"/>
      <c r="R36" s="1179"/>
      <c r="S36" s="1180"/>
      <c r="T36" s="1185"/>
      <c r="U36" s="1188"/>
    </row>
    <row r="37" spans="2:21" ht="33" customHeight="1">
      <c r="B37" s="1197" t="s">
        <v>918</v>
      </c>
      <c r="C37" s="1197"/>
      <c r="D37" s="1197"/>
      <c r="E37" s="1197"/>
      <c r="F37" s="1197"/>
      <c r="G37" s="1197"/>
      <c r="H37" s="413" t="s">
        <v>360</v>
      </c>
      <c r="I37" s="1195"/>
      <c r="K37" s="1181"/>
      <c r="L37" s="1182"/>
      <c r="M37" s="1182"/>
      <c r="N37" s="1182"/>
      <c r="O37" s="1182"/>
      <c r="P37" s="1182"/>
      <c r="Q37" s="1182"/>
      <c r="R37" s="1182"/>
      <c r="S37" s="1183"/>
      <c r="T37" s="1186"/>
      <c r="U37" s="417" t="s">
        <v>893</v>
      </c>
    </row>
    <row r="38" spans="2:21" ht="35.25" customHeight="1">
      <c r="B38" s="1165" t="s">
        <v>919</v>
      </c>
      <c r="C38" s="1166"/>
      <c r="D38" s="1166"/>
      <c r="E38" s="1166"/>
      <c r="F38" s="1166"/>
      <c r="G38" s="1166"/>
      <c r="H38" s="1167"/>
      <c r="I38" s="1195"/>
      <c r="K38" s="419"/>
      <c r="Q38" s="421"/>
      <c r="R38" s="421"/>
      <c r="S38" s="421"/>
      <c r="T38" s="421"/>
      <c r="U38" s="421" t="s">
        <v>920</v>
      </c>
    </row>
    <row r="39" spans="2:21" ht="35.25" customHeight="1">
      <c r="B39" s="1168" t="s">
        <v>918</v>
      </c>
      <c r="C39" s="1168"/>
      <c r="D39" s="1168"/>
      <c r="E39" s="1168"/>
      <c r="F39" s="1168"/>
      <c r="G39" s="1168"/>
      <c r="H39" s="413" t="s">
        <v>360</v>
      </c>
      <c r="I39" s="1195"/>
      <c r="K39" s="1172" t="s">
        <v>921</v>
      </c>
      <c r="L39" s="1173"/>
      <c r="M39" s="1173"/>
      <c r="N39" s="1173"/>
      <c r="O39" s="1173"/>
      <c r="P39" s="1173"/>
      <c r="Q39" s="1173"/>
      <c r="R39" s="1173"/>
      <c r="S39" s="1173"/>
      <c r="T39" s="1173"/>
      <c r="U39" s="1174"/>
    </row>
    <row r="40" spans="2:21" ht="35.25" customHeight="1">
      <c r="B40" s="422" t="s">
        <v>922</v>
      </c>
      <c r="C40" s="423"/>
      <c r="D40" s="423"/>
      <c r="E40" s="423"/>
      <c r="F40" s="423"/>
      <c r="G40" s="423"/>
      <c r="H40" s="424"/>
      <c r="I40" s="1195"/>
      <c r="K40" s="1175" t="s">
        <v>923</v>
      </c>
      <c r="L40" s="1176"/>
      <c r="M40" s="1176"/>
      <c r="N40" s="1176"/>
      <c r="O40" s="1176"/>
      <c r="P40" s="1176"/>
      <c r="Q40" s="1176"/>
      <c r="R40" s="1176"/>
      <c r="S40" s="1177"/>
      <c r="T40" s="1184" t="s">
        <v>360</v>
      </c>
      <c r="U40" s="1187">
        <f>IF(T40="○",0,-50)</f>
        <v>-50</v>
      </c>
    </row>
    <row r="41" spans="2:21" ht="35.25" customHeight="1">
      <c r="B41" s="1198" t="s">
        <v>918</v>
      </c>
      <c r="C41" s="1198"/>
      <c r="D41" s="1198"/>
      <c r="E41" s="1198"/>
      <c r="F41" s="1198"/>
      <c r="G41" s="1198"/>
      <c r="H41" s="425"/>
      <c r="I41" s="1195"/>
      <c r="K41" s="1178"/>
      <c r="L41" s="1179"/>
      <c r="M41" s="1179"/>
      <c r="N41" s="1179"/>
      <c r="O41" s="1179"/>
      <c r="P41" s="1179"/>
      <c r="Q41" s="1179"/>
      <c r="R41" s="1179"/>
      <c r="S41" s="1180"/>
      <c r="T41" s="1185"/>
      <c r="U41" s="1188"/>
    </row>
    <row r="42" spans="2:21" ht="35.25" customHeight="1">
      <c r="B42" s="1191" t="s">
        <v>924</v>
      </c>
      <c r="C42" s="1192"/>
      <c r="D42" s="1192"/>
      <c r="E42" s="1192"/>
      <c r="F42" s="1192"/>
      <c r="G42" s="1192"/>
      <c r="H42" s="1193"/>
      <c r="I42" s="1195"/>
      <c r="K42" s="1181"/>
      <c r="L42" s="1182"/>
      <c r="M42" s="1182"/>
      <c r="N42" s="1182"/>
      <c r="O42" s="1182"/>
      <c r="P42" s="1182"/>
      <c r="Q42" s="1182"/>
      <c r="R42" s="1182"/>
      <c r="S42" s="1183"/>
      <c r="T42" s="1186"/>
      <c r="U42" s="417" t="s">
        <v>893</v>
      </c>
    </row>
    <row r="43" spans="2:21" ht="35.25" customHeight="1">
      <c r="B43" s="1168" t="s">
        <v>918</v>
      </c>
      <c r="C43" s="1168"/>
      <c r="D43" s="1168"/>
      <c r="E43" s="1168"/>
      <c r="F43" s="1168"/>
      <c r="G43" s="1168"/>
      <c r="H43" s="426"/>
      <c r="I43" s="1195"/>
      <c r="K43" s="427"/>
      <c r="Q43" s="421"/>
      <c r="R43" s="421"/>
      <c r="S43" s="421"/>
      <c r="T43" s="421"/>
      <c r="U43" s="428" t="s">
        <v>925</v>
      </c>
    </row>
    <row r="44" spans="2:21" ht="35.25" customHeight="1">
      <c r="B44" s="422" t="s">
        <v>926</v>
      </c>
      <c r="C44" s="423"/>
      <c r="D44" s="423"/>
      <c r="E44" s="423"/>
      <c r="F44" s="423"/>
      <c r="G44" s="423"/>
      <c r="H44" s="429"/>
      <c r="I44" s="1195"/>
      <c r="K44" s="1172" t="s">
        <v>927</v>
      </c>
      <c r="L44" s="1173"/>
      <c r="M44" s="1173"/>
      <c r="N44" s="1173"/>
      <c r="O44" s="1173"/>
      <c r="P44" s="1173"/>
      <c r="Q44" s="1173"/>
      <c r="R44" s="1173"/>
      <c r="S44" s="1173"/>
      <c r="T44" s="1173"/>
      <c r="U44" s="1174"/>
    </row>
    <row r="45" spans="2:21" ht="35.25" customHeight="1">
      <c r="B45" s="1168" t="s">
        <v>918</v>
      </c>
      <c r="C45" s="1168"/>
      <c r="D45" s="1168"/>
      <c r="E45" s="1168"/>
      <c r="F45" s="1168"/>
      <c r="G45" s="1168"/>
      <c r="H45" s="413"/>
      <c r="I45" s="1195"/>
      <c r="K45" s="1175" t="s">
        <v>928</v>
      </c>
      <c r="L45" s="1176"/>
      <c r="M45" s="1176"/>
      <c r="N45" s="1176"/>
      <c r="O45" s="1176"/>
      <c r="P45" s="1176"/>
      <c r="Q45" s="1176"/>
      <c r="R45" s="1176"/>
      <c r="S45" s="1177"/>
      <c r="T45" s="1184" t="s">
        <v>360</v>
      </c>
      <c r="U45" s="1187">
        <f>IF(T45="○",10,0)</f>
        <v>0</v>
      </c>
    </row>
    <row r="46" spans="2:21" ht="35.25" customHeight="1">
      <c r="B46" s="422" t="s">
        <v>929</v>
      </c>
      <c r="C46" s="423"/>
      <c r="D46" s="423"/>
      <c r="E46" s="423"/>
      <c r="F46" s="423"/>
      <c r="G46" s="423"/>
      <c r="H46" s="424"/>
      <c r="I46" s="1195"/>
      <c r="K46" s="1178"/>
      <c r="L46" s="1179"/>
      <c r="M46" s="1179"/>
      <c r="N46" s="1179"/>
      <c r="O46" s="1179"/>
      <c r="P46" s="1179"/>
      <c r="Q46" s="1179"/>
      <c r="R46" s="1179"/>
      <c r="S46" s="1180"/>
      <c r="T46" s="1185"/>
      <c r="U46" s="1188"/>
    </row>
    <row r="47" spans="2:21" ht="35.25" customHeight="1">
      <c r="B47" s="1168" t="s">
        <v>918</v>
      </c>
      <c r="C47" s="1168"/>
      <c r="D47" s="1168"/>
      <c r="E47" s="1168"/>
      <c r="F47" s="1168"/>
      <c r="G47" s="1168"/>
      <c r="H47" s="413"/>
      <c r="I47" s="1195"/>
      <c r="K47" s="1181"/>
      <c r="L47" s="1182"/>
      <c r="M47" s="1182"/>
      <c r="N47" s="1182"/>
      <c r="O47" s="1182"/>
      <c r="P47" s="1182"/>
      <c r="Q47" s="1182"/>
      <c r="R47" s="1182"/>
      <c r="S47" s="1183"/>
      <c r="T47" s="1186"/>
      <c r="U47" s="417" t="s">
        <v>893</v>
      </c>
    </row>
    <row r="48" spans="2:21" ht="35.25" customHeight="1">
      <c r="B48" s="1165" t="s">
        <v>931</v>
      </c>
      <c r="C48" s="1166"/>
      <c r="D48" s="1166"/>
      <c r="E48" s="1166"/>
      <c r="F48" s="1166"/>
      <c r="G48" s="1166"/>
      <c r="H48" s="1167"/>
      <c r="I48" s="1195"/>
      <c r="K48" s="419"/>
      <c r="Q48" s="421"/>
      <c r="R48" s="421"/>
      <c r="S48" s="421"/>
      <c r="T48" s="421"/>
      <c r="U48" s="421" t="s">
        <v>920</v>
      </c>
    </row>
    <row r="49" spans="2:22" ht="35.25" customHeight="1">
      <c r="B49" s="1168" t="s">
        <v>918</v>
      </c>
      <c r="C49" s="1168"/>
      <c r="D49" s="1168"/>
      <c r="E49" s="1168"/>
      <c r="F49" s="1168"/>
      <c r="G49" s="1168"/>
      <c r="H49" s="413"/>
      <c r="I49" s="1195"/>
      <c r="K49" s="419"/>
      <c r="Q49" s="430"/>
      <c r="R49" s="430"/>
      <c r="S49" s="430"/>
      <c r="T49" s="430"/>
      <c r="U49" s="430"/>
    </row>
    <row r="50" spans="2:22" ht="35.25" customHeight="1">
      <c r="B50" s="1165" t="s">
        <v>932</v>
      </c>
      <c r="C50" s="1166"/>
      <c r="D50" s="1166"/>
      <c r="E50" s="1166"/>
      <c r="F50" s="1166"/>
      <c r="G50" s="1166"/>
      <c r="H50" s="1167"/>
      <c r="I50" s="1195"/>
      <c r="K50" s="419"/>
      <c r="Q50" s="430"/>
      <c r="R50" s="430"/>
      <c r="S50" s="430"/>
      <c r="T50" s="430"/>
      <c r="U50" s="430"/>
    </row>
    <row r="51" spans="2:22" ht="35.25" customHeight="1">
      <c r="B51" s="1168" t="s">
        <v>918</v>
      </c>
      <c r="C51" s="1168"/>
      <c r="D51" s="1168"/>
      <c r="E51" s="1168"/>
      <c r="F51" s="1168"/>
      <c r="G51" s="1168"/>
      <c r="H51" s="413" t="s">
        <v>360</v>
      </c>
      <c r="I51" s="1196"/>
    </row>
    <row r="52" spans="2:22" ht="29.25" customHeight="1">
      <c r="B52" s="1169" t="s">
        <v>933</v>
      </c>
      <c r="C52" s="1169"/>
      <c r="D52" s="1169"/>
      <c r="E52" s="1169"/>
      <c r="F52" s="1169"/>
      <c r="G52" s="1169"/>
      <c r="H52" s="416">
        <f>((COUNTIF(H37,"○")+COUNTIF(H39,"○")+COUNTIF(H41,"○")+COUNTIF(H43,"○"))+COUNTIF(H45,"○")+COUNTIF(H47,"○")+COUNTIF(H49,"○")+COUNTIF(H51,"○"))*1</f>
        <v>0</v>
      </c>
      <c r="I52" s="462" t="s">
        <v>893</v>
      </c>
    </row>
    <row r="53" spans="2:22" ht="35.25" customHeight="1">
      <c r="B53" s="419" t="s">
        <v>934</v>
      </c>
      <c r="I53" s="421" t="s">
        <v>935</v>
      </c>
    </row>
    <row r="54" spans="2:22" ht="27.75" customHeight="1">
      <c r="B54" s="1170" t="s">
        <v>936</v>
      </c>
      <c r="C54" s="1171"/>
      <c r="D54" s="432" t="s">
        <v>937</v>
      </c>
      <c r="E54" s="433"/>
      <c r="F54" s="433"/>
      <c r="G54" s="433"/>
      <c r="H54" s="433"/>
      <c r="I54" s="433"/>
      <c r="J54" s="433"/>
      <c r="K54" s="433"/>
      <c r="L54" s="434"/>
      <c r="M54" s="435"/>
    </row>
    <row r="55" spans="2:22" ht="35.25" customHeight="1" thickBot="1">
      <c r="B55" s="463" t="s">
        <v>938</v>
      </c>
      <c r="C55" s="464"/>
      <c r="D55" s="465" t="s">
        <v>939</v>
      </c>
      <c r="E55" s="465" t="s">
        <v>940</v>
      </c>
      <c r="F55" s="465" t="s">
        <v>941</v>
      </c>
      <c r="G55" s="465" t="s">
        <v>942</v>
      </c>
      <c r="H55" s="465" t="s">
        <v>943</v>
      </c>
      <c r="I55" s="466" t="s">
        <v>944</v>
      </c>
      <c r="J55" s="465"/>
      <c r="K55" s="465" t="s">
        <v>945</v>
      </c>
      <c r="L55" s="467" t="s">
        <v>946</v>
      </c>
      <c r="M55" s="410"/>
    </row>
    <row r="56" spans="2:22" ht="35.25" customHeight="1" thickTop="1">
      <c r="B56" s="441" t="s">
        <v>947</v>
      </c>
      <c r="C56" s="442"/>
      <c r="D56" s="443" t="s">
        <v>948</v>
      </c>
      <c r="E56" s="444" t="s">
        <v>949</v>
      </c>
      <c r="F56" s="444" t="s">
        <v>940</v>
      </c>
      <c r="G56" s="444" t="s">
        <v>942</v>
      </c>
      <c r="H56" s="444" t="s">
        <v>950</v>
      </c>
      <c r="I56" s="444" t="s">
        <v>951</v>
      </c>
      <c r="J56" s="444"/>
      <c r="K56" s="444"/>
      <c r="L56" s="445"/>
      <c r="O56" s="446" t="s">
        <v>952</v>
      </c>
      <c r="P56" s="447"/>
      <c r="Q56" s="447"/>
      <c r="R56" s="447"/>
      <c r="S56" s="447"/>
      <c r="T56" s="447"/>
      <c r="U56" s="448"/>
    </row>
    <row r="57" spans="2:22" ht="35.25" customHeight="1">
      <c r="B57" s="441" t="s">
        <v>953</v>
      </c>
      <c r="C57" s="442"/>
      <c r="D57" s="444" t="s">
        <v>954</v>
      </c>
      <c r="E57" s="444" t="s">
        <v>939</v>
      </c>
      <c r="F57" s="444" t="s">
        <v>955</v>
      </c>
      <c r="G57" s="444"/>
      <c r="H57" s="444"/>
      <c r="I57" s="444"/>
      <c r="J57" s="444"/>
      <c r="K57" s="444"/>
      <c r="L57" s="449"/>
      <c r="M57" s="450"/>
      <c r="N57" s="450"/>
      <c r="O57" s="1151">
        <f>I12+I22+I36+U12+U35+U40+U45</f>
        <v>-50</v>
      </c>
      <c r="P57" s="1152"/>
      <c r="Q57" s="1152"/>
      <c r="R57" s="451"/>
      <c r="S57" s="1157" t="s">
        <v>956</v>
      </c>
      <c r="T57" s="1157"/>
      <c r="U57" s="1158"/>
      <c r="V57" s="452"/>
    </row>
    <row r="58" spans="2:22" ht="35.25" customHeight="1">
      <c r="B58" s="441" t="s">
        <v>957</v>
      </c>
      <c r="C58" s="442"/>
      <c r="D58" s="444" t="s">
        <v>954</v>
      </c>
      <c r="E58" s="444" t="s">
        <v>939</v>
      </c>
      <c r="F58" s="444" t="s">
        <v>955</v>
      </c>
      <c r="G58" s="444"/>
      <c r="H58" s="444"/>
      <c r="I58" s="444"/>
      <c r="J58" s="444"/>
      <c r="K58" s="444"/>
      <c r="L58" s="453"/>
      <c r="M58" s="450"/>
      <c r="N58" s="450"/>
      <c r="O58" s="1153"/>
      <c r="P58" s="1154"/>
      <c r="Q58" s="1154"/>
      <c r="R58" s="452"/>
      <c r="S58" s="1159"/>
      <c r="T58" s="1159"/>
      <c r="U58" s="1160"/>
      <c r="V58" s="452"/>
    </row>
    <row r="59" spans="2:22" ht="35.25" customHeight="1" thickBot="1">
      <c r="B59" s="441" t="s">
        <v>958</v>
      </c>
      <c r="C59" s="442"/>
      <c r="D59" s="443" t="s">
        <v>954</v>
      </c>
      <c r="E59" s="444" t="s">
        <v>959</v>
      </c>
      <c r="F59" s="444"/>
      <c r="G59" s="444"/>
      <c r="H59" s="454"/>
      <c r="I59" s="444"/>
      <c r="J59" s="444"/>
      <c r="K59" s="444"/>
      <c r="L59" s="453"/>
      <c r="M59" s="450"/>
      <c r="N59" s="450"/>
      <c r="O59" s="1155"/>
      <c r="P59" s="1156"/>
      <c r="Q59" s="1156"/>
      <c r="R59" s="455" t="s">
        <v>893</v>
      </c>
      <c r="S59" s="1161"/>
      <c r="T59" s="1161"/>
      <c r="U59" s="1162"/>
      <c r="V59" s="452"/>
    </row>
    <row r="60" spans="2:22" ht="35.25" customHeight="1" thickTop="1">
      <c r="B60" s="441" t="s">
        <v>960</v>
      </c>
      <c r="C60" s="442"/>
      <c r="D60" s="456" t="s">
        <v>954</v>
      </c>
      <c r="E60" s="457" t="s">
        <v>961</v>
      </c>
      <c r="F60" s="458"/>
      <c r="G60" s="458"/>
      <c r="H60" s="458"/>
      <c r="I60" s="458"/>
      <c r="J60" s="458"/>
      <c r="K60" s="458"/>
      <c r="L60" s="453"/>
      <c r="M60" s="450"/>
      <c r="N60" s="450"/>
      <c r="O60" s="450"/>
      <c r="P60" s="450"/>
      <c r="Q60" s="450"/>
      <c r="R60" s="450"/>
      <c r="S60" s="452"/>
      <c r="T60" s="452"/>
      <c r="U60" s="452"/>
      <c r="V60" s="452"/>
    </row>
    <row r="61" spans="2:22" ht="42.75" customHeight="1">
      <c r="B61" s="1163" t="s">
        <v>962</v>
      </c>
      <c r="C61" s="1164"/>
      <c r="D61" s="459" t="s">
        <v>954</v>
      </c>
      <c r="E61" s="459" t="s">
        <v>959</v>
      </c>
      <c r="F61" s="459"/>
      <c r="G61" s="459"/>
      <c r="H61" s="459"/>
      <c r="I61" s="459"/>
      <c r="J61" s="459"/>
      <c r="K61" s="459"/>
      <c r="L61" s="460"/>
      <c r="M61" s="450"/>
      <c r="N61" s="450"/>
      <c r="O61" s="450"/>
      <c r="P61" s="450"/>
      <c r="Q61" s="450"/>
      <c r="R61" s="450"/>
      <c r="S61" s="452"/>
      <c r="T61" s="452"/>
      <c r="U61" s="452"/>
      <c r="V61" s="452"/>
    </row>
    <row r="62" spans="2:22" ht="19.5" customHeight="1">
      <c r="O62" s="450"/>
      <c r="P62" s="450"/>
      <c r="Q62" s="450"/>
      <c r="R62" s="450"/>
      <c r="S62" s="452"/>
      <c r="T62" s="452"/>
      <c r="U62" s="452"/>
    </row>
    <row r="63" spans="2:22" ht="41.25" customHeight="1">
      <c r="O63" s="450"/>
      <c r="P63" s="450"/>
      <c r="Q63" s="450"/>
      <c r="R63" s="450"/>
      <c r="S63" s="452"/>
      <c r="T63" s="452"/>
      <c r="U63" s="452"/>
    </row>
    <row r="64" spans="2:22"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sheetData>
  <mergeCells count="96">
    <mergeCell ref="T1:U1"/>
    <mergeCell ref="O3:P3"/>
    <mergeCell ref="B5:U5"/>
    <mergeCell ref="B7:C7"/>
    <mergeCell ref="D7:I7"/>
    <mergeCell ref="K7:L7"/>
    <mergeCell ref="M7:U7"/>
    <mergeCell ref="B8:C8"/>
    <mergeCell ref="D8:I8"/>
    <mergeCell ref="K8:L8"/>
    <mergeCell ref="M8:U8"/>
    <mergeCell ref="B9:C9"/>
    <mergeCell ref="D9:I9"/>
    <mergeCell ref="K9:L9"/>
    <mergeCell ref="M9:U9"/>
    <mergeCell ref="B11:I11"/>
    <mergeCell ref="K11:U11"/>
    <mergeCell ref="B12:G12"/>
    <mergeCell ref="I12:I18"/>
    <mergeCell ref="K12:T12"/>
    <mergeCell ref="U12:U31"/>
    <mergeCell ref="B13:G13"/>
    <mergeCell ref="K13:S13"/>
    <mergeCell ref="B14:G14"/>
    <mergeCell ref="K14:T14"/>
    <mergeCell ref="B15:G15"/>
    <mergeCell ref="K15:S15"/>
    <mergeCell ref="B16:G16"/>
    <mergeCell ref="K16:T16"/>
    <mergeCell ref="B17:G17"/>
    <mergeCell ref="K17:S17"/>
    <mergeCell ref="B18:G18"/>
    <mergeCell ref="K18:T18"/>
    <mergeCell ref="B19:G19"/>
    <mergeCell ref="K19:S19"/>
    <mergeCell ref="B20:I20"/>
    <mergeCell ref="K20:T20"/>
    <mergeCell ref="B21:I21"/>
    <mergeCell ref="K21:S22"/>
    <mergeCell ref="T21:T22"/>
    <mergeCell ref="B22:G23"/>
    <mergeCell ref="H22:H23"/>
    <mergeCell ref="I22:I32"/>
    <mergeCell ref="K23:T23"/>
    <mergeCell ref="B24:G25"/>
    <mergeCell ref="H24:H25"/>
    <mergeCell ref="K24:S25"/>
    <mergeCell ref="T24:T25"/>
    <mergeCell ref="B26:G27"/>
    <mergeCell ref="H26:H27"/>
    <mergeCell ref="K26:T26"/>
    <mergeCell ref="K27:S28"/>
    <mergeCell ref="T27:T28"/>
    <mergeCell ref="B28:G29"/>
    <mergeCell ref="H28:H29"/>
    <mergeCell ref="K29:T29"/>
    <mergeCell ref="B30:G31"/>
    <mergeCell ref="H30:H31"/>
    <mergeCell ref="K30:S31"/>
    <mergeCell ref="T30:T31"/>
    <mergeCell ref="B32:G33"/>
    <mergeCell ref="H32:H33"/>
    <mergeCell ref="K32:S32"/>
    <mergeCell ref="B34:I34"/>
    <mergeCell ref="K34:U34"/>
    <mergeCell ref="B35:I35"/>
    <mergeCell ref="K35:S37"/>
    <mergeCell ref="T35:T37"/>
    <mergeCell ref="U35:U36"/>
    <mergeCell ref="B36:H36"/>
    <mergeCell ref="I36:I51"/>
    <mergeCell ref="B37:G37"/>
    <mergeCell ref="B38:H38"/>
    <mergeCell ref="B39:G39"/>
    <mergeCell ref="K39:U39"/>
    <mergeCell ref="K40:S42"/>
    <mergeCell ref="T40:T42"/>
    <mergeCell ref="U40:U41"/>
    <mergeCell ref="B41:G41"/>
    <mergeCell ref="B42:H42"/>
    <mergeCell ref="B43:G43"/>
    <mergeCell ref="K44:U44"/>
    <mergeCell ref="B45:G45"/>
    <mergeCell ref="K45:S47"/>
    <mergeCell ref="T45:T47"/>
    <mergeCell ref="U45:U46"/>
    <mergeCell ref="B47:G47"/>
    <mergeCell ref="O57:Q59"/>
    <mergeCell ref="S57:U59"/>
    <mergeCell ref="B61:C61"/>
    <mergeCell ref="B48:H48"/>
    <mergeCell ref="B49:G49"/>
    <mergeCell ref="B50:H50"/>
    <mergeCell ref="B51:G51"/>
    <mergeCell ref="B52:G52"/>
    <mergeCell ref="B54:C54"/>
  </mergeCells>
  <phoneticPr fontId="10"/>
  <conditionalFormatting sqref="D55">
    <cfRule type="expression" dxfId="30" priority="26">
      <formula>$I$12=5</formula>
    </cfRule>
  </conditionalFormatting>
  <conditionalFormatting sqref="D56">
    <cfRule type="expression" dxfId="29" priority="27">
      <formula>$I$22=-20</formula>
    </cfRule>
  </conditionalFormatting>
  <conditionalFormatting sqref="D57">
    <cfRule type="expression" dxfId="28" priority="13">
      <formula>$I$36=0</formula>
    </cfRule>
  </conditionalFormatting>
  <conditionalFormatting sqref="D58">
    <cfRule type="expression" dxfId="27" priority="12">
      <formula>$U$12=0</formula>
    </cfRule>
  </conditionalFormatting>
  <conditionalFormatting sqref="D59">
    <cfRule type="expression" dxfId="26" priority="8">
      <formula>$U$35=0</formula>
    </cfRule>
  </conditionalFormatting>
  <conditionalFormatting sqref="D60">
    <cfRule type="expression" dxfId="25" priority="7">
      <formula>$U$40=0</formula>
    </cfRule>
  </conditionalFormatting>
  <conditionalFormatting sqref="D61">
    <cfRule type="expression" dxfId="24" priority="6">
      <formula>$U$45=0</formula>
    </cfRule>
  </conditionalFormatting>
  <conditionalFormatting sqref="E55">
    <cfRule type="expression" dxfId="23" priority="25">
      <formula>$I$12=20</formula>
    </cfRule>
  </conditionalFormatting>
  <conditionalFormatting sqref="E56">
    <cfRule type="expression" dxfId="22" priority="4">
      <formula>$I$22=-10</formula>
    </cfRule>
  </conditionalFormatting>
  <conditionalFormatting sqref="E57">
    <cfRule type="expression" dxfId="21" priority="19">
      <formula>$I$36=5</formula>
    </cfRule>
  </conditionalFormatting>
  <conditionalFormatting sqref="E58">
    <cfRule type="expression" dxfId="20" priority="9">
      <formula>$U$12=5</formula>
    </cfRule>
  </conditionalFormatting>
  <conditionalFormatting sqref="E59">
    <cfRule type="expression" dxfId="19" priority="31">
      <formula>$U$35=10</formula>
    </cfRule>
  </conditionalFormatting>
  <conditionalFormatting sqref="E60">
    <cfRule type="expression" dxfId="18" priority="10">
      <formula>U40=-50</formula>
    </cfRule>
  </conditionalFormatting>
  <conditionalFormatting sqref="E61">
    <cfRule type="expression" dxfId="17" priority="5">
      <formula>$U$45=10</formula>
    </cfRule>
  </conditionalFormatting>
  <conditionalFormatting sqref="F55">
    <cfRule type="expression" dxfId="16" priority="24">
      <formula>$I$12=30</formula>
    </cfRule>
  </conditionalFormatting>
  <conditionalFormatting sqref="F56">
    <cfRule type="expression" dxfId="15" priority="28">
      <formula>$I$22=20</formula>
    </cfRule>
  </conditionalFormatting>
  <conditionalFormatting sqref="F57">
    <cfRule type="expression" dxfId="14" priority="11">
      <formula>$I$36=15</formula>
    </cfRule>
  </conditionalFormatting>
  <conditionalFormatting sqref="F58">
    <cfRule type="expression" dxfId="13" priority="16">
      <formula>$U$12=15</formula>
    </cfRule>
  </conditionalFormatting>
  <conditionalFormatting sqref="G55">
    <cfRule type="expression" dxfId="12" priority="23">
      <formula>$I$12=40</formula>
    </cfRule>
  </conditionalFormatting>
  <conditionalFormatting sqref="G56">
    <cfRule type="expression" dxfId="11" priority="3">
      <formula>$I$22=40</formula>
    </cfRule>
  </conditionalFormatting>
  <conditionalFormatting sqref="H55">
    <cfRule type="expression" dxfId="10" priority="22">
      <formula>$I$12=55</formula>
    </cfRule>
  </conditionalFormatting>
  <conditionalFormatting sqref="H56">
    <cfRule type="expression" dxfId="9" priority="29">
      <formula>$I$22=50</formula>
    </cfRule>
  </conditionalFormatting>
  <conditionalFormatting sqref="H57">
    <cfRule type="expression" dxfId="8" priority="18">
      <formula>$I$36=25</formula>
    </cfRule>
  </conditionalFormatting>
  <conditionalFormatting sqref="H58">
    <cfRule type="expression" dxfId="7" priority="15">
      <formula>$U$12=25</formula>
    </cfRule>
  </conditionalFormatting>
  <conditionalFormatting sqref="I55">
    <cfRule type="expression" dxfId="6" priority="21">
      <formula>$I$12=65</formula>
    </cfRule>
  </conditionalFormatting>
  <conditionalFormatting sqref="I56">
    <cfRule type="expression" dxfId="5" priority="2">
      <formula>$I$22=60</formula>
    </cfRule>
  </conditionalFormatting>
  <conditionalFormatting sqref="J56:K56">
    <cfRule type="expression" dxfId="4" priority="30">
      <formula>#REF!=40</formula>
    </cfRule>
  </conditionalFormatting>
  <conditionalFormatting sqref="J57:K57">
    <cfRule type="expression" dxfId="3" priority="17">
      <formula>$I$36=35</formula>
    </cfRule>
  </conditionalFormatting>
  <conditionalFormatting sqref="J58:K58">
    <cfRule type="expression" dxfId="2" priority="14">
      <formula>$U$12=35</formula>
    </cfRule>
  </conditionalFormatting>
  <conditionalFormatting sqref="K55">
    <cfRule type="expression" dxfId="1" priority="1">
      <formula>$I$12=80</formula>
    </cfRule>
  </conditionalFormatting>
  <conditionalFormatting sqref="L55">
    <cfRule type="expression" dxfId="0" priority="20">
      <formula>$I$12=90</formula>
    </cfRule>
  </conditionalFormatting>
  <dataValidations count="1">
    <dataValidation type="list" allowBlank="1" showInputMessage="1" showErrorMessage="1" sqref="H12:H19 H39 H41 H43 H45 H47 H49 H51 T30 H37 T15 T19 T17 T27 T21 T24 T13 T45 H22:H33 T40 T35" xr:uid="{08528C39-6607-4935-A0C6-2E801355F444}">
      <formula1>"　,○"</formula1>
    </dataValidation>
  </dataValidations>
  <pageMargins left="0.23622047244094491" right="0.23622047244094491" top="0.74803149606299213" bottom="0.74803149606299213" header="0.31496062992125984" footer="0.31496062992125984"/>
  <pageSetup paperSize="9" scale="43" orientation="portrait" verticalDpi="0"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EF7D5-21AE-4C4E-8089-D4AE447E7C2B}">
  <sheetPr>
    <tabColor rgb="FFFFFF00"/>
    <pageSetUpPr fitToPage="1"/>
  </sheetPr>
  <dimension ref="B1:KI307"/>
  <sheetViews>
    <sheetView view="pageBreakPreview" zoomScale="115" zoomScaleNormal="100" zoomScaleSheetLayoutView="115" workbookViewId="0"/>
  </sheetViews>
  <sheetFormatPr defaultRowHeight="12"/>
  <cols>
    <col min="1" max="1" width="2.375" style="499" customWidth="1"/>
    <col min="2" max="44" width="2.875" style="499" customWidth="1"/>
    <col min="45" max="124" width="2.375" style="468" customWidth="1"/>
    <col min="125" max="295" width="9" style="468"/>
    <col min="296" max="16384" width="9" style="499"/>
  </cols>
  <sheetData>
    <row r="1" spans="2:45" s="468" customFormat="1">
      <c r="AO1" s="1251" t="s">
        <v>963</v>
      </c>
      <c r="AP1" s="1252"/>
      <c r="AQ1" s="1252"/>
      <c r="AR1" s="1252"/>
      <c r="AS1" s="1253"/>
    </row>
    <row r="2" spans="2:45" s="468" customFormat="1" ht="3" customHeight="1"/>
    <row r="3" spans="2:45" ht="17.25">
      <c r="B3" s="1254" t="s">
        <v>964</v>
      </c>
      <c r="C3" s="1254"/>
      <c r="D3" s="1254"/>
      <c r="E3" s="1254"/>
      <c r="F3" s="1254"/>
      <c r="G3" s="1254"/>
      <c r="H3" s="1254"/>
      <c r="I3" s="1254"/>
      <c r="J3" s="1254"/>
      <c r="K3" s="1254"/>
      <c r="L3" s="1254"/>
      <c r="M3" s="1254"/>
      <c r="N3" s="1254"/>
      <c r="O3" s="1254"/>
      <c r="P3" s="1254"/>
      <c r="Q3" s="1254"/>
      <c r="R3" s="1254"/>
      <c r="S3" s="1254"/>
      <c r="T3" s="1254"/>
      <c r="U3" s="1254"/>
      <c r="V3" s="1254"/>
      <c r="W3" s="1254"/>
      <c r="X3" s="1254"/>
      <c r="Y3" s="1254"/>
      <c r="Z3" s="1254"/>
      <c r="AA3" s="1254"/>
      <c r="AB3" s="1254"/>
      <c r="AC3" s="1254"/>
      <c r="AD3" s="1254"/>
      <c r="AE3" s="1254"/>
      <c r="AF3" s="1254"/>
      <c r="AG3" s="1254"/>
      <c r="AH3" s="1254"/>
      <c r="AI3" s="1254"/>
      <c r="AJ3" s="1254"/>
      <c r="AK3" s="1254"/>
      <c r="AL3" s="1254"/>
      <c r="AM3" s="1254"/>
      <c r="AN3" s="1254"/>
      <c r="AO3" s="1254"/>
      <c r="AP3" s="1254"/>
      <c r="AQ3" s="1254"/>
      <c r="AR3" s="1254"/>
    </row>
    <row r="4" spans="2:45" s="468" customFormat="1">
      <c r="B4" s="469"/>
      <c r="C4" s="469"/>
      <c r="D4" s="469"/>
      <c r="E4" s="469"/>
      <c r="F4" s="469"/>
      <c r="G4" s="469"/>
      <c r="H4" s="469"/>
      <c r="I4" s="469"/>
      <c r="J4" s="469"/>
      <c r="K4" s="469"/>
      <c r="L4" s="469"/>
      <c r="M4" s="469"/>
      <c r="N4" s="469"/>
      <c r="O4" s="469"/>
      <c r="P4" s="469"/>
      <c r="Q4" s="469"/>
      <c r="R4" s="469"/>
      <c r="S4" s="469"/>
      <c r="T4" s="469"/>
      <c r="U4" s="469"/>
      <c r="V4" s="469"/>
      <c r="W4" s="469"/>
      <c r="X4" s="469"/>
      <c r="Y4" s="469"/>
      <c r="Z4" s="469"/>
      <c r="AA4" s="469"/>
      <c r="AB4" s="469"/>
      <c r="AC4" s="469"/>
      <c r="AD4" s="469"/>
      <c r="AE4" s="469"/>
      <c r="AF4" s="469"/>
      <c r="AG4" s="469"/>
      <c r="AH4" s="469"/>
      <c r="AI4" s="469"/>
      <c r="AJ4" s="469"/>
      <c r="AK4" s="469"/>
      <c r="AL4" s="469"/>
      <c r="AM4" s="469"/>
      <c r="AN4" s="469"/>
      <c r="AO4" s="469"/>
      <c r="AP4" s="469"/>
      <c r="AQ4" s="469"/>
      <c r="AR4" s="469"/>
    </row>
    <row r="5" spans="2:45" ht="12" customHeight="1">
      <c r="B5" s="1255" t="s">
        <v>876</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c r="AL5" s="1256"/>
      <c r="AM5" s="1256"/>
      <c r="AN5" s="1256"/>
      <c r="AO5" s="1256"/>
      <c r="AP5" s="1256"/>
      <c r="AQ5" s="1256"/>
      <c r="AR5" s="1257"/>
    </row>
    <row r="6" spans="2:45" s="468" customFormat="1" ht="5.25" customHeight="1">
      <c r="B6" s="470"/>
      <c r="AR6" s="471"/>
    </row>
    <row r="7" spans="2:45" s="468" customFormat="1" ht="13.5" customHeight="1">
      <c r="B7" s="470"/>
      <c r="C7" s="468" t="s">
        <v>965</v>
      </c>
      <c r="AR7" s="471"/>
    </row>
    <row r="8" spans="2:45" s="468" customFormat="1" ht="11.25" customHeight="1">
      <c r="B8" s="470"/>
      <c r="C8" s="1258" t="s">
        <v>966</v>
      </c>
      <c r="D8" s="1258"/>
      <c r="E8" s="1258"/>
      <c r="F8" s="1258"/>
      <c r="G8" s="1258"/>
      <c r="H8" s="1258"/>
      <c r="I8" s="1258"/>
      <c r="J8" s="1243"/>
      <c r="K8" s="1243"/>
      <c r="L8" s="1243"/>
      <c r="M8" s="1243"/>
      <c r="N8" s="1243"/>
      <c r="O8" s="1243"/>
      <c r="P8" s="1243"/>
      <c r="S8" s="1261" t="s">
        <v>967</v>
      </c>
      <c r="T8" s="1261"/>
      <c r="U8" s="1261"/>
      <c r="V8" s="1261"/>
      <c r="W8" s="1261"/>
      <c r="X8" s="1261"/>
      <c r="Y8" s="1243"/>
      <c r="Z8" s="1243"/>
      <c r="AA8" s="1243"/>
      <c r="AB8" s="1243"/>
      <c r="AC8" s="1243"/>
      <c r="AD8" s="1243"/>
      <c r="AE8" s="472"/>
      <c r="AF8" s="473"/>
      <c r="AG8" s="1238" t="s">
        <v>968</v>
      </c>
      <c r="AH8" s="1238"/>
      <c r="AI8" s="1238"/>
      <c r="AJ8" s="1239"/>
      <c r="AK8" s="1264"/>
      <c r="AL8" s="1264"/>
      <c r="AM8" s="1264"/>
      <c r="AN8" s="1264"/>
      <c r="AO8" s="1264"/>
      <c r="AP8" s="1264"/>
      <c r="AR8" s="471"/>
    </row>
    <row r="9" spans="2:45" s="468" customFormat="1" ht="11.25" customHeight="1">
      <c r="B9" s="470"/>
      <c r="C9" s="1259"/>
      <c r="D9" s="1259"/>
      <c r="E9" s="1259"/>
      <c r="F9" s="1259"/>
      <c r="G9" s="1259"/>
      <c r="H9" s="1259"/>
      <c r="I9" s="1259"/>
      <c r="J9" s="1243"/>
      <c r="K9" s="1243"/>
      <c r="L9" s="1243"/>
      <c r="M9" s="1243"/>
      <c r="N9" s="1243"/>
      <c r="O9" s="1243"/>
      <c r="P9" s="1243"/>
      <c r="R9" s="472"/>
      <c r="S9" s="1261"/>
      <c r="T9" s="1261"/>
      <c r="U9" s="1261"/>
      <c r="V9" s="1261"/>
      <c r="W9" s="1261"/>
      <c r="X9" s="1261"/>
      <c r="Y9" s="1243"/>
      <c r="Z9" s="1243"/>
      <c r="AA9" s="1243"/>
      <c r="AB9" s="1243"/>
      <c r="AC9" s="1243"/>
      <c r="AD9" s="1243"/>
      <c r="AE9" s="472"/>
      <c r="AF9" s="473"/>
      <c r="AG9" s="1262"/>
      <c r="AH9" s="1262"/>
      <c r="AI9" s="1262"/>
      <c r="AJ9" s="1263"/>
      <c r="AK9" s="1264"/>
      <c r="AL9" s="1264"/>
      <c r="AM9" s="1264"/>
      <c r="AN9" s="1264"/>
      <c r="AO9" s="1264"/>
      <c r="AP9" s="1264"/>
      <c r="AR9" s="471"/>
    </row>
    <row r="10" spans="2:45" s="468" customFormat="1" ht="11.25" customHeight="1">
      <c r="B10" s="470"/>
      <c r="C10" s="1260"/>
      <c r="D10" s="1260"/>
      <c r="E10" s="1260"/>
      <c r="F10" s="1260"/>
      <c r="G10" s="1260"/>
      <c r="H10" s="1260"/>
      <c r="I10" s="1260"/>
      <c r="J10" s="1243"/>
      <c r="K10" s="1243"/>
      <c r="L10" s="1243"/>
      <c r="M10" s="1243"/>
      <c r="N10" s="1243"/>
      <c r="O10" s="1243"/>
      <c r="P10" s="1243"/>
      <c r="Q10" s="468" t="s">
        <v>969</v>
      </c>
      <c r="R10" s="472"/>
      <c r="S10" s="1261"/>
      <c r="T10" s="1261"/>
      <c r="U10" s="1261"/>
      <c r="V10" s="1261"/>
      <c r="W10" s="1261"/>
      <c r="X10" s="1261"/>
      <c r="Y10" s="1243"/>
      <c r="Z10" s="1243"/>
      <c r="AA10" s="1243"/>
      <c r="AB10" s="1243"/>
      <c r="AC10" s="1243"/>
      <c r="AD10" s="1243"/>
      <c r="AE10" s="468" t="s">
        <v>970</v>
      </c>
      <c r="AF10" s="473"/>
      <c r="AG10" s="1241"/>
      <c r="AH10" s="1241"/>
      <c r="AI10" s="1241"/>
      <c r="AJ10" s="1242"/>
      <c r="AK10" s="1264"/>
      <c r="AL10" s="1264"/>
      <c r="AM10" s="1264"/>
      <c r="AN10" s="1264"/>
      <c r="AO10" s="1264"/>
      <c r="AP10" s="1264"/>
      <c r="AQ10" s="468" t="s">
        <v>969</v>
      </c>
      <c r="AR10" s="471"/>
    </row>
    <row r="11" spans="2:45" s="468" customFormat="1" ht="6" customHeight="1">
      <c r="B11" s="470"/>
      <c r="AR11" s="471"/>
    </row>
    <row r="12" spans="2:45" ht="13.5" customHeight="1">
      <c r="B12" s="1233" t="s">
        <v>971</v>
      </c>
      <c r="C12" s="1234"/>
      <c r="D12" s="1234"/>
      <c r="E12" s="1234"/>
      <c r="F12" s="1234"/>
      <c r="G12" s="1234"/>
      <c r="H12" s="1234"/>
      <c r="I12" s="1234"/>
      <c r="J12" s="1234"/>
      <c r="K12" s="1234"/>
      <c r="L12" s="1234"/>
      <c r="M12" s="1234"/>
      <c r="N12" s="1234"/>
      <c r="O12" s="1234"/>
      <c r="P12" s="1234"/>
      <c r="Q12" s="1234"/>
      <c r="R12" s="1234"/>
      <c r="S12" s="1234"/>
      <c r="T12" s="1234"/>
      <c r="U12" s="1234"/>
      <c r="V12" s="1234"/>
      <c r="W12" s="1234"/>
      <c r="X12" s="1234"/>
      <c r="Y12" s="1234"/>
      <c r="Z12" s="1234"/>
      <c r="AA12" s="1234"/>
      <c r="AB12" s="1234"/>
      <c r="AC12" s="1234"/>
      <c r="AD12" s="1234"/>
      <c r="AE12" s="1234"/>
      <c r="AF12" s="1234"/>
      <c r="AG12" s="1234"/>
      <c r="AH12" s="1234"/>
      <c r="AI12" s="1234"/>
      <c r="AJ12" s="1234"/>
      <c r="AK12" s="1234"/>
      <c r="AL12" s="1234"/>
      <c r="AM12" s="1234"/>
      <c r="AN12" s="1234"/>
      <c r="AO12" s="1234"/>
      <c r="AP12" s="1234"/>
      <c r="AQ12" s="1234"/>
      <c r="AR12" s="1235"/>
    </row>
    <row r="13" spans="2:45" s="468" customFormat="1" ht="17.25" customHeight="1">
      <c r="B13" s="470" t="s">
        <v>972</v>
      </c>
      <c r="C13" s="468" t="s">
        <v>973</v>
      </c>
      <c r="AR13" s="471"/>
    </row>
    <row r="14" spans="2:45" s="468" customFormat="1" ht="13.5" customHeight="1">
      <c r="B14" s="470"/>
      <c r="C14" s="468" t="s">
        <v>974</v>
      </c>
      <c r="AR14" s="471"/>
    </row>
    <row r="15" spans="2:45" s="468" customFormat="1" ht="13.5" customHeight="1">
      <c r="B15" s="470"/>
      <c r="C15" s="1237" t="s">
        <v>975</v>
      </c>
      <c r="D15" s="1238"/>
      <c r="E15" s="1238"/>
      <c r="F15" s="1238"/>
      <c r="G15" s="1239"/>
      <c r="H15" s="1243"/>
      <c r="I15" s="1243"/>
      <c r="J15" s="1243"/>
      <c r="K15" s="1243"/>
      <c r="L15" s="1243"/>
      <c r="M15" s="1243"/>
      <c r="N15" s="1243"/>
      <c r="O15" s="1243"/>
      <c r="P15" s="1243"/>
      <c r="S15" s="1237" t="s">
        <v>976</v>
      </c>
      <c r="T15" s="1238"/>
      <c r="U15" s="1238"/>
      <c r="V15" s="1238"/>
      <c r="W15" s="1239"/>
      <c r="X15" s="1244"/>
      <c r="Y15" s="1245"/>
      <c r="Z15" s="1245"/>
      <c r="AA15" s="1245"/>
      <c r="AB15" s="1245"/>
      <c r="AC15" s="1245"/>
      <c r="AD15" s="1246"/>
      <c r="AG15" s="1250" t="s">
        <v>977</v>
      </c>
      <c r="AH15" s="1250"/>
      <c r="AI15" s="1236"/>
      <c r="AJ15" s="1236"/>
      <c r="AK15" s="1236"/>
      <c r="AL15" s="1236"/>
      <c r="AM15" s="1236"/>
      <c r="AN15" s="1236"/>
      <c r="AO15" s="1236"/>
      <c r="AP15" s="1236"/>
      <c r="AR15" s="471"/>
    </row>
    <row r="16" spans="2:45" s="468" customFormat="1" ht="13.5" customHeight="1">
      <c r="B16" s="470"/>
      <c r="C16" s="1240"/>
      <c r="D16" s="1241"/>
      <c r="E16" s="1241"/>
      <c r="F16" s="1241"/>
      <c r="G16" s="1242"/>
      <c r="H16" s="1243"/>
      <c r="I16" s="1243"/>
      <c r="J16" s="1243"/>
      <c r="K16" s="1243"/>
      <c r="L16" s="1243"/>
      <c r="M16" s="1243"/>
      <c r="N16" s="1243"/>
      <c r="O16" s="1243"/>
      <c r="P16" s="1243"/>
      <c r="Q16" s="474" t="s">
        <v>978</v>
      </c>
      <c r="S16" s="1240"/>
      <c r="T16" s="1241"/>
      <c r="U16" s="1241"/>
      <c r="V16" s="1241"/>
      <c r="W16" s="1242"/>
      <c r="X16" s="1247"/>
      <c r="Y16" s="1248"/>
      <c r="Z16" s="1248"/>
      <c r="AA16" s="1248"/>
      <c r="AB16" s="1248"/>
      <c r="AC16" s="1248"/>
      <c r="AD16" s="1249"/>
      <c r="AE16" s="468" t="s">
        <v>978</v>
      </c>
      <c r="AG16" s="1250"/>
      <c r="AH16" s="1250"/>
      <c r="AI16" s="1236"/>
      <c r="AJ16" s="1236"/>
      <c r="AK16" s="1236"/>
      <c r="AL16" s="1236"/>
      <c r="AM16" s="1236"/>
      <c r="AN16" s="1236"/>
      <c r="AO16" s="1236"/>
      <c r="AP16" s="1236"/>
      <c r="AQ16" s="468" t="s">
        <v>978</v>
      </c>
      <c r="AR16" s="471"/>
    </row>
    <row r="17" spans="2:44" s="468" customFormat="1" ht="4.5" customHeight="1">
      <c r="B17" s="470"/>
      <c r="I17" s="475"/>
      <c r="S17" s="475"/>
      <c r="T17" s="475"/>
      <c r="U17" s="475"/>
      <c r="V17" s="475"/>
      <c r="AR17" s="471"/>
    </row>
    <row r="18" spans="2:44" s="468" customFormat="1" ht="13.5" customHeight="1">
      <c r="B18" s="470"/>
      <c r="C18" s="468" t="s">
        <v>979</v>
      </c>
      <c r="AR18" s="471"/>
    </row>
    <row r="19" spans="2:44" s="468" customFormat="1" ht="13.5" customHeight="1">
      <c r="B19" s="470"/>
      <c r="C19" s="1237" t="s">
        <v>975</v>
      </c>
      <c r="D19" s="1238"/>
      <c r="E19" s="1238"/>
      <c r="F19" s="1238"/>
      <c r="G19" s="1239"/>
      <c r="H19" s="1243"/>
      <c r="I19" s="1243"/>
      <c r="J19" s="1243"/>
      <c r="K19" s="1243"/>
      <c r="L19" s="1243"/>
      <c r="M19" s="1243"/>
      <c r="N19" s="1243"/>
      <c r="O19" s="1243"/>
      <c r="P19" s="1243"/>
      <c r="S19" s="1237" t="s">
        <v>976</v>
      </c>
      <c r="T19" s="1238"/>
      <c r="U19" s="1238"/>
      <c r="V19" s="1238"/>
      <c r="W19" s="1239"/>
      <c r="X19" s="1244"/>
      <c r="Y19" s="1245"/>
      <c r="Z19" s="1245"/>
      <c r="AA19" s="1245"/>
      <c r="AB19" s="1245"/>
      <c r="AC19" s="1245"/>
      <c r="AD19" s="1246"/>
      <c r="AG19" s="1250" t="s">
        <v>977</v>
      </c>
      <c r="AH19" s="1250"/>
      <c r="AI19" s="1236"/>
      <c r="AJ19" s="1236"/>
      <c r="AK19" s="1236"/>
      <c r="AL19" s="1236"/>
      <c r="AM19" s="1236"/>
      <c r="AN19" s="1236"/>
      <c r="AO19" s="1236"/>
      <c r="AP19" s="1236"/>
      <c r="AR19" s="471"/>
    </row>
    <row r="20" spans="2:44" s="468" customFormat="1" ht="13.5" customHeight="1">
      <c r="B20" s="470"/>
      <c r="C20" s="1240"/>
      <c r="D20" s="1241"/>
      <c r="E20" s="1241"/>
      <c r="F20" s="1241"/>
      <c r="G20" s="1242"/>
      <c r="H20" s="1243"/>
      <c r="I20" s="1243"/>
      <c r="J20" s="1243"/>
      <c r="K20" s="1243"/>
      <c r="L20" s="1243"/>
      <c r="M20" s="1243"/>
      <c r="N20" s="1243"/>
      <c r="O20" s="1243"/>
      <c r="P20" s="1243"/>
      <c r="Q20" s="474" t="s">
        <v>978</v>
      </c>
      <c r="S20" s="1240"/>
      <c r="T20" s="1241"/>
      <c r="U20" s="1241"/>
      <c r="V20" s="1241"/>
      <c r="W20" s="1242"/>
      <c r="X20" s="1247"/>
      <c r="Y20" s="1248"/>
      <c r="Z20" s="1248"/>
      <c r="AA20" s="1248"/>
      <c r="AB20" s="1248"/>
      <c r="AC20" s="1248"/>
      <c r="AD20" s="1249"/>
      <c r="AE20" s="468" t="s">
        <v>978</v>
      </c>
      <c r="AG20" s="1250"/>
      <c r="AH20" s="1250"/>
      <c r="AI20" s="1236"/>
      <c r="AJ20" s="1236"/>
      <c r="AK20" s="1236"/>
      <c r="AL20" s="1236"/>
      <c r="AM20" s="1236"/>
      <c r="AN20" s="1236"/>
      <c r="AO20" s="1236"/>
      <c r="AP20" s="1236"/>
      <c r="AQ20" s="468" t="s">
        <v>978</v>
      </c>
      <c r="AR20" s="471"/>
    </row>
    <row r="21" spans="2:44" s="468" customFormat="1" ht="13.5" customHeight="1">
      <c r="B21" s="470"/>
      <c r="C21" s="468" t="s">
        <v>980</v>
      </c>
      <c r="S21" s="475"/>
      <c r="T21" s="475"/>
      <c r="U21" s="475"/>
      <c r="V21" s="475"/>
      <c r="AR21" s="471"/>
    </row>
    <row r="22" spans="2:44" s="468" customFormat="1" ht="13.5" customHeight="1">
      <c r="B22" s="470"/>
      <c r="C22" s="1237" t="s">
        <v>975</v>
      </c>
      <c r="D22" s="1238"/>
      <c r="E22" s="1238"/>
      <c r="F22" s="1238"/>
      <c r="G22" s="1239"/>
      <c r="H22" s="1243"/>
      <c r="I22" s="1243"/>
      <c r="J22" s="1243"/>
      <c r="K22" s="1243"/>
      <c r="L22" s="1243"/>
      <c r="M22" s="1243"/>
      <c r="N22" s="1243"/>
      <c r="O22" s="1243"/>
      <c r="P22" s="1243"/>
      <c r="R22" s="473"/>
      <c r="S22" s="1237" t="s">
        <v>976</v>
      </c>
      <c r="T22" s="1238"/>
      <c r="U22" s="1238"/>
      <c r="V22" s="1238"/>
      <c r="W22" s="1239"/>
      <c r="X22" s="1244"/>
      <c r="Y22" s="1245"/>
      <c r="Z22" s="1245"/>
      <c r="AA22" s="1245"/>
      <c r="AB22" s="1245"/>
      <c r="AC22" s="1245"/>
      <c r="AD22" s="1246"/>
      <c r="AE22" s="476"/>
      <c r="AF22" s="476"/>
      <c r="AG22" s="1250" t="s">
        <v>977</v>
      </c>
      <c r="AH22" s="1250"/>
      <c r="AI22" s="1236"/>
      <c r="AJ22" s="1236"/>
      <c r="AK22" s="1236"/>
      <c r="AL22" s="1236"/>
      <c r="AM22" s="1236"/>
      <c r="AN22" s="1236"/>
      <c r="AO22" s="1236"/>
      <c r="AP22" s="1236"/>
      <c r="AR22" s="471"/>
    </row>
    <row r="23" spans="2:44" s="468" customFormat="1" ht="13.5" customHeight="1">
      <c r="B23" s="470"/>
      <c r="C23" s="1240"/>
      <c r="D23" s="1241"/>
      <c r="E23" s="1241"/>
      <c r="F23" s="1241"/>
      <c r="G23" s="1242"/>
      <c r="H23" s="1243"/>
      <c r="I23" s="1243"/>
      <c r="J23" s="1243"/>
      <c r="K23" s="1243"/>
      <c r="L23" s="1243"/>
      <c r="M23" s="1243"/>
      <c r="N23" s="1243"/>
      <c r="O23" s="1243"/>
      <c r="P23" s="1243"/>
      <c r="Q23" s="474" t="s">
        <v>978</v>
      </c>
      <c r="R23" s="473"/>
      <c r="S23" s="1240"/>
      <c r="T23" s="1241"/>
      <c r="U23" s="1241"/>
      <c r="V23" s="1241"/>
      <c r="W23" s="1242"/>
      <c r="X23" s="1247"/>
      <c r="Y23" s="1248"/>
      <c r="Z23" s="1248"/>
      <c r="AA23" s="1248"/>
      <c r="AB23" s="1248"/>
      <c r="AC23" s="1248"/>
      <c r="AD23" s="1249"/>
      <c r="AE23" s="468" t="s">
        <v>978</v>
      </c>
      <c r="AF23" s="476"/>
      <c r="AG23" s="1250"/>
      <c r="AH23" s="1250"/>
      <c r="AI23" s="1236"/>
      <c r="AJ23" s="1236"/>
      <c r="AK23" s="1236"/>
      <c r="AL23" s="1236"/>
      <c r="AM23" s="1236"/>
      <c r="AN23" s="1236"/>
      <c r="AO23" s="1236"/>
      <c r="AP23" s="1236"/>
      <c r="AQ23" s="468" t="s">
        <v>978</v>
      </c>
      <c r="AR23" s="471"/>
    </row>
    <row r="24" spans="2:44" s="468" customFormat="1" ht="6" customHeight="1">
      <c r="B24" s="477"/>
      <c r="C24" s="469"/>
      <c r="D24" s="469"/>
      <c r="E24" s="469"/>
      <c r="F24" s="469"/>
      <c r="G24" s="469"/>
      <c r="H24" s="469"/>
      <c r="I24" s="469"/>
      <c r="J24" s="469"/>
      <c r="K24" s="469"/>
      <c r="L24" s="469"/>
      <c r="M24" s="469"/>
      <c r="N24" s="469"/>
      <c r="O24" s="469"/>
      <c r="P24" s="469"/>
      <c r="Q24" s="469"/>
      <c r="R24" s="469"/>
      <c r="S24" s="469"/>
      <c r="T24" s="469"/>
      <c r="U24" s="469"/>
      <c r="V24" s="469"/>
      <c r="W24" s="469"/>
      <c r="X24" s="469"/>
      <c r="Y24" s="469"/>
      <c r="Z24" s="469"/>
      <c r="AA24" s="469"/>
      <c r="AB24" s="469"/>
      <c r="AC24" s="469"/>
      <c r="AD24" s="469"/>
      <c r="AE24" s="469"/>
      <c r="AF24" s="469"/>
      <c r="AG24" s="469"/>
      <c r="AH24" s="469"/>
      <c r="AI24" s="469"/>
      <c r="AJ24" s="469"/>
      <c r="AK24" s="469"/>
      <c r="AL24" s="469"/>
      <c r="AM24" s="469"/>
      <c r="AN24" s="469"/>
      <c r="AO24" s="469"/>
      <c r="AP24" s="469"/>
      <c r="AQ24" s="469"/>
      <c r="AR24" s="478"/>
    </row>
    <row r="25" spans="2:44" ht="13.5" customHeight="1">
      <c r="B25" s="1233" t="s">
        <v>981</v>
      </c>
      <c r="C25" s="1234"/>
      <c r="D25" s="1234"/>
      <c r="E25" s="1234"/>
      <c r="F25" s="1234"/>
      <c r="G25" s="1234"/>
      <c r="H25" s="1234"/>
      <c r="I25" s="1234"/>
      <c r="J25" s="1234"/>
      <c r="K25" s="1234"/>
      <c r="L25" s="1234"/>
      <c r="M25" s="1234"/>
      <c r="N25" s="1234"/>
      <c r="O25" s="1234"/>
      <c r="P25" s="1234"/>
      <c r="Q25" s="1234"/>
      <c r="R25" s="1234"/>
      <c r="S25" s="1234"/>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1234"/>
      <c r="AR25" s="1235"/>
    </row>
    <row r="26" spans="2:44" s="468" customFormat="1" ht="6.75" customHeight="1">
      <c r="B26" s="479"/>
      <c r="C26" s="480"/>
      <c r="D26" s="480"/>
      <c r="E26" s="480"/>
      <c r="F26" s="480"/>
      <c r="G26" s="480"/>
      <c r="H26" s="480"/>
      <c r="I26" s="480"/>
      <c r="J26" s="480"/>
      <c r="K26" s="480"/>
      <c r="L26" s="480"/>
      <c r="M26" s="480"/>
      <c r="N26" s="480"/>
      <c r="O26" s="480"/>
      <c r="P26" s="480"/>
      <c r="Q26" s="480"/>
      <c r="R26" s="480"/>
      <c r="S26" s="480"/>
      <c r="T26" s="480"/>
      <c r="U26" s="480"/>
      <c r="V26" s="480"/>
      <c r="W26" s="480"/>
      <c r="X26" s="480"/>
      <c r="Y26" s="480"/>
      <c r="Z26" s="480"/>
      <c r="AA26" s="480"/>
      <c r="AB26" s="480"/>
      <c r="AC26" s="480"/>
      <c r="AD26" s="480"/>
      <c r="AE26" s="480"/>
      <c r="AF26" s="480"/>
      <c r="AG26" s="480"/>
      <c r="AH26" s="480"/>
      <c r="AI26" s="480"/>
      <c r="AJ26" s="480"/>
      <c r="AK26" s="480"/>
      <c r="AL26" s="480"/>
      <c r="AM26" s="480"/>
      <c r="AN26" s="480"/>
      <c r="AO26" s="480"/>
      <c r="AP26" s="480"/>
      <c r="AQ26" s="480"/>
      <c r="AR26" s="481"/>
    </row>
    <row r="27" spans="2:44" s="468" customFormat="1" ht="13.5" customHeight="1">
      <c r="B27" s="470"/>
      <c r="C27" s="468" t="s">
        <v>982</v>
      </c>
      <c r="AR27" s="471"/>
    </row>
    <row r="28" spans="2:44" s="468" customFormat="1" ht="10.5" customHeight="1">
      <c r="B28" s="470"/>
      <c r="AR28" s="471"/>
    </row>
    <row r="29" spans="2:44" s="468" customFormat="1" ht="13.5" customHeight="1">
      <c r="B29" s="470"/>
      <c r="C29" s="1232" t="s">
        <v>917</v>
      </c>
      <c r="D29" s="1232"/>
      <c r="E29" s="1232"/>
      <c r="F29" s="1232"/>
      <c r="G29" s="1232"/>
      <c r="H29" s="1232"/>
      <c r="I29" s="1232"/>
      <c r="J29" s="1232"/>
      <c r="K29" s="1232"/>
      <c r="L29" s="1232"/>
      <c r="M29" s="1232"/>
      <c r="N29" s="1232"/>
      <c r="O29" s="1232"/>
      <c r="Q29" s="1232" t="s">
        <v>919</v>
      </c>
      <c r="R29" s="1232"/>
      <c r="S29" s="1232"/>
      <c r="T29" s="1232"/>
      <c r="U29" s="1232"/>
      <c r="V29" s="1232"/>
      <c r="W29" s="1232"/>
      <c r="X29" s="1232"/>
      <c r="Y29" s="1232"/>
      <c r="Z29" s="1232"/>
      <c r="AA29" s="1232"/>
      <c r="AB29" s="1232"/>
      <c r="AC29" s="1232"/>
      <c r="AE29" s="1232" t="s">
        <v>983</v>
      </c>
      <c r="AF29" s="1232"/>
      <c r="AG29" s="1232"/>
      <c r="AH29" s="1232"/>
      <c r="AI29" s="1232"/>
      <c r="AJ29" s="1232"/>
      <c r="AK29" s="1232"/>
      <c r="AL29" s="1232"/>
      <c r="AM29" s="1232"/>
      <c r="AN29" s="1232"/>
      <c r="AO29" s="1232"/>
      <c r="AP29" s="1232"/>
      <c r="AQ29" s="1232"/>
      <c r="AR29" s="471"/>
    </row>
    <row r="30" spans="2:44" s="468" customFormat="1" ht="13.5" customHeight="1">
      <c r="B30" s="470"/>
      <c r="C30" s="482" t="s">
        <v>984</v>
      </c>
      <c r="D30" s="483"/>
      <c r="E30" s="483"/>
      <c r="F30" s="483"/>
      <c r="G30" s="483"/>
      <c r="H30" s="483"/>
      <c r="I30" s="483"/>
      <c r="J30" s="483"/>
      <c r="K30" s="483"/>
      <c r="L30" s="483"/>
      <c r="M30" s="483"/>
      <c r="N30" s="483"/>
      <c r="O30" s="484"/>
      <c r="Q30" s="485" t="s">
        <v>985</v>
      </c>
      <c r="R30" s="483"/>
      <c r="S30" s="483"/>
      <c r="T30" s="483"/>
      <c r="U30" s="483"/>
      <c r="V30" s="483"/>
      <c r="W30" s="483"/>
      <c r="X30" s="483"/>
      <c r="Y30" s="483"/>
      <c r="Z30" s="483"/>
      <c r="AA30" s="483"/>
      <c r="AB30" s="483"/>
      <c r="AC30" s="484"/>
      <c r="AE30" s="482" t="s">
        <v>986</v>
      </c>
      <c r="AF30" s="483"/>
      <c r="AG30" s="483"/>
      <c r="AH30" s="483"/>
      <c r="AI30" s="483"/>
      <c r="AJ30" s="483"/>
      <c r="AK30" s="483"/>
      <c r="AL30" s="483"/>
      <c r="AM30" s="483"/>
      <c r="AN30" s="483"/>
      <c r="AO30" s="483"/>
      <c r="AP30" s="483"/>
      <c r="AQ30" s="484"/>
      <c r="AR30" s="471"/>
    </row>
    <row r="31" spans="2:44" s="468" customFormat="1" ht="13.5" customHeight="1">
      <c r="B31" s="470"/>
      <c r="C31" s="486" t="s">
        <v>987</v>
      </c>
      <c r="D31" s="487"/>
      <c r="E31" s="487"/>
      <c r="F31" s="487"/>
      <c r="G31" s="487"/>
      <c r="H31" s="487"/>
      <c r="I31" s="487"/>
      <c r="J31" s="487"/>
      <c r="K31" s="487"/>
      <c r="L31" s="487"/>
      <c r="M31" s="487"/>
      <c r="N31" s="487"/>
      <c r="O31" s="488"/>
      <c r="Q31" s="489" t="s">
        <v>988</v>
      </c>
      <c r="R31" s="487"/>
      <c r="S31" s="487"/>
      <c r="T31" s="487"/>
      <c r="U31" s="487"/>
      <c r="V31" s="487"/>
      <c r="W31" s="487"/>
      <c r="X31" s="487"/>
      <c r="Y31" s="487"/>
      <c r="Z31" s="487"/>
      <c r="AA31" s="487"/>
      <c r="AB31" s="487"/>
      <c r="AC31" s="488"/>
      <c r="AE31" s="486" t="s">
        <v>989</v>
      </c>
      <c r="AF31" s="487"/>
      <c r="AG31" s="487"/>
      <c r="AH31" s="487"/>
      <c r="AI31" s="487"/>
      <c r="AJ31" s="487"/>
      <c r="AK31" s="487"/>
      <c r="AL31" s="487"/>
      <c r="AM31" s="487"/>
      <c r="AN31" s="487"/>
      <c r="AO31" s="487"/>
      <c r="AP31" s="487"/>
      <c r="AQ31" s="488"/>
      <c r="AR31" s="471"/>
    </row>
    <row r="32" spans="2:44" s="468" customFormat="1" ht="13.5" customHeight="1">
      <c r="B32" s="470"/>
      <c r="C32" s="490"/>
      <c r="D32" s="491"/>
      <c r="E32" s="491"/>
      <c r="F32" s="491"/>
      <c r="G32" s="491"/>
      <c r="H32" s="491"/>
      <c r="I32" s="491"/>
      <c r="J32" s="491"/>
      <c r="K32" s="491"/>
      <c r="L32" s="491"/>
      <c r="M32" s="491"/>
      <c r="N32" s="491"/>
      <c r="O32" s="492"/>
      <c r="Q32" s="490"/>
      <c r="R32" s="491"/>
      <c r="S32" s="491"/>
      <c r="T32" s="491"/>
      <c r="U32" s="491"/>
      <c r="V32" s="491"/>
      <c r="W32" s="491"/>
      <c r="X32" s="491"/>
      <c r="Y32" s="491"/>
      <c r="Z32" s="491"/>
      <c r="AA32" s="491"/>
      <c r="AB32" s="491"/>
      <c r="AC32" s="492"/>
      <c r="AE32" s="490"/>
      <c r="AF32" s="491"/>
      <c r="AG32" s="493"/>
      <c r="AH32" s="493"/>
      <c r="AI32" s="493"/>
      <c r="AJ32" s="491"/>
      <c r="AK32" s="493"/>
      <c r="AL32" s="493"/>
      <c r="AM32" s="493"/>
      <c r="AN32" s="493"/>
      <c r="AO32" s="493"/>
      <c r="AP32" s="493"/>
      <c r="AQ32" s="494"/>
      <c r="AR32" s="471"/>
    </row>
    <row r="33" spans="2:44" s="468" customFormat="1" ht="13.5" customHeight="1">
      <c r="B33" s="470"/>
      <c r="AR33" s="471"/>
    </row>
    <row r="34" spans="2:44" s="468" customFormat="1" ht="13.5" customHeight="1">
      <c r="B34" s="470"/>
      <c r="C34" s="1232" t="s">
        <v>990</v>
      </c>
      <c r="D34" s="1232"/>
      <c r="E34" s="1232"/>
      <c r="F34" s="1232"/>
      <c r="G34" s="1232"/>
      <c r="H34" s="1232"/>
      <c r="I34" s="1232"/>
      <c r="J34" s="1232"/>
      <c r="K34" s="1232"/>
      <c r="L34" s="1232"/>
      <c r="M34" s="1232"/>
      <c r="N34" s="1232"/>
      <c r="O34" s="1232"/>
      <c r="Q34" s="1232" t="s">
        <v>926</v>
      </c>
      <c r="R34" s="1232"/>
      <c r="S34" s="1232"/>
      <c r="T34" s="1232"/>
      <c r="U34" s="1232"/>
      <c r="V34" s="1232"/>
      <c r="W34" s="1232"/>
      <c r="X34" s="1232"/>
      <c r="Y34" s="1232"/>
      <c r="Z34" s="1232"/>
      <c r="AA34" s="1232"/>
      <c r="AB34" s="1232"/>
      <c r="AC34" s="1232"/>
      <c r="AE34" s="1232" t="s">
        <v>991</v>
      </c>
      <c r="AF34" s="1232"/>
      <c r="AG34" s="1232"/>
      <c r="AH34" s="1232"/>
      <c r="AI34" s="1232"/>
      <c r="AJ34" s="1232"/>
      <c r="AK34" s="1232"/>
      <c r="AL34" s="1232"/>
      <c r="AM34" s="1232"/>
      <c r="AN34" s="1232"/>
      <c r="AO34" s="1232"/>
      <c r="AP34" s="1232"/>
      <c r="AQ34" s="1232"/>
      <c r="AR34" s="471"/>
    </row>
    <row r="35" spans="2:44" s="468" customFormat="1" ht="13.5" customHeight="1">
      <c r="B35" s="470"/>
      <c r="C35" s="495" t="s">
        <v>992</v>
      </c>
      <c r="D35" s="483"/>
      <c r="E35" s="483"/>
      <c r="F35" s="483"/>
      <c r="G35" s="483"/>
      <c r="H35" s="483"/>
      <c r="I35" s="483"/>
      <c r="J35" s="483"/>
      <c r="K35" s="483"/>
      <c r="L35" s="483"/>
      <c r="M35" s="483"/>
      <c r="N35" s="483"/>
      <c r="O35" s="484"/>
      <c r="Q35" s="482" t="s">
        <v>993</v>
      </c>
      <c r="R35" s="483"/>
      <c r="S35" s="483"/>
      <c r="T35" s="483"/>
      <c r="U35" s="483"/>
      <c r="V35" s="483"/>
      <c r="W35" s="483"/>
      <c r="X35" s="483"/>
      <c r="Y35" s="483"/>
      <c r="Z35" s="483"/>
      <c r="AA35" s="483"/>
      <c r="AB35" s="483"/>
      <c r="AC35" s="484"/>
      <c r="AE35" s="482" t="s">
        <v>994</v>
      </c>
      <c r="AF35" s="483"/>
      <c r="AG35" s="483"/>
      <c r="AH35" s="483"/>
      <c r="AI35" s="483"/>
      <c r="AJ35" s="483"/>
      <c r="AK35" s="483"/>
      <c r="AL35" s="483"/>
      <c r="AM35" s="483"/>
      <c r="AN35" s="483"/>
      <c r="AO35" s="483"/>
      <c r="AP35" s="483"/>
      <c r="AQ35" s="484"/>
      <c r="AR35" s="471"/>
    </row>
    <row r="36" spans="2:44" s="468" customFormat="1" ht="13.5" customHeight="1">
      <c r="B36" s="470"/>
      <c r="C36" s="496" t="s">
        <v>995</v>
      </c>
      <c r="D36" s="487"/>
      <c r="E36" s="487"/>
      <c r="F36" s="487"/>
      <c r="G36" s="487"/>
      <c r="H36" s="487"/>
      <c r="I36" s="487"/>
      <c r="J36" s="487"/>
      <c r="K36" s="487"/>
      <c r="L36" s="487"/>
      <c r="M36" s="487"/>
      <c r="N36" s="487"/>
      <c r="O36" s="488"/>
      <c r="Q36" s="486" t="s">
        <v>995</v>
      </c>
      <c r="R36" s="487"/>
      <c r="S36" s="487"/>
      <c r="T36" s="487"/>
      <c r="U36" s="487"/>
      <c r="V36" s="487"/>
      <c r="W36" s="487"/>
      <c r="X36" s="487"/>
      <c r="Y36" s="487"/>
      <c r="Z36" s="487"/>
      <c r="AA36" s="487"/>
      <c r="AB36" s="487"/>
      <c r="AC36" s="488"/>
      <c r="AE36" s="486" t="s">
        <v>995</v>
      </c>
      <c r="AF36" s="487"/>
      <c r="AG36" s="487"/>
      <c r="AH36" s="487"/>
      <c r="AI36" s="487"/>
      <c r="AJ36" s="487"/>
      <c r="AK36" s="487"/>
      <c r="AL36" s="487"/>
      <c r="AM36" s="487"/>
      <c r="AN36" s="487"/>
      <c r="AO36" s="487"/>
      <c r="AP36" s="487"/>
      <c r="AQ36" s="488"/>
      <c r="AR36" s="471"/>
    </row>
    <row r="37" spans="2:44" s="468" customFormat="1" ht="13.5" customHeight="1">
      <c r="B37" s="470"/>
      <c r="C37" s="490"/>
      <c r="D37" s="491"/>
      <c r="E37" s="493"/>
      <c r="F37" s="493"/>
      <c r="G37" s="493"/>
      <c r="H37" s="493"/>
      <c r="I37" s="493"/>
      <c r="J37" s="493"/>
      <c r="K37" s="493"/>
      <c r="L37" s="493"/>
      <c r="M37" s="493"/>
      <c r="N37" s="493"/>
      <c r="O37" s="494"/>
      <c r="Q37" s="490"/>
      <c r="R37" s="491"/>
      <c r="S37" s="491"/>
      <c r="T37" s="491"/>
      <c r="U37" s="491"/>
      <c r="V37" s="491"/>
      <c r="W37" s="491"/>
      <c r="X37" s="491"/>
      <c r="Y37" s="491"/>
      <c r="Z37" s="491"/>
      <c r="AA37" s="491"/>
      <c r="AB37" s="491"/>
      <c r="AC37" s="492"/>
      <c r="AE37" s="490"/>
      <c r="AF37" s="491"/>
      <c r="AG37" s="491"/>
      <c r="AH37" s="491"/>
      <c r="AI37" s="491"/>
      <c r="AJ37" s="491"/>
      <c r="AK37" s="491"/>
      <c r="AL37" s="491"/>
      <c r="AM37" s="491"/>
      <c r="AN37" s="491"/>
      <c r="AO37" s="491"/>
      <c r="AP37" s="491"/>
      <c r="AQ37" s="492"/>
      <c r="AR37" s="471"/>
    </row>
    <row r="38" spans="2:44" s="468" customFormat="1" ht="13.5" customHeight="1">
      <c r="B38" s="470"/>
      <c r="AR38" s="471"/>
    </row>
    <row r="39" spans="2:44" s="468" customFormat="1" ht="13.5" customHeight="1">
      <c r="B39" s="470"/>
      <c r="C39" s="1232" t="s">
        <v>931</v>
      </c>
      <c r="D39" s="1232"/>
      <c r="E39" s="1232"/>
      <c r="F39" s="1232"/>
      <c r="G39" s="1232"/>
      <c r="H39" s="1232"/>
      <c r="I39" s="1232"/>
      <c r="J39" s="1232"/>
      <c r="K39" s="1232"/>
      <c r="L39" s="1232"/>
      <c r="M39" s="1232"/>
      <c r="N39" s="1232"/>
      <c r="O39" s="1232"/>
      <c r="Q39" s="1232" t="s">
        <v>932</v>
      </c>
      <c r="R39" s="1232"/>
      <c r="S39" s="1232"/>
      <c r="T39" s="1232"/>
      <c r="U39" s="1232"/>
      <c r="V39" s="1232"/>
      <c r="W39" s="1232"/>
      <c r="X39" s="1232"/>
      <c r="Y39" s="1232"/>
      <c r="Z39" s="1232"/>
      <c r="AA39" s="1232"/>
      <c r="AB39" s="1232"/>
      <c r="AC39" s="1232"/>
      <c r="AR39" s="471"/>
    </row>
    <row r="40" spans="2:44" s="468" customFormat="1" ht="13.5" customHeight="1">
      <c r="B40" s="470"/>
      <c r="C40" s="497" t="s">
        <v>996</v>
      </c>
      <c r="D40" s="483"/>
      <c r="E40" s="483"/>
      <c r="F40" s="483"/>
      <c r="G40" s="483"/>
      <c r="H40" s="483"/>
      <c r="I40" s="483"/>
      <c r="J40" s="483"/>
      <c r="K40" s="483"/>
      <c r="L40" s="483"/>
      <c r="M40" s="483"/>
      <c r="N40" s="483"/>
      <c r="O40" s="484"/>
      <c r="Q40" s="482" t="s">
        <v>997</v>
      </c>
      <c r="R40" s="483"/>
      <c r="S40" s="483"/>
      <c r="T40" s="483"/>
      <c r="U40" s="483"/>
      <c r="V40" s="483"/>
      <c r="W40" s="483"/>
      <c r="X40" s="483"/>
      <c r="Y40" s="483"/>
      <c r="Z40" s="483"/>
      <c r="AA40" s="483"/>
      <c r="AB40" s="483"/>
      <c r="AC40" s="484"/>
      <c r="AR40" s="471"/>
    </row>
    <row r="41" spans="2:44" s="468" customFormat="1" ht="13.5" customHeight="1">
      <c r="B41" s="470"/>
      <c r="C41" s="486" t="s">
        <v>998</v>
      </c>
      <c r="D41" s="487"/>
      <c r="E41" s="487"/>
      <c r="F41" s="487"/>
      <c r="G41" s="487"/>
      <c r="H41" s="487"/>
      <c r="I41" s="487"/>
      <c r="J41" s="487"/>
      <c r="K41" s="487"/>
      <c r="L41" s="487"/>
      <c r="M41" s="487"/>
      <c r="N41" s="487"/>
      <c r="O41" s="488"/>
      <c r="Q41" s="486" t="s">
        <v>995</v>
      </c>
      <c r="R41" s="487"/>
      <c r="S41" s="487"/>
      <c r="T41" s="487"/>
      <c r="U41" s="487"/>
      <c r="V41" s="487"/>
      <c r="W41" s="487"/>
      <c r="X41" s="487"/>
      <c r="Y41" s="487"/>
      <c r="Z41" s="487"/>
      <c r="AA41" s="487"/>
      <c r="AB41" s="487"/>
      <c r="AC41" s="488"/>
      <c r="AR41" s="471"/>
    </row>
    <row r="42" spans="2:44" s="468" customFormat="1" ht="13.5" customHeight="1">
      <c r="B42" s="470"/>
      <c r="C42" s="490"/>
      <c r="D42" s="491"/>
      <c r="E42" s="491"/>
      <c r="F42" s="491"/>
      <c r="G42" s="491"/>
      <c r="H42" s="491"/>
      <c r="I42" s="491"/>
      <c r="J42" s="491"/>
      <c r="K42" s="491"/>
      <c r="L42" s="491"/>
      <c r="M42" s="491"/>
      <c r="N42" s="491"/>
      <c r="O42" s="492"/>
      <c r="Q42" s="490"/>
      <c r="R42" s="491"/>
      <c r="S42" s="491"/>
      <c r="T42" s="491"/>
      <c r="U42" s="491"/>
      <c r="V42" s="491"/>
      <c r="W42" s="491"/>
      <c r="X42" s="491"/>
      <c r="Y42" s="491"/>
      <c r="Z42" s="491"/>
      <c r="AA42" s="491"/>
      <c r="AB42" s="491"/>
      <c r="AC42" s="492"/>
      <c r="AE42" s="498"/>
      <c r="AR42" s="471"/>
    </row>
    <row r="43" spans="2:44" s="468" customFormat="1" ht="13.5" customHeight="1">
      <c r="B43" s="477"/>
      <c r="C43" s="469"/>
      <c r="D43" s="469"/>
      <c r="E43" s="469"/>
      <c r="F43" s="469"/>
      <c r="G43" s="469"/>
      <c r="H43" s="469"/>
      <c r="I43" s="469"/>
      <c r="J43" s="469"/>
      <c r="K43" s="469"/>
      <c r="L43" s="469"/>
      <c r="M43" s="469"/>
      <c r="N43" s="469"/>
      <c r="O43" s="469"/>
      <c r="P43" s="469"/>
      <c r="Q43" s="469"/>
      <c r="R43" s="469"/>
      <c r="S43" s="469"/>
      <c r="T43" s="469"/>
      <c r="U43" s="469"/>
      <c r="V43" s="469"/>
      <c r="W43" s="469"/>
      <c r="X43" s="469"/>
      <c r="Y43" s="469"/>
      <c r="Z43" s="469"/>
      <c r="AA43" s="469"/>
      <c r="AB43" s="469"/>
      <c r="AC43" s="469"/>
      <c r="AD43" s="469"/>
      <c r="AE43" s="469"/>
      <c r="AF43" s="469"/>
      <c r="AG43" s="469"/>
      <c r="AH43" s="469"/>
      <c r="AI43" s="469"/>
      <c r="AJ43" s="469"/>
      <c r="AK43" s="469"/>
      <c r="AL43" s="469"/>
      <c r="AM43" s="469"/>
      <c r="AN43" s="469"/>
      <c r="AO43" s="469"/>
      <c r="AP43" s="469"/>
      <c r="AQ43" s="469"/>
      <c r="AR43" s="478"/>
    </row>
    <row r="44" spans="2:44" ht="13.5" customHeight="1">
      <c r="B44" s="1233" t="s">
        <v>999</v>
      </c>
      <c r="C44" s="1234"/>
      <c r="D44" s="1234"/>
      <c r="E44" s="1234"/>
      <c r="F44" s="1234"/>
      <c r="G44" s="1234"/>
      <c r="H44" s="1234"/>
      <c r="I44" s="1234"/>
      <c r="J44" s="1234"/>
      <c r="K44" s="1234"/>
      <c r="L44" s="1234"/>
      <c r="M44" s="1234"/>
      <c r="N44" s="1234"/>
      <c r="O44" s="1234"/>
      <c r="P44" s="1234"/>
      <c r="Q44" s="1234"/>
      <c r="R44" s="1234"/>
      <c r="S44" s="1234"/>
      <c r="T44" s="1234"/>
      <c r="U44" s="1234"/>
      <c r="V44" s="1234"/>
      <c r="W44" s="1234"/>
      <c r="X44" s="1234"/>
      <c r="Y44" s="1234"/>
      <c r="Z44" s="1234"/>
      <c r="AA44" s="1234"/>
      <c r="AB44" s="1234"/>
      <c r="AC44" s="1234"/>
      <c r="AD44" s="1234"/>
      <c r="AE44" s="1234"/>
      <c r="AF44" s="1234"/>
      <c r="AG44" s="1234"/>
      <c r="AH44" s="1234"/>
      <c r="AI44" s="1234"/>
      <c r="AJ44" s="1234"/>
      <c r="AK44" s="1234"/>
      <c r="AL44" s="1234"/>
      <c r="AM44" s="1234"/>
      <c r="AN44" s="1234"/>
      <c r="AO44" s="1234"/>
      <c r="AP44" s="1234"/>
      <c r="AQ44" s="1234"/>
      <c r="AR44" s="1235"/>
    </row>
    <row r="45" spans="2:44" s="468" customFormat="1" ht="6.75" customHeight="1">
      <c r="B45" s="479"/>
      <c r="C45" s="480"/>
      <c r="D45" s="480"/>
      <c r="E45" s="480"/>
      <c r="F45" s="480"/>
      <c r="G45" s="480"/>
      <c r="H45" s="480"/>
      <c r="I45" s="480"/>
      <c r="J45" s="480"/>
      <c r="K45" s="480"/>
      <c r="L45" s="480"/>
      <c r="M45" s="480"/>
      <c r="N45" s="480"/>
      <c r="O45" s="480"/>
      <c r="P45" s="480"/>
      <c r="Q45" s="480"/>
      <c r="R45" s="480"/>
      <c r="S45" s="480"/>
      <c r="T45" s="480"/>
      <c r="U45" s="480"/>
      <c r="V45" s="480"/>
      <c r="W45" s="480"/>
      <c r="X45" s="480"/>
      <c r="Y45" s="480"/>
      <c r="Z45" s="480"/>
      <c r="AA45" s="480"/>
      <c r="AB45" s="480"/>
      <c r="AC45" s="480"/>
      <c r="AD45" s="480"/>
      <c r="AE45" s="480"/>
      <c r="AF45" s="480"/>
      <c r="AG45" s="480"/>
      <c r="AH45" s="480"/>
      <c r="AI45" s="480"/>
      <c r="AJ45" s="480"/>
      <c r="AK45" s="480"/>
      <c r="AL45" s="480"/>
      <c r="AM45" s="480"/>
      <c r="AN45" s="480"/>
      <c r="AO45" s="480"/>
      <c r="AP45" s="480"/>
      <c r="AQ45" s="480"/>
      <c r="AR45" s="481"/>
    </row>
    <row r="46" spans="2:44" s="468" customFormat="1" ht="13.5" customHeight="1">
      <c r="B46" s="470"/>
      <c r="C46" s="468" t="s">
        <v>1000</v>
      </c>
      <c r="AR46" s="471"/>
    </row>
    <row r="47" spans="2:44" s="468" customFormat="1" ht="13.5" customHeight="1">
      <c r="B47" s="470"/>
      <c r="AR47" s="471"/>
    </row>
    <row r="48" spans="2:44" s="468" customFormat="1" ht="13.5" customHeight="1">
      <c r="B48" s="470"/>
      <c r="C48" s="1232" t="s">
        <v>1001</v>
      </c>
      <c r="D48" s="1232"/>
      <c r="E48" s="1232"/>
      <c r="F48" s="1232"/>
      <c r="G48" s="1232"/>
      <c r="H48" s="1232"/>
      <c r="I48" s="1232"/>
      <c r="J48" s="1232"/>
      <c r="K48" s="1232"/>
      <c r="L48" s="1232"/>
      <c r="M48" s="1232"/>
      <c r="N48" s="1232"/>
      <c r="O48" s="1232"/>
      <c r="Q48" s="1232" t="s">
        <v>1002</v>
      </c>
      <c r="R48" s="1232"/>
      <c r="S48" s="1232"/>
      <c r="T48" s="1232"/>
      <c r="U48" s="1232"/>
      <c r="V48" s="1232"/>
      <c r="W48" s="1232"/>
      <c r="X48" s="1232"/>
      <c r="Y48" s="1232"/>
      <c r="Z48" s="1232"/>
      <c r="AA48" s="1232"/>
      <c r="AB48" s="1232"/>
      <c r="AC48" s="1232"/>
      <c r="AE48" s="1232" t="s">
        <v>1003</v>
      </c>
      <c r="AF48" s="1232"/>
      <c r="AG48" s="1232"/>
      <c r="AH48" s="1232"/>
      <c r="AI48" s="1232"/>
      <c r="AJ48" s="1232"/>
      <c r="AK48" s="1232"/>
      <c r="AL48" s="1232"/>
      <c r="AM48" s="1232"/>
      <c r="AN48" s="1232"/>
      <c r="AO48" s="1232"/>
      <c r="AP48" s="1232"/>
      <c r="AQ48" s="1232"/>
      <c r="AR48" s="471"/>
    </row>
    <row r="49" spans="2:44" s="468" customFormat="1" ht="13.5" customHeight="1">
      <c r="B49" s="470"/>
      <c r="C49" s="500" t="s">
        <v>1004</v>
      </c>
      <c r="D49" s="501"/>
      <c r="E49" s="501"/>
      <c r="F49" s="501"/>
      <c r="G49" s="501"/>
      <c r="H49" s="501"/>
      <c r="I49" s="501"/>
      <c r="J49" s="501"/>
      <c r="K49" s="501"/>
      <c r="L49" s="501"/>
      <c r="M49" s="501"/>
      <c r="N49" s="501"/>
      <c r="O49" s="502"/>
      <c r="Q49" s="482" t="s">
        <v>1005</v>
      </c>
      <c r="R49" s="483"/>
      <c r="S49" s="483"/>
      <c r="T49" s="483"/>
      <c r="U49" s="483"/>
      <c r="V49" s="483"/>
      <c r="W49" s="483"/>
      <c r="X49" s="483"/>
      <c r="Y49" s="483"/>
      <c r="Z49" s="483"/>
      <c r="AA49" s="483"/>
      <c r="AB49" s="483"/>
      <c r="AC49" s="484"/>
      <c r="AE49" s="503" t="s">
        <v>1006</v>
      </c>
      <c r="AF49" s="483"/>
      <c r="AG49" s="483"/>
      <c r="AH49" s="483"/>
      <c r="AI49" s="483"/>
      <c r="AJ49" s="483"/>
      <c r="AK49" s="483"/>
      <c r="AL49" s="483"/>
      <c r="AM49" s="483"/>
      <c r="AN49" s="483"/>
      <c r="AO49" s="483"/>
      <c r="AP49" s="483"/>
      <c r="AQ49" s="484"/>
      <c r="AR49" s="471"/>
    </row>
    <row r="50" spans="2:44" s="468" customFormat="1" ht="13.5" customHeight="1">
      <c r="B50" s="470"/>
      <c r="C50" s="486" t="s">
        <v>1007</v>
      </c>
      <c r="D50" s="487"/>
      <c r="E50" s="487"/>
      <c r="F50" s="487"/>
      <c r="G50" s="487"/>
      <c r="H50" s="504"/>
      <c r="I50" s="487"/>
      <c r="J50" s="487"/>
      <c r="K50" s="487"/>
      <c r="L50" s="487"/>
      <c r="M50" s="487"/>
      <c r="N50" s="487"/>
      <c r="O50" s="488"/>
      <c r="Q50" s="486" t="s">
        <v>1008</v>
      </c>
      <c r="R50" s="487"/>
      <c r="S50" s="487"/>
      <c r="T50" s="487"/>
      <c r="U50" s="487"/>
      <c r="V50" s="487"/>
      <c r="W50" s="487"/>
      <c r="X50" s="487"/>
      <c r="Y50" s="487"/>
      <c r="Z50" s="487"/>
      <c r="AA50" s="487"/>
      <c r="AB50" s="487"/>
      <c r="AC50" s="488"/>
      <c r="AE50" s="505" t="s">
        <v>1009</v>
      </c>
      <c r="AF50" s="487"/>
      <c r="AG50" s="487"/>
      <c r="AH50" s="487"/>
      <c r="AI50" s="487"/>
      <c r="AJ50" s="487"/>
      <c r="AK50" s="487"/>
      <c r="AL50" s="487"/>
      <c r="AM50" s="487"/>
      <c r="AN50" s="487"/>
      <c r="AO50" s="487"/>
      <c r="AP50" s="487"/>
      <c r="AQ50" s="488"/>
      <c r="AR50" s="471"/>
    </row>
    <row r="51" spans="2:44" s="468" customFormat="1" ht="13.5" customHeight="1">
      <c r="B51" s="470"/>
      <c r="C51" s="486" t="s">
        <v>1010</v>
      </c>
      <c r="D51" s="487"/>
      <c r="E51" s="487"/>
      <c r="F51" s="487"/>
      <c r="G51" s="487"/>
      <c r="H51" s="487"/>
      <c r="I51" s="487"/>
      <c r="J51" s="487"/>
      <c r="K51" s="487"/>
      <c r="L51" s="487"/>
      <c r="M51" s="487"/>
      <c r="N51" s="487"/>
      <c r="O51" s="488"/>
      <c r="Q51" s="506" t="s">
        <v>1011</v>
      </c>
      <c r="R51" s="487"/>
      <c r="S51" s="507"/>
      <c r="T51" s="507"/>
      <c r="U51" s="507"/>
      <c r="V51" s="507"/>
      <c r="W51" s="487"/>
      <c r="X51" s="507"/>
      <c r="Y51" s="507"/>
      <c r="Z51" s="507"/>
      <c r="AA51" s="507"/>
      <c r="AB51" s="507"/>
      <c r="AC51" s="508"/>
      <c r="AE51" s="506" t="s">
        <v>1012</v>
      </c>
      <c r="AF51" s="487"/>
      <c r="AG51" s="507"/>
      <c r="AH51" s="507"/>
      <c r="AI51" s="507"/>
      <c r="AJ51" s="507"/>
      <c r="AK51" s="487"/>
      <c r="AL51" s="507"/>
      <c r="AM51" s="507"/>
      <c r="AN51" s="507"/>
      <c r="AO51" s="507"/>
      <c r="AP51" s="507"/>
      <c r="AQ51" s="508"/>
      <c r="AR51" s="471"/>
    </row>
    <row r="52" spans="2:44" s="468" customFormat="1" ht="13.5" customHeight="1">
      <c r="B52" s="470"/>
      <c r="C52" s="505"/>
      <c r="D52" s="487"/>
      <c r="E52" s="487"/>
      <c r="F52" s="487"/>
      <c r="G52" s="487"/>
      <c r="H52" s="487"/>
      <c r="I52" s="487" t="s">
        <v>972</v>
      </c>
      <c r="J52" s="487"/>
      <c r="K52" s="487"/>
      <c r="L52" s="487"/>
      <c r="M52" s="487"/>
      <c r="N52" s="487"/>
      <c r="O52" s="488"/>
      <c r="Q52" s="486" t="s">
        <v>1013</v>
      </c>
      <c r="R52" s="487"/>
      <c r="S52" s="507"/>
      <c r="T52" s="507"/>
      <c r="U52" s="507"/>
      <c r="V52" s="507"/>
      <c r="W52" s="507"/>
      <c r="X52" s="507" t="s">
        <v>833</v>
      </c>
      <c r="Y52" s="507"/>
      <c r="Z52" s="507" t="s">
        <v>834</v>
      </c>
      <c r="AA52" s="507"/>
      <c r="AB52" s="507"/>
      <c r="AC52" s="508"/>
      <c r="AE52" s="489" t="s">
        <v>1014</v>
      </c>
      <c r="AF52" s="487"/>
      <c r="AG52" s="507"/>
      <c r="AH52" s="507"/>
      <c r="AI52" s="507"/>
      <c r="AJ52" s="507"/>
      <c r="AK52" s="507"/>
      <c r="AL52" s="507" t="s">
        <v>833</v>
      </c>
      <c r="AM52" s="507"/>
      <c r="AN52" s="507" t="s">
        <v>834</v>
      </c>
      <c r="AO52" s="507"/>
      <c r="AP52" s="507"/>
      <c r="AQ52" s="508" t="s">
        <v>970</v>
      </c>
      <c r="AR52" s="471"/>
    </row>
    <row r="53" spans="2:44" s="468" customFormat="1" ht="13.5" customHeight="1">
      <c r="B53" s="470"/>
      <c r="C53" s="486" t="s">
        <v>1015</v>
      </c>
      <c r="D53" s="487"/>
      <c r="E53" s="487"/>
      <c r="F53" s="487"/>
      <c r="G53" s="487"/>
      <c r="H53" s="487"/>
      <c r="I53" s="487"/>
      <c r="J53" s="487"/>
      <c r="K53" s="487"/>
      <c r="L53" s="487"/>
      <c r="M53" s="487"/>
      <c r="N53" s="487"/>
      <c r="O53" s="488"/>
      <c r="Q53" s="486" t="s">
        <v>1016</v>
      </c>
      <c r="R53" s="487"/>
      <c r="S53" s="507"/>
      <c r="T53" s="507"/>
      <c r="U53" s="507"/>
      <c r="V53" s="507"/>
      <c r="W53" s="487"/>
      <c r="X53" s="507"/>
      <c r="Y53" s="507"/>
      <c r="Z53" s="507"/>
      <c r="AA53" s="507"/>
      <c r="AB53" s="507"/>
      <c r="AC53" s="508"/>
      <c r="AE53" s="506" t="s">
        <v>1017</v>
      </c>
      <c r="AF53" s="487"/>
      <c r="AG53" s="507"/>
      <c r="AH53" s="507"/>
      <c r="AI53" s="507"/>
      <c r="AJ53" s="507"/>
      <c r="AK53" s="487"/>
      <c r="AL53" s="507"/>
      <c r="AM53" s="507"/>
      <c r="AN53" s="507"/>
      <c r="AO53" s="507"/>
      <c r="AP53" s="507"/>
      <c r="AQ53" s="508"/>
      <c r="AR53" s="471"/>
    </row>
    <row r="54" spans="2:44" s="468" customFormat="1" ht="13.5" customHeight="1">
      <c r="B54" s="470"/>
      <c r="C54" s="489" t="s">
        <v>1018</v>
      </c>
      <c r="D54" s="487"/>
      <c r="E54" s="487"/>
      <c r="F54" s="487"/>
      <c r="G54" s="487"/>
      <c r="H54" s="487"/>
      <c r="I54" s="487"/>
      <c r="J54" s="487"/>
      <c r="K54" s="487"/>
      <c r="L54" s="487"/>
      <c r="M54" s="487"/>
      <c r="N54" s="487"/>
      <c r="O54" s="488"/>
      <c r="Q54" s="486" t="s">
        <v>1019</v>
      </c>
      <c r="R54" s="487"/>
      <c r="S54" s="507"/>
      <c r="T54" s="507"/>
      <c r="U54" s="507"/>
      <c r="V54" s="507"/>
      <c r="W54" s="507"/>
      <c r="X54" s="507" t="s">
        <v>833</v>
      </c>
      <c r="Y54" s="507"/>
      <c r="Z54" s="507" t="s">
        <v>834</v>
      </c>
      <c r="AA54" s="507"/>
      <c r="AB54" s="507"/>
      <c r="AC54" s="508"/>
      <c r="AE54" s="489" t="s">
        <v>1014</v>
      </c>
      <c r="AF54" s="487"/>
      <c r="AG54" s="507"/>
      <c r="AH54" s="507"/>
      <c r="AI54" s="507"/>
      <c r="AJ54" s="507"/>
      <c r="AK54" s="507"/>
      <c r="AL54" s="507" t="s">
        <v>833</v>
      </c>
      <c r="AM54" s="507"/>
      <c r="AN54" s="507" t="s">
        <v>834</v>
      </c>
      <c r="AO54" s="507"/>
      <c r="AP54" s="507"/>
      <c r="AQ54" s="508" t="s">
        <v>970</v>
      </c>
      <c r="AR54" s="471"/>
    </row>
    <row r="55" spans="2:44" s="468" customFormat="1" ht="13.5" customHeight="1">
      <c r="B55" s="470"/>
      <c r="C55" s="490" t="s">
        <v>1020</v>
      </c>
      <c r="D55" s="491"/>
      <c r="E55" s="491"/>
      <c r="F55" s="491"/>
      <c r="G55" s="491"/>
      <c r="H55" s="491"/>
      <c r="I55" s="491"/>
      <c r="J55" s="491" t="s">
        <v>833</v>
      </c>
      <c r="K55" s="491"/>
      <c r="L55" s="491" t="s">
        <v>834</v>
      </c>
      <c r="M55" s="491"/>
      <c r="N55" s="491"/>
      <c r="O55" s="492" t="s">
        <v>970</v>
      </c>
      <c r="Q55" s="490" t="s">
        <v>1021</v>
      </c>
      <c r="R55" s="491"/>
      <c r="S55" s="493"/>
      <c r="T55" s="493"/>
      <c r="U55" s="493"/>
      <c r="V55" s="493"/>
      <c r="W55" s="487"/>
      <c r="X55" s="493"/>
      <c r="Y55" s="493"/>
      <c r="Z55" s="493"/>
      <c r="AA55" s="493"/>
      <c r="AB55" s="493"/>
      <c r="AC55" s="494"/>
      <c r="AE55" s="490"/>
      <c r="AF55" s="491"/>
      <c r="AG55" s="493"/>
      <c r="AH55" s="493"/>
      <c r="AI55" s="493"/>
      <c r="AJ55" s="493"/>
      <c r="AK55" s="493"/>
      <c r="AL55" s="493"/>
      <c r="AM55" s="493"/>
      <c r="AN55" s="493"/>
      <c r="AO55" s="493"/>
      <c r="AP55" s="493"/>
      <c r="AQ55" s="494"/>
      <c r="AR55" s="471"/>
    </row>
    <row r="56" spans="2:44" s="468" customFormat="1" ht="13.5" customHeight="1">
      <c r="B56" s="470"/>
      <c r="AR56" s="471"/>
    </row>
    <row r="57" spans="2:44" s="468" customFormat="1" ht="13.5" customHeight="1">
      <c r="B57" s="470"/>
      <c r="C57" s="1232" t="s">
        <v>891</v>
      </c>
      <c r="D57" s="1232"/>
      <c r="E57" s="1232"/>
      <c r="F57" s="1232"/>
      <c r="G57" s="1232"/>
      <c r="H57" s="1232"/>
      <c r="I57" s="1232"/>
      <c r="J57" s="1232"/>
      <c r="K57" s="1232"/>
      <c r="L57" s="1232"/>
      <c r="M57" s="1232"/>
      <c r="N57" s="1232"/>
      <c r="O57" s="1232"/>
      <c r="Q57" s="1232" t="s">
        <v>895</v>
      </c>
      <c r="R57" s="1232"/>
      <c r="S57" s="1232"/>
      <c r="T57" s="1232"/>
      <c r="U57" s="1232"/>
      <c r="V57" s="1232"/>
      <c r="W57" s="1232"/>
      <c r="X57" s="1232"/>
      <c r="Y57" s="1232"/>
      <c r="Z57" s="1232"/>
      <c r="AA57" s="1232"/>
      <c r="AB57" s="1232"/>
      <c r="AC57" s="1232"/>
      <c r="AE57" s="1232" t="s">
        <v>899</v>
      </c>
      <c r="AF57" s="1232"/>
      <c r="AG57" s="1232"/>
      <c r="AH57" s="1232"/>
      <c r="AI57" s="1232"/>
      <c r="AJ57" s="1232"/>
      <c r="AK57" s="1232"/>
      <c r="AL57" s="1232"/>
      <c r="AM57" s="1232"/>
      <c r="AN57" s="1232"/>
      <c r="AO57" s="1232"/>
      <c r="AP57" s="1232"/>
      <c r="AQ57" s="1232"/>
      <c r="AR57" s="471"/>
    </row>
    <row r="58" spans="2:44" s="468" customFormat="1" ht="13.5" customHeight="1">
      <c r="B58" s="470"/>
      <c r="C58" s="482" t="s">
        <v>1022</v>
      </c>
      <c r="D58" s="483"/>
      <c r="E58" s="483"/>
      <c r="F58" s="483"/>
      <c r="G58" s="483"/>
      <c r="H58" s="483"/>
      <c r="I58" s="483"/>
      <c r="J58" s="483"/>
      <c r="K58" s="483"/>
      <c r="L58" s="483"/>
      <c r="M58" s="483"/>
      <c r="N58" s="483"/>
      <c r="O58" s="484"/>
      <c r="Q58" s="482" t="s">
        <v>1023</v>
      </c>
      <c r="R58" s="483"/>
      <c r="S58" s="483"/>
      <c r="T58" s="483"/>
      <c r="U58" s="483"/>
      <c r="V58" s="483"/>
      <c r="W58" s="483"/>
      <c r="X58" s="483"/>
      <c r="Y58" s="483"/>
      <c r="Z58" s="483"/>
      <c r="AA58" s="483"/>
      <c r="AB58" s="483"/>
      <c r="AC58" s="484"/>
      <c r="AE58" s="497" t="s">
        <v>1024</v>
      </c>
      <c r="AF58" s="483"/>
      <c r="AG58" s="483"/>
      <c r="AH58" s="483"/>
      <c r="AI58" s="483"/>
      <c r="AJ58" s="483"/>
      <c r="AK58" s="483"/>
      <c r="AL58" s="483"/>
      <c r="AM58" s="483"/>
      <c r="AN58" s="483"/>
      <c r="AO58" s="483"/>
      <c r="AP58" s="483"/>
      <c r="AQ58" s="484"/>
      <c r="AR58" s="471"/>
    </row>
    <row r="59" spans="2:44" s="468" customFormat="1" ht="13.5" customHeight="1">
      <c r="B59" s="470"/>
      <c r="C59" s="486" t="s">
        <v>1025</v>
      </c>
      <c r="D59" s="487"/>
      <c r="E59" s="487"/>
      <c r="F59" s="487"/>
      <c r="G59" s="487"/>
      <c r="H59" s="487"/>
      <c r="I59" s="487"/>
      <c r="J59" s="487"/>
      <c r="K59" s="487"/>
      <c r="L59" s="487"/>
      <c r="M59" s="487"/>
      <c r="N59" s="487" t="s">
        <v>972</v>
      </c>
      <c r="O59" s="488" t="s">
        <v>972</v>
      </c>
      <c r="Q59" s="486" t="s">
        <v>1026</v>
      </c>
      <c r="R59" s="487"/>
      <c r="S59" s="487"/>
      <c r="T59" s="487"/>
      <c r="U59" s="487"/>
      <c r="V59" s="487"/>
      <c r="W59" s="487"/>
      <c r="X59" s="487"/>
      <c r="Y59" s="487"/>
      <c r="Z59" s="487"/>
      <c r="AA59" s="487"/>
      <c r="AB59" s="487"/>
      <c r="AC59" s="488"/>
      <c r="AE59" s="489" t="s">
        <v>1027</v>
      </c>
      <c r="AF59" s="487"/>
      <c r="AG59" s="487"/>
      <c r="AH59" s="487"/>
      <c r="AI59" s="487"/>
      <c r="AJ59" s="487"/>
      <c r="AK59" s="487"/>
      <c r="AL59" s="487"/>
      <c r="AM59" s="487"/>
      <c r="AN59" s="487"/>
      <c r="AO59" s="487"/>
      <c r="AP59" s="487"/>
      <c r="AQ59" s="488"/>
      <c r="AR59" s="471"/>
    </row>
    <row r="60" spans="2:44" s="468" customFormat="1" ht="13.5" customHeight="1">
      <c r="B60" s="470"/>
      <c r="C60" s="506" t="s">
        <v>1028</v>
      </c>
      <c r="D60" s="487"/>
      <c r="E60" s="487"/>
      <c r="F60" s="487"/>
      <c r="G60" s="487"/>
      <c r="H60" s="487"/>
      <c r="I60" s="487"/>
      <c r="J60" s="487"/>
      <c r="K60" s="487"/>
      <c r="L60" s="487"/>
      <c r="M60" s="487"/>
      <c r="N60" s="487"/>
      <c r="O60" s="488"/>
      <c r="Q60" s="486" t="s">
        <v>1029</v>
      </c>
      <c r="R60" s="487"/>
      <c r="S60" s="487"/>
      <c r="T60" s="487"/>
      <c r="U60" s="487"/>
      <c r="V60" s="487"/>
      <c r="W60" s="487"/>
      <c r="X60" s="487"/>
      <c r="Y60" s="487" t="s">
        <v>409</v>
      </c>
      <c r="Z60" s="487"/>
      <c r="AA60" s="487" t="s">
        <v>833</v>
      </c>
      <c r="AB60" s="487"/>
      <c r="AC60" s="488" t="s">
        <v>834</v>
      </c>
      <c r="AE60" s="486" t="s">
        <v>1030</v>
      </c>
      <c r="AF60" s="487"/>
      <c r="AG60" s="487"/>
      <c r="AH60" s="487"/>
      <c r="AI60" s="487"/>
      <c r="AJ60" s="487"/>
      <c r="AK60" s="487"/>
      <c r="AL60" s="487"/>
      <c r="AM60" s="487"/>
      <c r="AN60" s="487"/>
      <c r="AO60" s="487"/>
      <c r="AP60" s="487"/>
      <c r="AQ60" s="488"/>
      <c r="AR60" s="471"/>
    </row>
    <row r="61" spans="2:44" s="468" customFormat="1" ht="13.5" customHeight="1">
      <c r="B61" s="470"/>
      <c r="C61" s="486" t="s">
        <v>1031</v>
      </c>
      <c r="D61" s="487"/>
      <c r="E61" s="487"/>
      <c r="F61" s="487"/>
      <c r="G61" s="487"/>
      <c r="H61" s="487"/>
      <c r="I61" s="487"/>
      <c r="J61" s="487"/>
      <c r="K61" s="487"/>
      <c r="L61" s="487"/>
      <c r="M61" s="487"/>
      <c r="N61" s="487"/>
      <c r="O61" s="488"/>
      <c r="Q61" s="486" t="s">
        <v>1032</v>
      </c>
      <c r="R61" s="487"/>
      <c r="S61" s="487"/>
      <c r="T61" s="487"/>
      <c r="U61" s="487"/>
      <c r="V61" s="487"/>
      <c r="W61" s="487"/>
      <c r="X61" s="487"/>
      <c r="Y61" s="487"/>
      <c r="Z61" s="487"/>
      <c r="AA61" s="487"/>
      <c r="AB61" s="487"/>
      <c r="AC61" s="488" t="s">
        <v>1033</v>
      </c>
      <c r="AE61" s="506" t="s">
        <v>1034</v>
      </c>
      <c r="AF61" s="487"/>
      <c r="AG61" s="487"/>
      <c r="AH61" s="487"/>
      <c r="AI61" s="487"/>
      <c r="AJ61" s="487"/>
      <c r="AK61" s="487"/>
      <c r="AL61" s="487"/>
      <c r="AM61" s="487"/>
      <c r="AN61" s="487"/>
      <c r="AO61" s="487"/>
      <c r="AP61" s="487"/>
      <c r="AQ61" s="488"/>
      <c r="AR61" s="471"/>
    </row>
    <row r="62" spans="2:44" s="468" customFormat="1" ht="13.5" customHeight="1">
      <c r="B62" s="470"/>
      <c r="C62" s="486" t="s">
        <v>1035</v>
      </c>
      <c r="D62" s="487"/>
      <c r="E62" s="487"/>
      <c r="F62" s="487"/>
      <c r="G62" s="487"/>
      <c r="H62" s="487"/>
      <c r="I62" s="487"/>
      <c r="J62" s="487" t="s">
        <v>833</v>
      </c>
      <c r="K62" s="487"/>
      <c r="L62" s="487" t="s">
        <v>834</v>
      </c>
      <c r="M62" s="487"/>
      <c r="N62" s="487"/>
      <c r="O62" s="488"/>
      <c r="Q62" s="486" t="s">
        <v>1036</v>
      </c>
      <c r="R62" s="487"/>
      <c r="S62" s="487"/>
      <c r="T62" s="487"/>
      <c r="U62" s="487"/>
      <c r="V62" s="487"/>
      <c r="W62" s="487"/>
      <c r="X62" s="487"/>
      <c r="Y62" s="487"/>
      <c r="Z62" s="487"/>
      <c r="AA62" s="487"/>
      <c r="AB62" s="487"/>
      <c r="AC62" s="488" t="s">
        <v>1033</v>
      </c>
      <c r="AE62" s="486" t="s">
        <v>1037</v>
      </c>
      <c r="AF62" s="487"/>
      <c r="AG62" s="487"/>
      <c r="AH62" s="487"/>
      <c r="AI62" s="487"/>
      <c r="AJ62" s="487"/>
      <c r="AK62" s="487"/>
      <c r="AL62" s="487"/>
      <c r="AM62" s="487"/>
      <c r="AN62" s="487"/>
      <c r="AO62" s="487"/>
      <c r="AP62" s="487"/>
      <c r="AQ62" s="488"/>
      <c r="AR62" s="471"/>
    </row>
    <row r="63" spans="2:44" s="468" customFormat="1" ht="13.5" customHeight="1">
      <c r="B63" s="470"/>
      <c r="C63" s="486" t="s">
        <v>1038</v>
      </c>
      <c r="D63" s="487"/>
      <c r="E63" s="487"/>
      <c r="F63" s="487"/>
      <c r="G63" s="487"/>
      <c r="H63" s="487"/>
      <c r="I63" s="487"/>
      <c r="J63" s="487"/>
      <c r="K63" s="487"/>
      <c r="L63" s="487"/>
      <c r="M63" s="487"/>
      <c r="N63" s="487"/>
      <c r="O63" s="488"/>
      <c r="Q63" s="486" t="s">
        <v>1039</v>
      </c>
      <c r="R63" s="487"/>
      <c r="S63" s="487"/>
      <c r="T63" s="487"/>
      <c r="U63" s="487"/>
      <c r="V63" s="487"/>
      <c r="W63" s="487"/>
      <c r="X63" s="487"/>
      <c r="Y63" s="487"/>
      <c r="Z63" s="487"/>
      <c r="AA63" s="487"/>
      <c r="AB63" s="487"/>
      <c r="AC63" s="488"/>
      <c r="AE63" s="486" t="s">
        <v>1040</v>
      </c>
      <c r="AF63" s="487"/>
      <c r="AG63" s="487"/>
      <c r="AH63" s="487"/>
      <c r="AI63" s="487"/>
      <c r="AJ63" s="487"/>
      <c r="AK63" s="487"/>
      <c r="AL63" s="487"/>
      <c r="AM63" s="487"/>
      <c r="AN63" s="487"/>
      <c r="AO63" s="487"/>
      <c r="AP63" s="487"/>
      <c r="AQ63" s="488"/>
      <c r="AR63" s="471"/>
    </row>
    <row r="64" spans="2:44" s="468" customFormat="1" ht="13.5" customHeight="1">
      <c r="B64" s="470"/>
      <c r="C64" s="490"/>
      <c r="D64" s="491"/>
      <c r="E64" s="491"/>
      <c r="F64" s="491"/>
      <c r="G64" s="491"/>
      <c r="H64" s="491"/>
      <c r="I64" s="491"/>
      <c r="J64" s="491"/>
      <c r="K64" s="491"/>
      <c r="L64" s="491"/>
      <c r="M64" s="491"/>
      <c r="N64" s="491"/>
      <c r="O64" s="492"/>
      <c r="Q64" s="490"/>
      <c r="R64" s="491"/>
      <c r="S64" s="491"/>
      <c r="T64" s="491"/>
      <c r="U64" s="491"/>
      <c r="V64" s="491"/>
      <c r="W64" s="491"/>
      <c r="X64" s="491"/>
      <c r="Y64" s="491"/>
      <c r="Z64" s="491"/>
      <c r="AA64" s="491"/>
      <c r="AB64" s="491"/>
      <c r="AC64" s="492"/>
      <c r="AE64" s="490"/>
      <c r="AF64" s="491"/>
      <c r="AG64" s="491"/>
      <c r="AH64" s="491"/>
      <c r="AI64" s="491"/>
      <c r="AJ64" s="491"/>
      <c r="AK64" s="491"/>
      <c r="AL64" s="491"/>
      <c r="AM64" s="491"/>
      <c r="AN64" s="491"/>
      <c r="AO64" s="491"/>
      <c r="AP64" s="491"/>
      <c r="AQ64" s="492"/>
      <c r="AR64" s="471"/>
    </row>
    <row r="65" spans="2:44" s="468" customFormat="1" ht="13.5" customHeight="1">
      <c r="B65" s="470"/>
      <c r="AR65" s="471"/>
    </row>
    <row r="66" spans="2:44" s="468" customFormat="1" ht="13.5" customHeight="1">
      <c r="B66" s="470"/>
      <c r="C66" s="1232" t="s">
        <v>1041</v>
      </c>
      <c r="D66" s="1232"/>
      <c r="E66" s="1232"/>
      <c r="F66" s="1232"/>
      <c r="G66" s="1232"/>
      <c r="H66" s="1232"/>
      <c r="I66" s="1232"/>
      <c r="J66" s="1232"/>
      <c r="K66" s="1232"/>
      <c r="L66" s="1232"/>
      <c r="M66" s="1232"/>
      <c r="N66" s="1232"/>
      <c r="O66" s="1232"/>
      <c r="Q66" s="1231" t="s">
        <v>1042</v>
      </c>
      <c r="R66" s="1231"/>
      <c r="S66" s="1231"/>
      <c r="T66" s="1231"/>
      <c r="U66" s="1231"/>
      <c r="V66" s="1231"/>
      <c r="W66" s="1231"/>
      <c r="X66" s="1231"/>
      <c r="Y66" s="1231"/>
      <c r="Z66" s="1231"/>
      <c r="AA66" s="1231"/>
      <c r="AB66" s="1231"/>
      <c r="AC66" s="1231"/>
      <c r="AR66" s="471"/>
    </row>
    <row r="67" spans="2:44" s="468" customFormat="1" ht="13.5" customHeight="1">
      <c r="B67" s="470"/>
      <c r="C67" s="482" t="s">
        <v>1043</v>
      </c>
      <c r="D67" s="483"/>
      <c r="E67" s="483"/>
      <c r="F67" s="483"/>
      <c r="G67" s="483"/>
      <c r="H67" s="483"/>
      <c r="I67" s="483"/>
      <c r="J67" s="483"/>
      <c r="K67" s="483"/>
      <c r="L67" s="483"/>
      <c r="M67" s="483"/>
      <c r="N67" s="483"/>
      <c r="O67" s="484"/>
      <c r="Q67" s="482" t="s">
        <v>1044</v>
      </c>
      <c r="R67" s="483"/>
      <c r="S67" s="483"/>
      <c r="T67" s="483"/>
      <c r="U67" s="483"/>
      <c r="V67" s="483"/>
      <c r="W67" s="483"/>
      <c r="X67" s="483"/>
      <c r="Y67" s="483"/>
      <c r="Z67" s="483"/>
      <c r="AA67" s="483"/>
      <c r="AB67" s="483"/>
      <c r="AC67" s="484"/>
      <c r="AR67" s="471"/>
    </row>
    <row r="68" spans="2:44" s="468" customFormat="1" ht="13.5" customHeight="1">
      <c r="B68" s="470"/>
      <c r="C68" s="486" t="s">
        <v>1045</v>
      </c>
      <c r="D68" s="487"/>
      <c r="E68" s="487"/>
      <c r="F68" s="487"/>
      <c r="G68" s="487"/>
      <c r="H68" s="487"/>
      <c r="I68" s="487"/>
      <c r="J68" s="487"/>
      <c r="K68" s="487"/>
      <c r="L68" s="487"/>
      <c r="M68" s="487"/>
      <c r="N68" s="487"/>
      <c r="O68" s="488"/>
      <c r="Q68" s="486" t="s">
        <v>1046</v>
      </c>
      <c r="R68" s="487"/>
      <c r="S68" s="487"/>
      <c r="T68" s="487"/>
      <c r="U68" s="487"/>
      <c r="V68" s="487"/>
      <c r="W68" s="487"/>
      <c r="X68" s="487"/>
      <c r="Y68" s="487"/>
      <c r="Z68" s="487"/>
      <c r="AA68" s="487"/>
      <c r="AB68" s="487"/>
      <c r="AC68" s="488"/>
      <c r="AR68" s="471"/>
    </row>
    <row r="69" spans="2:44" s="468" customFormat="1" ht="13.5" customHeight="1">
      <c r="B69" s="470"/>
      <c r="C69" s="486"/>
      <c r="D69" s="487"/>
      <c r="E69" s="487"/>
      <c r="F69" s="487"/>
      <c r="G69" s="487"/>
      <c r="H69" s="487"/>
      <c r="I69" s="487"/>
      <c r="J69" s="487"/>
      <c r="K69" s="487"/>
      <c r="L69" s="487"/>
      <c r="M69" s="487"/>
      <c r="N69" s="487"/>
      <c r="O69" s="488"/>
      <c r="Q69" s="486"/>
      <c r="R69" s="487"/>
      <c r="S69" s="487"/>
      <c r="T69" s="487"/>
      <c r="U69" s="487"/>
      <c r="V69" s="487"/>
      <c r="W69" s="487"/>
      <c r="X69" s="487"/>
      <c r="Y69" s="487"/>
      <c r="Z69" s="487"/>
      <c r="AA69" s="487"/>
      <c r="AB69" s="487"/>
      <c r="AC69" s="488"/>
      <c r="AR69" s="471"/>
    </row>
    <row r="70" spans="2:44" s="468" customFormat="1" ht="13.5" customHeight="1">
      <c r="B70" s="470"/>
      <c r="C70" s="486" t="s">
        <v>1047</v>
      </c>
      <c r="D70" s="487"/>
      <c r="E70" s="487"/>
      <c r="F70" s="487"/>
      <c r="G70" s="487"/>
      <c r="H70" s="487"/>
      <c r="I70" s="487"/>
      <c r="J70" s="487" t="s">
        <v>833</v>
      </c>
      <c r="K70" s="487"/>
      <c r="L70" s="487" t="s">
        <v>834</v>
      </c>
      <c r="M70" s="487"/>
      <c r="N70" s="487"/>
      <c r="O70" s="488" t="s">
        <v>972</v>
      </c>
      <c r="Q70" s="486" t="s">
        <v>1048</v>
      </c>
      <c r="R70" s="487"/>
      <c r="S70" s="487"/>
      <c r="T70" s="487"/>
      <c r="U70" s="487"/>
      <c r="V70" s="487"/>
      <c r="W70" s="487"/>
      <c r="X70" s="487" t="s">
        <v>833</v>
      </c>
      <c r="Y70" s="487"/>
      <c r="Z70" s="487" t="s">
        <v>834</v>
      </c>
      <c r="AA70" s="487"/>
      <c r="AB70" s="487"/>
      <c r="AC70" s="488" t="s">
        <v>972</v>
      </c>
      <c r="AR70" s="471"/>
    </row>
    <row r="71" spans="2:44" s="468" customFormat="1" ht="13.5" customHeight="1">
      <c r="B71" s="470"/>
      <c r="C71" s="486" t="s">
        <v>1049</v>
      </c>
      <c r="D71" s="487"/>
      <c r="E71" s="487"/>
      <c r="F71" s="487"/>
      <c r="G71" s="487"/>
      <c r="H71" s="487"/>
      <c r="I71" s="487"/>
      <c r="J71" s="487"/>
      <c r="K71" s="487"/>
      <c r="L71" s="487"/>
      <c r="M71" s="487"/>
      <c r="N71" s="487"/>
      <c r="O71" s="488"/>
      <c r="Q71" s="486" t="s">
        <v>1050</v>
      </c>
      <c r="R71" s="487"/>
      <c r="S71" s="487"/>
      <c r="T71" s="487"/>
      <c r="U71" s="487"/>
      <c r="V71" s="487"/>
      <c r="W71" s="487"/>
      <c r="X71" s="487"/>
      <c r="Y71" s="487"/>
      <c r="Z71" s="487"/>
      <c r="AA71" s="487"/>
      <c r="AB71" s="487"/>
      <c r="AC71" s="488"/>
      <c r="AR71" s="471"/>
    </row>
    <row r="72" spans="2:44" s="468" customFormat="1" ht="13.5" customHeight="1">
      <c r="B72" s="470"/>
      <c r="C72" s="490"/>
      <c r="D72" s="491"/>
      <c r="E72" s="491"/>
      <c r="F72" s="491"/>
      <c r="G72" s="491"/>
      <c r="H72" s="491"/>
      <c r="I72" s="491"/>
      <c r="J72" s="491"/>
      <c r="K72" s="491"/>
      <c r="L72" s="491"/>
      <c r="M72" s="491"/>
      <c r="N72" s="491"/>
      <c r="O72" s="492"/>
      <c r="Q72" s="490"/>
      <c r="R72" s="491"/>
      <c r="S72" s="491"/>
      <c r="T72" s="491"/>
      <c r="U72" s="491"/>
      <c r="V72" s="491"/>
      <c r="W72" s="491"/>
      <c r="X72" s="491"/>
      <c r="Y72" s="491"/>
      <c r="Z72" s="491"/>
      <c r="AA72" s="491"/>
      <c r="AB72" s="491"/>
      <c r="AC72" s="492"/>
      <c r="AE72" s="498"/>
      <c r="AF72" s="498"/>
      <c r="AR72" s="471"/>
    </row>
    <row r="73" spans="2:44" s="468" customFormat="1" ht="13.5" customHeight="1">
      <c r="B73" s="470"/>
      <c r="C73" s="469"/>
      <c r="D73" s="469"/>
      <c r="E73" s="469"/>
      <c r="F73" s="469"/>
      <c r="G73" s="469"/>
      <c r="H73" s="469"/>
      <c r="I73" s="469"/>
      <c r="J73" s="469"/>
      <c r="K73" s="469"/>
      <c r="L73" s="469"/>
      <c r="M73" s="469"/>
      <c r="N73" s="469"/>
      <c r="O73" s="469"/>
      <c r="Q73" s="469"/>
      <c r="R73" s="469"/>
      <c r="S73" s="469"/>
      <c r="T73" s="469"/>
      <c r="U73" s="469"/>
      <c r="V73" s="469"/>
      <c r="W73" s="469"/>
      <c r="X73" s="469"/>
      <c r="Y73" s="469"/>
      <c r="Z73" s="469"/>
      <c r="AA73" s="469"/>
      <c r="AB73" s="469"/>
      <c r="AC73" s="469"/>
      <c r="AE73" s="498"/>
      <c r="AF73" s="498"/>
      <c r="AR73" s="471"/>
    </row>
    <row r="74" spans="2:44" s="468" customFormat="1" ht="13.5" customHeight="1">
      <c r="B74" s="509" t="s">
        <v>1051</v>
      </c>
      <c r="C74" s="510"/>
      <c r="D74" s="510"/>
      <c r="E74" s="510"/>
      <c r="F74" s="510"/>
      <c r="G74" s="510"/>
      <c r="H74" s="510"/>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510"/>
      <c r="AG74" s="510"/>
      <c r="AH74" s="510"/>
      <c r="AI74" s="510"/>
      <c r="AJ74" s="510"/>
      <c r="AK74" s="510"/>
      <c r="AL74" s="510"/>
      <c r="AM74" s="510"/>
      <c r="AN74" s="510"/>
      <c r="AO74" s="510"/>
      <c r="AP74" s="510"/>
      <c r="AQ74" s="510"/>
      <c r="AR74" s="511"/>
    </row>
    <row r="75" spans="2:44" s="468" customFormat="1" ht="13.5" customHeight="1">
      <c r="B75" s="479"/>
      <c r="C75" s="1231"/>
      <c r="D75" s="1231"/>
      <c r="E75" s="1231"/>
      <c r="F75" s="1231"/>
      <c r="G75" s="1231"/>
      <c r="H75" s="1231"/>
      <c r="I75" s="1232"/>
      <c r="J75" s="1232"/>
      <c r="K75" s="1232"/>
      <c r="L75" s="1232"/>
      <c r="M75" s="1232"/>
      <c r="N75" s="1232"/>
      <c r="O75" s="1232"/>
      <c r="P75" s="480"/>
      <c r="Q75" s="480"/>
      <c r="R75" s="480"/>
      <c r="S75" s="480"/>
      <c r="T75" s="480"/>
      <c r="U75" s="480"/>
      <c r="V75" s="480"/>
      <c r="W75" s="480"/>
      <c r="X75" s="480"/>
      <c r="Y75" s="480"/>
      <c r="Z75" s="480"/>
      <c r="AA75" s="1231"/>
      <c r="AB75" s="1231"/>
      <c r="AC75" s="1231"/>
      <c r="AD75" s="1231"/>
      <c r="AE75" s="1231"/>
      <c r="AF75" s="1231"/>
      <c r="AG75" s="1231"/>
      <c r="AH75" s="1231"/>
      <c r="AI75" s="1231"/>
      <c r="AJ75" s="1231"/>
      <c r="AK75" s="1231"/>
      <c r="AL75" s="1231"/>
      <c r="AM75" s="1231"/>
      <c r="AN75" s="480"/>
      <c r="AO75" s="480"/>
      <c r="AP75" s="480"/>
      <c r="AQ75" s="480"/>
      <c r="AR75" s="481"/>
    </row>
    <row r="76" spans="2:44" s="468" customFormat="1" ht="13.5" customHeight="1">
      <c r="B76" s="479"/>
      <c r="C76" s="482" t="s">
        <v>1052</v>
      </c>
      <c r="D76" s="483"/>
      <c r="E76" s="483"/>
      <c r="F76" s="483"/>
      <c r="G76" s="483"/>
      <c r="H76" s="483"/>
      <c r="I76" s="483"/>
      <c r="J76" s="483"/>
      <c r="K76" s="483"/>
      <c r="L76" s="483"/>
      <c r="M76" s="483"/>
      <c r="N76" s="483"/>
      <c r="O76" s="483"/>
      <c r="P76" s="483"/>
      <c r="Q76" s="483"/>
      <c r="R76" s="484"/>
      <c r="S76" s="480"/>
      <c r="T76" s="480"/>
      <c r="U76" s="480"/>
      <c r="V76" s="480"/>
      <c r="W76" s="480"/>
      <c r="AR76" s="471"/>
    </row>
    <row r="77" spans="2:44" s="468" customFormat="1" ht="13.5" customHeight="1">
      <c r="B77" s="479"/>
      <c r="C77" s="486" t="s">
        <v>1053</v>
      </c>
      <c r="D77" s="487"/>
      <c r="E77" s="487"/>
      <c r="F77" s="487"/>
      <c r="G77" s="487"/>
      <c r="H77" s="487"/>
      <c r="I77" s="487"/>
      <c r="J77" s="487"/>
      <c r="K77" s="487"/>
      <c r="L77" s="487"/>
      <c r="M77" s="487"/>
      <c r="N77" s="487"/>
      <c r="O77" s="487"/>
      <c r="P77" s="487"/>
      <c r="Q77" s="487"/>
      <c r="R77" s="488"/>
      <c r="S77" s="480"/>
      <c r="T77" s="480"/>
      <c r="U77" s="480"/>
      <c r="V77" s="480"/>
      <c r="W77" s="480"/>
      <c r="AR77" s="471"/>
    </row>
    <row r="78" spans="2:44" s="468" customFormat="1" ht="13.5" customHeight="1">
      <c r="B78" s="479"/>
      <c r="C78" s="486"/>
      <c r="D78" s="487"/>
      <c r="E78" s="487"/>
      <c r="F78" s="487"/>
      <c r="G78" s="487"/>
      <c r="H78" s="487"/>
      <c r="I78" s="487"/>
      <c r="J78" s="487"/>
      <c r="K78" s="487"/>
      <c r="L78" s="487"/>
      <c r="M78" s="487"/>
      <c r="N78" s="487"/>
      <c r="O78" s="487"/>
      <c r="P78" s="487"/>
      <c r="Q78" s="487"/>
      <c r="R78" s="488"/>
      <c r="S78" s="480"/>
      <c r="T78" s="480"/>
      <c r="U78" s="480"/>
      <c r="V78" s="480"/>
      <c r="W78" s="480"/>
      <c r="AR78" s="471"/>
    </row>
    <row r="79" spans="2:44" s="468" customFormat="1" ht="13.5" customHeight="1">
      <c r="B79" s="479"/>
      <c r="C79" s="486" t="s">
        <v>1054</v>
      </c>
      <c r="D79" s="487"/>
      <c r="E79" s="487"/>
      <c r="F79" s="487"/>
      <c r="G79" s="487"/>
      <c r="H79" s="487"/>
      <c r="I79" s="487"/>
      <c r="J79" s="487" t="s">
        <v>409</v>
      </c>
      <c r="K79" s="487"/>
      <c r="L79" s="487" t="s">
        <v>1055</v>
      </c>
      <c r="M79" s="487"/>
      <c r="N79" s="487" t="s">
        <v>1056</v>
      </c>
      <c r="O79" s="487"/>
      <c r="P79" s="487"/>
      <c r="Q79" s="487"/>
      <c r="R79" s="488" t="s">
        <v>972</v>
      </c>
      <c r="S79" s="480"/>
      <c r="T79" s="480"/>
      <c r="U79" s="480"/>
      <c r="V79" s="480"/>
      <c r="W79" s="480"/>
      <c r="AR79" s="471"/>
    </row>
    <row r="80" spans="2:44" s="468" customFormat="1" ht="13.5" customHeight="1">
      <c r="B80" s="479"/>
      <c r="C80" s="490"/>
      <c r="D80" s="491"/>
      <c r="E80" s="491"/>
      <c r="F80" s="491"/>
      <c r="G80" s="491"/>
      <c r="H80" s="491"/>
      <c r="I80" s="491"/>
      <c r="J80" s="491"/>
      <c r="K80" s="491"/>
      <c r="L80" s="491"/>
      <c r="M80" s="491"/>
      <c r="N80" s="491"/>
      <c r="O80" s="491"/>
      <c r="P80" s="491"/>
      <c r="Q80" s="491"/>
      <c r="R80" s="492"/>
      <c r="S80" s="480"/>
      <c r="T80" s="480"/>
      <c r="U80" s="480"/>
      <c r="V80" s="480"/>
      <c r="W80" s="480"/>
      <c r="AR80" s="471"/>
    </row>
    <row r="81" spans="2:44" s="468" customFormat="1" ht="13.5" customHeight="1">
      <c r="B81" s="477"/>
      <c r="C81" s="469"/>
      <c r="D81" s="469"/>
      <c r="E81" s="469"/>
      <c r="F81" s="469"/>
      <c r="G81" s="469"/>
      <c r="H81" s="469"/>
      <c r="I81" s="469"/>
      <c r="J81" s="469"/>
      <c r="K81" s="469"/>
      <c r="L81" s="469"/>
      <c r="M81" s="469"/>
      <c r="N81" s="469"/>
      <c r="O81" s="469"/>
      <c r="P81" s="469"/>
      <c r="Q81" s="469"/>
      <c r="R81" s="469"/>
      <c r="S81" s="469"/>
      <c r="T81" s="469"/>
      <c r="U81" s="469"/>
      <c r="V81" s="469"/>
      <c r="W81" s="469"/>
      <c r="X81" s="469"/>
      <c r="Y81" s="469"/>
      <c r="Z81" s="469"/>
      <c r="AA81" s="469"/>
      <c r="AB81" s="469"/>
      <c r="AC81" s="469"/>
      <c r="AD81" s="469"/>
      <c r="AE81" s="469"/>
      <c r="AF81" s="469"/>
      <c r="AG81" s="469"/>
      <c r="AH81" s="469"/>
      <c r="AI81" s="469"/>
      <c r="AJ81" s="469"/>
      <c r="AK81" s="469"/>
      <c r="AL81" s="469"/>
      <c r="AM81" s="469"/>
      <c r="AN81" s="469"/>
      <c r="AO81" s="469"/>
      <c r="AP81" s="469"/>
      <c r="AQ81" s="469"/>
      <c r="AR81" s="478"/>
    </row>
    <row r="82" spans="2:44" s="468" customFormat="1" ht="13.5" customHeight="1">
      <c r="AR82" s="512" t="s">
        <v>1057</v>
      </c>
    </row>
    <row r="83" spans="2:44" s="468" customFormat="1" ht="13.5" customHeight="1"/>
    <row r="84" spans="2:44" s="468" customFormat="1" ht="13.5" customHeight="1"/>
    <row r="85" spans="2:44" s="468" customFormat="1" ht="13.5" customHeight="1"/>
    <row r="86" spans="2:44" s="468" customFormat="1" ht="13.5" customHeight="1"/>
    <row r="87" spans="2:44" s="468" customFormat="1" ht="13.5" customHeight="1"/>
    <row r="88" spans="2:44" s="468" customFormat="1" ht="13.5" customHeight="1"/>
    <row r="89" spans="2:44" s="468" customFormat="1" ht="13.5" customHeight="1"/>
    <row r="90" spans="2:44" s="468" customFormat="1" ht="13.5" customHeight="1"/>
    <row r="91" spans="2:44" s="468" customFormat="1" ht="13.5" customHeight="1"/>
    <row r="92" spans="2:44" s="468" customFormat="1" ht="13.5" customHeight="1"/>
    <row r="93" spans="2:44" s="468" customFormat="1" ht="13.5" customHeight="1"/>
    <row r="94" spans="2:44" s="468" customFormat="1" ht="13.5" customHeight="1"/>
    <row r="95" spans="2:44" s="468" customFormat="1" ht="13.5" customHeight="1"/>
    <row r="96" spans="2:44" s="468" customFormat="1" ht="13.5" customHeight="1"/>
    <row r="97" s="468" customFormat="1" ht="13.5" customHeight="1"/>
    <row r="98" s="468" customFormat="1" ht="13.5" customHeight="1"/>
    <row r="99" s="468" customFormat="1" ht="13.5" customHeight="1"/>
    <row r="100" s="468" customFormat="1" ht="13.5" customHeight="1"/>
    <row r="101" s="468" customFormat="1" ht="13.5" customHeight="1"/>
    <row r="102" s="468" customFormat="1" ht="13.5" customHeight="1"/>
    <row r="103" s="468" customFormat="1" ht="13.5" customHeight="1"/>
    <row r="104" s="468" customFormat="1" ht="13.5" customHeight="1"/>
    <row r="105" s="468" customFormat="1" ht="13.5" customHeight="1"/>
    <row r="106" s="468" customFormat="1" ht="13.5" customHeight="1"/>
    <row r="107" s="468" customFormat="1" ht="13.5" customHeight="1"/>
    <row r="108" s="468" customFormat="1" ht="13.5" customHeight="1"/>
    <row r="109" s="468" customFormat="1" ht="13.5" customHeight="1"/>
    <row r="110" s="468" customFormat="1" ht="13.5" customHeight="1"/>
    <row r="111" s="468" customFormat="1" ht="13.5" customHeight="1"/>
    <row r="112" s="468" customFormat="1" ht="13.5" customHeight="1"/>
    <row r="113" s="468" customFormat="1" ht="13.5" customHeight="1"/>
    <row r="114" s="468" customFormat="1" ht="13.5" customHeight="1"/>
    <row r="115" s="468" customFormat="1" ht="13.5" customHeight="1"/>
    <row r="116" s="468" customFormat="1" ht="13.5" customHeight="1"/>
    <row r="117" s="468" customFormat="1" ht="13.5" customHeight="1"/>
    <row r="118" s="468" customFormat="1" ht="13.5" customHeight="1"/>
    <row r="119" s="468" customFormat="1" ht="13.5" customHeight="1"/>
    <row r="120" s="468" customFormat="1" ht="13.5" customHeight="1"/>
    <row r="121" s="468" customFormat="1" ht="13.5" customHeight="1"/>
    <row r="122" s="468" customFormat="1" ht="13.5" customHeight="1"/>
    <row r="123" s="468" customFormat="1" ht="13.5" customHeight="1"/>
    <row r="124" s="468" customFormat="1" ht="13.5" customHeight="1"/>
    <row r="125" s="468" customFormat="1" ht="13.5" customHeight="1"/>
    <row r="126" s="468" customFormat="1" ht="13.5" customHeight="1"/>
    <row r="127" s="468" customFormat="1" ht="13.5" customHeight="1"/>
    <row r="128" s="468" customFormat="1" ht="13.5" customHeight="1"/>
    <row r="129" s="468" customFormat="1" ht="13.5" customHeight="1"/>
    <row r="130" s="468" customFormat="1" ht="13.5" customHeight="1"/>
    <row r="131" s="468" customFormat="1" ht="13.5" customHeight="1"/>
    <row r="132" s="468" customFormat="1" ht="13.5" customHeight="1"/>
    <row r="133" s="468" customFormat="1" ht="13.5" customHeight="1"/>
    <row r="134" s="468" customFormat="1"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sheetData>
  <mergeCells count="48">
    <mergeCell ref="AO1:AS1"/>
    <mergeCell ref="B3:AR3"/>
    <mergeCell ref="B5:AR5"/>
    <mergeCell ref="C8:I10"/>
    <mergeCell ref="J8:P10"/>
    <mergeCell ref="S8:X10"/>
    <mergeCell ref="Y8:AD10"/>
    <mergeCell ref="AG8:AJ10"/>
    <mergeCell ref="AK8:AP10"/>
    <mergeCell ref="B12:AR12"/>
    <mergeCell ref="C15:G16"/>
    <mergeCell ref="H15:P16"/>
    <mergeCell ref="S15:W16"/>
    <mergeCell ref="X15:AD16"/>
    <mergeCell ref="AG15:AH16"/>
    <mergeCell ref="AI15:AP16"/>
    <mergeCell ref="AI22:AP23"/>
    <mergeCell ref="C19:G20"/>
    <mergeCell ref="H19:P20"/>
    <mergeCell ref="S19:W20"/>
    <mergeCell ref="X19:AD20"/>
    <mergeCell ref="AG19:AH20"/>
    <mergeCell ref="AI19:AP20"/>
    <mergeCell ref="C22:G23"/>
    <mergeCell ref="H22:P23"/>
    <mergeCell ref="S22:W23"/>
    <mergeCell ref="X22:AD23"/>
    <mergeCell ref="AG22:AH23"/>
    <mergeCell ref="B25:AR25"/>
    <mergeCell ref="C29:O29"/>
    <mergeCell ref="Q29:AC29"/>
    <mergeCell ref="AE29:AQ29"/>
    <mergeCell ref="C34:O34"/>
    <mergeCell ref="Q34:AC34"/>
    <mergeCell ref="AE34:AQ34"/>
    <mergeCell ref="C75:O75"/>
    <mergeCell ref="AA75:AM75"/>
    <mergeCell ref="C39:O39"/>
    <mergeCell ref="Q39:AC39"/>
    <mergeCell ref="B44:AR44"/>
    <mergeCell ref="C48:O48"/>
    <mergeCell ref="Q48:AC48"/>
    <mergeCell ref="AE48:AQ48"/>
    <mergeCell ref="C57:O57"/>
    <mergeCell ref="Q57:AC57"/>
    <mergeCell ref="AE57:AQ57"/>
    <mergeCell ref="C66:O66"/>
    <mergeCell ref="Q66:AC66"/>
  </mergeCells>
  <phoneticPr fontId="10"/>
  <pageMargins left="0.25" right="0.25" top="0.75" bottom="0.75" header="0.3" footer="0.3"/>
  <pageSetup paperSize="9" scale="76"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40289" r:id="rId4" name="Check Box 1">
              <controlPr defaultSize="0" autoFill="0" autoLine="0" autoPict="0">
                <anchor moveWithCells="1">
                  <from>
                    <xdr:col>27</xdr:col>
                    <xdr:colOff>209550</xdr:colOff>
                    <xdr:row>29</xdr:row>
                    <xdr:rowOff>114300</xdr:rowOff>
                  </from>
                  <to>
                    <xdr:col>29</xdr:col>
                    <xdr:colOff>142875</xdr:colOff>
                    <xdr:row>31</xdr:row>
                    <xdr:rowOff>38100</xdr:rowOff>
                  </to>
                </anchor>
              </controlPr>
            </control>
          </mc:Choice>
        </mc:AlternateContent>
        <mc:AlternateContent xmlns:mc="http://schemas.openxmlformats.org/markup-compatibility/2006">
          <mc:Choice Requires="x14">
            <control shapeId="140290" r:id="rId5" name="Check Box 2">
              <controlPr defaultSize="0" autoFill="0" autoLine="0" autoPict="0">
                <anchor moveWithCells="1">
                  <from>
                    <xdr:col>13</xdr:col>
                    <xdr:colOff>190500</xdr:colOff>
                    <xdr:row>47</xdr:row>
                    <xdr:rowOff>123825</xdr:rowOff>
                  </from>
                  <to>
                    <xdr:col>15</xdr:col>
                    <xdr:colOff>123825</xdr:colOff>
                    <xdr:row>49</xdr:row>
                    <xdr:rowOff>47625</xdr:rowOff>
                  </to>
                </anchor>
              </controlPr>
            </control>
          </mc:Choice>
        </mc:AlternateContent>
        <mc:AlternateContent xmlns:mc="http://schemas.openxmlformats.org/markup-compatibility/2006">
          <mc:Choice Requires="x14">
            <control shapeId="140291" r:id="rId6" name="Check Box 3">
              <controlPr defaultSize="0" autoFill="0" autoLine="0" autoPict="0">
                <anchor moveWithCells="1">
                  <from>
                    <xdr:col>27</xdr:col>
                    <xdr:colOff>171450</xdr:colOff>
                    <xdr:row>56</xdr:row>
                    <xdr:rowOff>123825</xdr:rowOff>
                  </from>
                  <to>
                    <xdr:col>29</xdr:col>
                    <xdr:colOff>104775</xdr:colOff>
                    <xdr:row>58</xdr:row>
                    <xdr:rowOff>47625</xdr:rowOff>
                  </to>
                </anchor>
              </controlPr>
            </control>
          </mc:Choice>
        </mc:AlternateContent>
        <mc:AlternateContent xmlns:mc="http://schemas.openxmlformats.org/markup-compatibility/2006">
          <mc:Choice Requires="x14">
            <control shapeId="140292" r:id="rId7" name="Check Box 4">
              <controlPr defaultSize="0" autoFill="0" autoLine="0" autoPict="0">
                <anchor moveWithCells="1">
                  <from>
                    <xdr:col>27</xdr:col>
                    <xdr:colOff>171450</xdr:colOff>
                    <xdr:row>57</xdr:row>
                    <xdr:rowOff>123825</xdr:rowOff>
                  </from>
                  <to>
                    <xdr:col>29</xdr:col>
                    <xdr:colOff>104775</xdr:colOff>
                    <xdr:row>59</xdr:row>
                    <xdr:rowOff>47625</xdr:rowOff>
                  </to>
                </anchor>
              </controlPr>
            </control>
          </mc:Choice>
        </mc:AlternateContent>
        <mc:AlternateContent xmlns:mc="http://schemas.openxmlformats.org/markup-compatibility/2006">
          <mc:Choice Requires="x14">
            <control shapeId="140293" r:id="rId8" name="Check Box 5">
              <controlPr defaultSize="0" autoFill="0" autoLine="0" autoPict="0">
                <anchor moveWithCells="1">
                  <from>
                    <xdr:col>42</xdr:col>
                    <xdr:colOff>0</xdr:colOff>
                    <xdr:row>48</xdr:row>
                    <xdr:rowOff>114300</xdr:rowOff>
                  </from>
                  <to>
                    <xdr:col>43</xdr:col>
                    <xdr:colOff>152400</xdr:colOff>
                    <xdr:row>50</xdr:row>
                    <xdr:rowOff>38100</xdr:rowOff>
                  </to>
                </anchor>
              </controlPr>
            </control>
          </mc:Choice>
        </mc:AlternateContent>
        <mc:AlternateContent xmlns:mc="http://schemas.openxmlformats.org/markup-compatibility/2006">
          <mc:Choice Requires="x14">
            <control shapeId="140294" r:id="rId9" name="Check Box 6">
              <controlPr defaultSize="0" autoFill="0" autoLine="0" autoPict="0">
                <anchor moveWithCells="1">
                  <from>
                    <xdr:col>42</xdr:col>
                    <xdr:colOff>0</xdr:colOff>
                    <xdr:row>56</xdr:row>
                    <xdr:rowOff>123825</xdr:rowOff>
                  </from>
                  <to>
                    <xdr:col>43</xdr:col>
                    <xdr:colOff>152400</xdr:colOff>
                    <xdr:row>58</xdr:row>
                    <xdr:rowOff>47625</xdr:rowOff>
                  </to>
                </anchor>
              </controlPr>
            </control>
          </mc:Choice>
        </mc:AlternateContent>
        <mc:AlternateContent xmlns:mc="http://schemas.openxmlformats.org/markup-compatibility/2006">
          <mc:Choice Requires="x14">
            <control shapeId="140295" r:id="rId10" name="Check Box 7">
              <controlPr defaultSize="0" autoFill="0" autoLine="0" autoPict="0">
                <anchor moveWithCells="1">
                  <from>
                    <xdr:col>42</xdr:col>
                    <xdr:colOff>0</xdr:colOff>
                    <xdr:row>58</xdr:row>
                    <xdr:rowOff>133350</xdr:rowOff>
                  </from>
                  <to>
                    <xdr:col>43</xdr:col>
                    <xdr:colOff>152400</xdr:colOff>
                    <xdr:row>60</xdr:row>
                    <xdr:rowOff>57150</xdr:rowOff>
                  </to>
                </anchor>
              </controlPr>
            </control>
          </mc:Choice>
        </mc:AlternateContent>
        <mc:AlternateContent xmlns:mc="http://schemas.openxmlformats.org/markup-compatibility/2006">
          <mc:Choice Requires="x14">
            <control shapeId="140296" r:id="rId11" name="Check Box 8">
              <controlPr defaultSize="0" autoFill="0" autoLine="0" autoPict="0">
                <anchor moveWithCells="1">
                  <from>
                    <xdr:col>14</xdr:col>
                    <xdr:colOff>9525</xdr:colOff>
                    <xdr:row>66</xdr:row>
                    <xdr:rowOff>133350</xdr:rowOff>
                  </from>
                  <to>
                    <xdr:col>15</xdr:col>
                    <xdr:colOff>161925</xdr:colOff>
                    <xdr:row>68</xdr:row>
                    <xdr:rowOff>57150</xdr:rowOff>
                  </to>
                </anchor>
              </controlPr>
            </control>
          </mc:Choice>
        </mc:AlternateContent>
        <mc:AlternateContent xmlns:mc="http://schemas.openxmlformats.org/markup-compatibility/2006">
          <mc:Choice Requires="x14">
            <control shapeId="140297" r:id="rId12" name="Check Box 9">
              <controlPr defaultSize="0" autoFill="0" autoLine="0" autoPict="0">
                <anchor moveWithCells="1">
                  <from>
                    <xdr:col>27</xdr:col>
                    <xdr:colOff>200025</xdr:colOff>
                    <xdr:row>66</xdr:row>
                    <xdr:rowOff>123825</xdr:rowOff>
                  </from>
                  <to>
                    <xdr:col>29</xdr:col>
                    <xdr:colOff>133350</xdr:colOff>
                    <xdr:row>68</xdr:row>
                    <xdr:rowOff>47625</xdr:rowOff>
                  </to>
                </anchor>
              </controlPr>
            </control>
          </mc:Choice>
        </mc:AlternateContent>
        <mc:AlternateContent xmlns:mc="http://schemas.openxmlformats.org/markup-compatibility/2006">
          <mc:Choice Requires="x14">
            <control shapeId="140298" r:id="rId13" name="Check Box 10">
              <controlPr defaultSize="0" autoFill="0" autoLine="0" autoPict="0">
                <anchor moveWithCells="1">
                  <from>
                    <xdr:col>13</xdr:col>
                    <xdr:colOff>171450</xdr:colOff>
                    <xdr:row>39</xdr:row>
                    <xdr:rowOff>133350</xdr:rowOff>
                  </from>
                  <to>
                    <xdr:col>15</xdr:col>
                    <xdr:colOff>104775</xdr:colOff>
                    <xdr:row>41</xdr:row>
                    <xdr:rowOff>57150</xdr:rowOff>
                  </to>
                </anchor>
              </controlPr>
            </control>
          </mc:Choice>
        </mc:AlternateContent>
        <mc:AlternateContent xmlns:mc="http://schemas.openxmlformats.org/markup-compatibility/2006">
          <mc:Choice Requires="x14">
            <control shapeId="140299" r:id="rId14" name="Check Box 1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mc:AlternateContent xmlns:mc="http://schemas.openxmlformats.org/markup-compatibility/2006">
          <mc:Choice Requires="x14">
            <control shapeId="140300" r:id="rId15" name="Check Box 12">
              <controlPr defaultSize="0" autoFill="0" autoLine="0" autoPict="0">
                <anchor moveWithCells="1">
                  <from>
                    <xdr:col>13</xdr:col>
                    <xdr:colOff>190500</xdr:colOff>
                    <xdr:row>29</xdr:row>
                    <xdr:rowOff>114300</xdr:rowOff>
                  </from>
                  <to>
                    <xdr:col>15</xdr:col>
                    <xdr:colOff>123825</xdr:colOff>
                    <xdr:row>31</xdr:row>
                    <xdr:rowOff>38100</xdr:rowOff>
                  </to>
                </anchor>
              </controlPr>
            </control>
          </mc:Choice>
        </mc:AlternateContent>
        <mc:AlternateContent xmlns:mc="http://schemas.openxmlformats.org/markup-compatibility/2006">
          <mc:Choice Requires="x14">
            <control shapeId="140301" r:id="rId16" name="Check Box 13">
              <controlPr defaultSize="0" autoFill="0" autoLine="0" autoPict="0">
                <anchor moveWithCells="1">
                  <from>
                    <xdr:col>41</xdr:col>
                    <xdr:colOff>114300</xdr:colOff>
                    <xdr:row>29</xdr:row>
                    <xdr:rowOff>133350</xdr:rowOff>
                  </from>
                  <to>
                    <xdr:col>43</xdr:col>
                    <xdr:colOff>47625</xdr:colOff>
                    <xdr:row>31</xdr:row>
                    <xdr:rowOff>57150</xdr:rowOff>
                  </to>
                </anchor>
              </controlPr>
            </control>
          </mc:Choice>
        </mc:AlternateContent>
        <mc:AlternateContent xmlns:mc="http://schemas.openxmlformats.org/markup-compatibility/2006">
          <mc:Choice Requires="x14">
            <control shapeId="140302" r:id="rId17" name="Check Box 14">
              <controlPr defaultSize="0" autoFill="0" autoLine="0" autoPict="0">
                <anchor moveWithCells="1">
                  <from>
                    <xdr:col>13</xdr:col>
                    <xdr:colOff>161925</xdr:colOff>
                    <xdr:row>34</xdr:row>
                    <xdr:rowOff>123825</xdr:rowOff>
                  </from>
                  <to>
                    <xdr:col>15</xdr:col>
                    <xdr:colOff>95250</xdr:colOff>
                    <xdr:row>36</xdr:row>
                    <xdr:rowOff>47625</xdr:rowOff>
                  </to>
                </anchor>
              </controlPr>
            </control>
          </mc:Choice>
        </mc:AlternateContent>
        <mc:AlternateContent xmlns:mc="http://schemas.openxmlformats.org/markup-compatibility/2006">
          <mc:Choice Requires="x14">
            <control shapeId="140303" r:id="rId18" name="Check Box 15">
              <controlPr defaultSize="0" autoFill="0" autoLine="0" autoPict="0">
                <anchor moveWithCells="1">
                  <from>
                    <xdr:col>27</xdr:col>
                    <xdr:colOff>200025</xdr:colOff>
                    <xdr:row>34</xdr:row>
                    <xdr:rowOff>123825</xdr:rowOff>
                  </from>
                  <to>
                    <xdr:col>29</xdr:col>
                    <xdr:colOff>133350</xdr:colOff>
                    <xdr:row>36</xdr:row>
                    <xdr:rowOff>47625</xdr:rowOff>
                  </to>
                </anchor>
              </controlPr>
            </control>
          </mc:Choice>
        </mc:AlternateContent>
        <mc:AlternateContent xmlns:mc="http://schemas.openxmlformats.org/markup-compatibility/2006">
          <mc:Choice Requires="x14">
            <control shapeId="140304" r:id="rId19" name="Check Box 16">
              <controlPr defaultSize="0" autoFill="0" autoLine="0" autoPict="0">
                <anchor moveWithCells="1">
                  <from>
                    <xdr:col>41</xdr:col>
                    <xdr:colOff>200025</xdr:colOff>
                    <xdr:row>34</xdr:row>
                    <xdr:rowOff>123825</xdr:rowOff>
                  </from>
                  <to>
                    <xdr:col>43</xdr:col>
                    <xdr:colOff>133350</xdr:colOff>
                    <xdr:row>36</xdr:row>
                    <xdr:rowOff>47625</xdr:rowOff>
                  </to>
                </anchor>
              </controlPr>
            </control>
          </mc:Choice>
        </mc:AlternateContent>
        <mc:AlternateContent xmlns:mc="http://schemas.openxmlformats.org/markup-compatibility/2006">
          <mc:Choice Requires="x14">
            <control shapeId="140305" r:id="rId20" name="Check Box 17">
              <controlPr defaultSize="0" autoFill="0" autoLine="0" autoPict="0">
                <anchor moveWithCells="1">
                  <from>
                    <xdr:col>28</xdr:col>
                    <xdr:colOff>9525</xdr:colOff>
                    <xdr:row>39</xdr:row>
                    <xdr:rowOff>104775</xdr:rowOff>
                  </from>
                  <to>
                    <xdr:col>29</xdr:col>
                    <xdr:colOff>161925</xdr:colOff>
                    <xdr:row>41</xdr:row>
                    <xdr:rowOff>28575</xdr:rowOff>
                  </to>
                </anchor>
              </controlPr>
            </control>
          </mc:Choice>
        </mc:AlternateContent>
        <mc:AlternateContent xmlns:mc="http://schemas.openxmlformats.org/markup-compatibility/2006">
          <mc:Choice Requires="x14">
            <control shapeId="140306" r:id="rId21" name="Check Box 18">
              <controlPr defaultSize="0" autoFill="0" autoLine="0" autoPict="0">
                <anchor moveWithCells="1">
                  <from>
                    <xdr:col>28</xdr:col>
                    <xdr:colOff>0</xdr:colOff>
                    <xdr:row>48</xdr:row>
                    <xdr:rowOff>133350</xdr:rowOff>
                  </from>
                  <to>
                    <xdr:col>29</xdr:col>
                    <xdr:colOff>152400</xdr:colOff>
                    <xdr:row>50</xdr:row>
                    <xdr:rowOff>57150</xdr:rowOff>
                  </to>
                </anchor>
              </controlPr>
            </control>
          </mc:Choice>
        </mc:AlternateContent>
        <mc:AlternateContent xmlns:mc="http://schemas.openxmlformats.org/markup-compatibility/2006">
          <mc:Choice Requires="x14">
            <control shapeId="140307" r:id="rId22" name="Check Box 19">
              <controlPr defaultSize="0" autoFill="0" autoLine="0" autoPict="0">
                <anchor moveWithCells="1">
                  <from>
                    <xdr:col>13</xdr:col>
                    <xdr:colOff>190500</xdr:colOff>
                    <xdr:row>49</xdr:row>
                    <xdr:rowOff>114300</xdr:rowOff>
                  </from>
                  <to>
                    <xdr:col>15</xdr:col>
                    <xdr:colOff>123825</xdr:colOff>
                    <xdr:row>51</xdr:row>
                    <xdr:rowOff>38100</xdr:rowOff>
                  </to>
                </anchor>
              </controlPr>
            </control>
          </mc:Choice>
        </mc:AlternateContent>
        <mc:AlternateContent xmlns:mc="http://schemas.openxmlformats.org/markup-compatibility/2006">
          <mc:Choice Requires="x14">
            <control shapeId="140308" r:id="rId23" name="Check Box 20">
              <controlPr defaultSize="0" autoFill="0" autoLine="0" autoPict="0">
                <anchor moveWithCells="1">
                  <from>
                    <xdr:col>13</xdr:col>
                    <xdr:colOff>209550</xdr:colOff>
                    <xdr:row>57</xdr:row>
                    <xdr:rowOff>104775</xdr:rowOff>
                  </from>
                  <to>
                    <xdr:col>15</xdr:col>
                    <xdr:colOff>142875</xdr:colOff>
                    <xdr:row>59</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64</vt:i4>
      </vt:variant>
    </vt:vector>
  </HeadingPairs>
  <TitlesOfParts>
    <vt:vector size="89" baseType="lpstr">
      <vt:lpstr>【必要書類一覧】A型</vt:lpstr>
      <vt:lpstr>様式第５号（届出書） </vt:lpstr>
      <vt:lpstr>別紙１（体制等状況一覧表）【新】</vt:lpstr>
      <vt:lpstr>別紙1（体制等状況一覧表）【旧】</vt:lpstr>
      <vt:lpstr>別紙　勤務形態一覧表（就労継続支援A型）</vt:lpstr>
      <vt:lpstr>別紙57（スコアの公表状況に関する届出書）</vt:lpstr>
      <vt:lpstr>【様式2-1】スコア（全体表)</vt:lpstr>
      <vt:lpstr>【様式2-1】スコア（全体表）＜作成用＞</vt:lpstr>
      <vt:lpstr>【様式2-2】スコア（実績）</vt:lpstr>
      <vt:lpstr>【様式2-2】スコア（実績）＜作成用＞</vt:lpstr>
      <vt:lpstr>【様式１】地域連携活動実施状況報告書</vt:lpstr>
      <vt:lpstr>【様式２】利用者の知識・能力向上に係る実施状況報告書</vt:lpstr>
      <vt:lpstr>別紙3-1（福祉専門職員配置加算）</vt:lpstr>
      <vt:lpstr>別紙3-2（福祉専門職員配置一覧）</vt:lpstr>
      <vt:lpstr>別紙6-1 (視覚・聴覚言語障害者支援加算Ⅰ)</vt:lpstr>
      <vt:lpstr>別紙6-2 (視覚・聴覚言語障害者支援加算Ⅱ)</vt:lpstr>
      <vt:lpstr>別紙53（重度者支援体制加算）</vt:lpstr>
      <vt:lpstr>別紙51-２（就労移行支援体制加算）</vt:lpstr>
      <vt:lpstr>別紙31（賃金向上達成指導員配置加算）</vt:lpstr>
      <vt:lpstr>別紙48（送迎加算）</vt:lpstr>
      <vt:lpstr>別紙10（食事提供体制加算）</vt:lpstr>
      <vt:lpstr>別紙26（社会生活支援特別加算）</vt:lpstr>
      <vt:lpstr>別紙47（地域生活支援拠点等）</vt:lpstr>
      <vt:lpstr>別紙７ (高次脳機能障害者支援加算)</vt:lpstr>
      <vt:lpstr>選択肢</vt:lpstr>
      <vt:lpstr>'別紙6-1 (視覚・聴覚言語障害者支援加算Ⅰ)'!Excel_BuiltIn_Print_Area</vt:lpstr>
      <vt:lpstr>'別紙6-2 (視覚・聴覚言語障害者支援加算Ⅱ)'!Excel_BuiltIn_Print_Area</vt:lpstr>
      <vt:lpstr>'別紙７ (高次脳機能障害者支援加算)'!Excel_BuiltIn_Print_Area</vt:lpstr>
      <vt:lpstr>【必要書類一覧】A型!Print_Area</vt:lpstr>
      <vt:lpstr>【様式１】地域連携活動実施状況報告書!Print_Area</vt:lpstr>
      <vt:lpstr>【様式２】利用者の知識・能力向上に係る実施状況報告書!Print_Area</vt:lpstr>
      <vt:lpstr>'【様式2-1】スコア（全体表)'!Print_Area</vt:lpstr>
      <vt:lpstr>'【様式2-1】スコア（全体表）＜作成用＞'!Print_Area</vt:lpstr>
      <vt:lpstr>'【様式2-2】スコア（実績）'!Print_Area</vt:lpstr>
      <vt:lpstr>'【様式2-2】スコア（実績）＜作成用＞'!Print_Area</vt:lpstr>
      <vt:lpstr>'別紙　勤務形態一覧表（就労継続支援A型）'!Print_Area</vt:lpstr>
      <vt:lpstr>'別紙1（体制等状況一覧表）【旧】'!Print_Area</vt:lpstr>
      <vt:lpstr>'別紙１（体制等状況一覧表）【新】'!Print_Area</vt:lpstr>
      <vt:lpstr>'別紙10（食事提供体制加算）'!Print_Area</vt:lpstr>
      <vt:lpstr>'別紙26（社会生活支援特別加算）'!Print_Area</vt:lpstr>
      <vt:lpstr>'別紙31（賃金向上達成指導員配置加算）'!Print_Area</vt:lpstr>
      <vt:lpstr>'別紙3-1（福祉専門職員配置加算）'!Print_Area</vt:lpstr>
      <vt:lpstr>'別紙3-2（福祉専門職員配置一覧）'!Print_Area</vt:lpstr>
      <vt:lpstr>'別紙47（地域生活支援拠点等）'!Print_Area</vt:lpstr>
      <vt:lpstr>'別紙48（送迎加算）'!Print_Area</vt:lpstr>
      <vt:lpstr>'別紙51-２（就労移行支援体制加算）'!Print_Area</vt:lpstr>
      <vt:lpstr>'別紙53（重度者支援体制加算）'!Print_Area</vt:lpstr>
      <vt:lpstr>'別紙57（スコアの公表状況に関する届出書）'!Print_Area</vt:lpstr>
      <vt:lpstr>'別紙6-1 (視覚・聴覚言語障害者支援加算Ⅰ)'!Print_Area</vt:lpstr>
      <vt:lpstr>'別紙6-2 (視覚・聴覚言語障害者支援加算Ⅱ)'!Print_Area</vt:lpstr>
      <vt:lpstr>'別紙７ (高次脳機能障害者支援加算)'!Print_Area</vt:lpstr>
      <vt:lpstr>'様式第５号（届出書） '!Print_Area</vt:lpstr>
      <vt:lpstr>'別紙1（体制等状況一覧表）【旧】'!Print_Titles</vt:lpstr>
      <vt:lpstr>'別紙１（体制等状況一覧表）【新】'!Print_Titles</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選択肢!就労継続支援Ｂ型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厚生労働省ネットワークシステム</dc:creator>
  <cp:keywords/>
  <dc:description/>
  <cp:lastModifiedBy>鳥越 力</cp:lastModifiedBy>
  <cp:revision/>
  <cp:lastPrinted>2026-04-01T22:37:36Z</cp:lastPrinted>
  <dcterms:created xsi:type="dcterms:W3CDTF">2007-05-17T09:18:33Z</dcterms:created>
  <dcterms:modified xsi:type="dcterms:W3CDTF">2026-04-02T04:17:09Z</dcterms:modified>
  <cp:category/>
  <cp:contentStatus/>
</cp:coreProperties>
</file>