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FC04C071-80C0-4B05-9142-518A6A8A16B3}" xr6:coauthVersionLast="47" xr6:coauthVersionMax="47" xr10:uidLastSave="{00000000-0000-0000-0000-000000000000}"/>
  <bookViews>
    <workbookView xWindow="28680" yWindow="-120" windowWidth="29040" windowHeight="15720" tabRatio="796" firstSheet="1" activeTab="1" xr2:uid="{00000000-000D-0000-FFFF-FFFF00000000}"/>
  </bookViews>
  <sheets>
    <sheet name="付表３－２" sheetId="27" state="hidden" r:id="rId1"/>
    <sheet name="【必要書類一覧表】就労選択支援" sheetId="137" r:id="rId2"/>
    <sheet name="様式第５号（届出書） " sheetId="150" r:id="rId3"/>
    <sheet name="別紙１（体制等状況一覧表） " sheetId="147" r:id="rId4"/>
    <sheet name="別紙2　勤務形態一覧表（就労選択支援）" sheetId="131" r:id="rId5"/>
    <sheet name="別紙3-1（福祉専門職員配置等加算）" sheetId="140" r:id="rId6"/>
    <sheet name="別紙3-2（福祉専門職員配置状況一覧表）" sheetId="141" r:id="rId7"/>
    <sheet name="別紙6-1（視覚・聴覚言語障害者支援加算Ⅰ)" sheetId="148" r:id="rId8"/>
    <sheet name="別紙6-2（視覚・聴覚言語障害者支援加算Ⅱ)" sheetId="149" r:id="rId9"/>
    <sheet name="別紙10（食事提供体制加算）" sheetId="144" r:id="rId10"/>
    <sheet name="別紙48（送迎加算）" sheetId="145" r:id="rId11"/>
    <sheet name="別紙7（高次脳機能障害者支援体制加算）" sheetId="146" r:id="rId12"/>
    <sheet name="選択肢"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 localSheetId="6">#REF!</definedName>
    <definedName name="_____________________________________________________________________kk29">#REF!</definedName>
    <definedName name="____________________________________________________________________kk29" localSheetId="6">#REF!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6">#REF!</definedName>
    <definedName name="__kk06">#REF!</definedName>
    <definedName name="__kk29" localSheetId="6">#REF!</definedName>
    <definedName name="__kk29">#REF!</definedName>
    <definedName name="_xlnm._FilterDatabase" localSheetId="3" hidden="1">'別紙１（体制等状況一覧表） '!$A$7:$BI$21</definedName>
    <definedName name="_kk06" localSheetId="6">#REF!</definedName>
    <definedName name="_kk06" localSheetId="2">#REF!</definedName>
    <definedName name="_kk06">#REF!</definedName>
    <definedName name="_kk1">#REF!</definedName>
    <definedName name="_kk29" localSheetId="6">#REF!</definedName>
    <definedName name="_kk29" localSheetId="2">#REF!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7">'別紙6-1（視覚・聴覚言語障害者支援加算Ⅰ)'!$A$4:$AK$49</definedName>
    <definedName name="Excel_BuiltIn_Print_Area" localSheetId="8">'別紙6-2（視覚・聴覚言語障害者支援加算Ⅱ)'!$A$4:$AK$49</definedName>
    <definedName name="Excel_BuiltIn_Print_Area" localSheetId="11">'別紙7（高次脳機能障害者支援体制加算）'!$A$4:$AM$35</definedName>
    <definedName name="g">#REF!</definedName>
    <definedName name="h">#REF!</definedName>
    <definedName name="houjin" localSheetId="6">#REF!</definedName>
    <definedName name="houjin" localSheetId="2">#REF!</definedName>
    <definedName name="houjin">#REF!</definedName>
    <definedName name="HoujinShokatsu" localSheetId="6">#REF!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 localSheetId="3">#N/A</definedName>
    <definedName name="ｋ" localSheetId="9">#N/A</definedName>
    <definedName name="ｋ" localSheetId="5">#N/A</definedName>
    <definedName name="ｋ" localSheetId="6">#N/A</definedName>
    <definedName name="ｋ" localSheetId="10">#N/A</definedName>
    <definedName name="ｋ" localSheetId="7">#N/A</definedName>
    <definedName name="ｋ" localSheetId="8">#N/A</definedName>
    <definedName name="ｋ" localSheetId="11">#N/A</definedName>
    <definedName name="ｋ" localSheetId="2">#N/A</definedName>
    <definedName name="k">#REF!</definedName>
    <definedName name="kanagawaken" localSheetId="6">#REF!</definedName>
    <definedName name="kanagawaken" localSheetId="2">#REF!</definedName>
    <definedName name="kanagawaken">#REF!</definedName>
    <definedName name="KanriJyusyo" localSheetId="6">#REF!</definedName>
    <definedName name="KanriJyusyo" localSheetId="2">#REF!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mu">#REF!</definedName>
    <definedName name="new">#REF!</definedName>
    <definedName name="nn">#REF!</definedName>
    <definedName name="o">#REF!</definedName>
    <definedName name="_xlnm.Print_Area" localSheetId="1">【必要書類一覧表】就労選択支援!$A$1:$G$27</definedName>
    <definedName name="_xlnm.Print_Area" localSheetId="3">'別紙１（体制等状況一覧表） '!$A$1:$BF$25</definedName>
    <definedName name="_xlnm.Print_Area" localSheetId="9">'別紙10（食事提供体制加算）'!$A$1:$AK$27</definedName>
    <definedName name="_xlnm.Print_Area" localSheetId="4">'別紙2　勤務形態一覧表（就労選択支援）'!$A$1:$AN$82</definedName>
    <definedName name="_xlnm.Print_Area" localSheetId="5">'別紙3-1（福祉専門職員配置等加算）'!$B$2:$I$38</definedName>
    <definedName name="_xlnm.Print_Area" localSheetId="6">'別紙3-2（福祉専門職員配置状況一覧表）'!$A$1:$K$29</definedName>
    <definedName name="_xlnm.Print_Area" localSheetId="10">'別紙48（送迎加算）'!$A$1:$F$18</definedName>
    <definedName name="_xlnm.Print_Area" localSheetId="7">'別紙6-1（視覚・聴覚言語障害者支援加算Ⅰ)'!$A$1:$AK$48</definedName>
    <definedName name="_xlnm.Print_Area" localSheetId="8">'別紙6-2（視覚・聴覚言語障害者支援加算Ⅱ)'!$A$1:$AK$48</definedName>
    <definedName name="_xlnm.Print_Area" localSheetId="11">'別紙7（高次脳機能障害者支援体制加算）'!$A$1:$AM$35</definedName>
    <definedName name="_xlnm.Print_Area" localSheetId="2">'様式第５号（届出書） '!$A$1:$AJ$109</definedName>
    <definedName name="_xlnm.Print_Titles" localSheetId="3">'別紙１（体制等状況一覧表） '!$5:$6</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#REF!</definedName>
    <definedName name="t" localSheetId="6">#REF!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 localSheetId="2">[3]サービス種類一覧!$B$4:$B$20</definedName>
    <definedName name="サービス種別">[4]サービス種類一覧!$B$4:$B$20</definedName>
    <definedName name="サービス種類" localSheetId="6">#REF!</definedName>
    <definedName name="サービス種類" localSheetId="2">#REF!</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#REF!</definedName>
    <definedName name="医療型障害児入所施設" localSheetId="9">#REF!</definedName>
    <definedName name="医療型障害児入所施設" localSheetId="5">#REF!</definedName>
    <definedName name="医療型障害児入所施設" localSheetId="6">#REF!</definedName>
    <definedName name="医療型障害児入所施設" localSheetId="10">#REF!</definedName>
    <definedName name="医療型障害児入所施設" localSheetId="11">#REF!</definedName>
    <definedName name="医療型障害児入所施設">選択肢!$B$32:$K$32</definedName>
    <definedName name="一般相談支援事業" localSheetId="1">#REF!</definedName>
    <definedName name="一般相談支援事業" localSheetId="9">#REF!</definedName>
    <definedName name="一般相談支援事業" localSheetId="5">#REF!</definedName>
    <definedName name="一般相談支援事業" localSheetId="6">#REF!</definedName>
    <definedName name="一般相談支援事業" localSheetId="10">#REF!</definedName>
    <definedName name="一般相談支援事業" localSheetId="11">#REF!</definedName>
    <definedName name="一般相談支援事業">選択肢!$B$22:$K$22</definedName>
    <definedName name="一覧">[5]加算率一覧!$A$4:$A$25</definedName>
    <definedName name="加算">#REF!</definedName>
    <definedName name="確認">#N/A</definedName>
    <definedName name="看護時間" localSheetId="6">#REF!</definedName>
    <definedName name="看護時間" localSheetId="2">#REF!</definedName>
    <definedName name="看護時間">#REF!</definedName>
    <definedName name="機能訓練" localSheetId="1">#REF!</definedName>
    <definedName name="機能訓練" localSheetId="9">#REF!</definedName>
    <definedName name="機能訓練" localSheetId="5">#REF!</definedName>
    <definedName name="機能訓練" localSheetId="6">#REF!</definedName>
    <definedName name="機能訓練" localSheetId="10">#REF!</definedName>
    <definedName name="機能訓練" localSheetId="11">#REF!</definedName>
    <definedName name="機能訓練">選択肢!$B$16:$J$16</definedName>
    <definedName name="居宅介護" localSheetId="1">#REF!</definedName>
    <definedName name="居宅介護" localSheetId="9">#REF!</definedName>
    <definedName name="居宅介護" localSheetId="5">#REF!</definedName>
    <definedName name="居宅介護" localSheetId="6">#REF!</definedName>
    <definedName name="居宅介護" localSheetId="10">#REF!</definedName>
    <definedName name="居宅介護" localSheetId="11">#REF!</definedName>
    <definedName name="居宅介護">選択肢!$B$2:$K$2</definedName>
    <definedName name="居宅介護・重度訪問介護・同行援護・行動援護" localSheetId="1">#REF!</definedName>
    <definedName name="居宅介護・重度訪問介護・同行援護・行動援護" localSheetId="9">#REF!</definedName>
    <definedName name="居宅介護・重度訪問介護・同行援護・行動援護" localSheetId="5">#REF!</definedName>
    <definedName name="居宅介護・重度訪問介護・同行援護・行動援護" localSheetId="6">#REF!</definedName>
    <definedName name="居宅介護・重度訪問介護・同行援護・行動援護" localSheetId="10">#REF!</definedName>
    <definedName name="居宅介護・重度訪問介護・同行援護・行動援護" localSheetId="11">#REF!</definedName>
    <definedName name="居宅介護・重度訪問介護・同行援護・行動援護">選択肢!$B$2:$J$2</definedName>
    <definedName name="居宅訪問型児童発達支援" localSheetId="1">#REF!</definedName>
    <definedName name="居宅訪問型児童発達支援" localSheetId="9">#REF!</definedName>
    <definedName name="居宅訪問型児童発達支援" localSheetId="5">#REF!</definedName>
    <definedName name="居宅訪問型児童発達支援" localSheetId="6">#REF!</definedName>
    <definedName name="居宅訪問型児童発達支援" localSheetId="10">#REF!</definedName>
    <definedName name="居宅訪問型児童発達支援" localSheetId="11">#REF!</definedName>
    <definedName name="居宅訪問型児童発達支援">選択肢!$B$30:$K$30</definedName>
    <definedName name="共同生活援助" localSheetId="1">#REF!</definedName>
    <definedName name="共同生活援助" localSheetId="9">#REF!</definedName>
    <definedName name="共同生活援助" localSheetId="5">#REF!</definedName>
    <definedName name="共同生活援助" localSheetId="6">#REF!</definedName>
    <definedName name="共同生活援助" localSheetId="10">#REF!</definedName>
    <definedName name="共同生活援助" localSheetId="11">#REF!</definedName>
    <definedName name="共同生活援助">選択肢!$B$12:$K$12</definedName>
    <definedName name="共同生活援助・介護サービス包括型" localSheetId="1">#REF!</definedName>
    <definedName name="共同生活援助・介護サービス包括型" localSheetId="9">#REF!</definedName>
    <definedName name="共同生活援助・介護サービス包括型" localSheetId="5">#REF!</definedName>
    <definedName name="共同生活援助・介護サービス包括型" localSheetId="6">#REF!</definedName>
    <definedName name="共同生活援助・介護サービス包括型" localSheetId="10">#REF!</definedName>
    <definedName name="共同生活援助・介護サービス包括型" localSheetId="11">#REF!</definedName>
    <definedName name="共同生活援助・介護サービス包括型">選択肢!$B$12:$K$12</definedName>
    <definedName name="共同生活援助・外部サービス利用型" localSheetId="1">#REF!</definedName>
    <definedName name="共同生活援助・外部サービス利用型" localSheetId="9">#REF!</definedName>
    <definedName name="共同生活援助・外部サービス利用型" localSheetId="5">#REF!</definedName>
    <definedName name="共同生活援助・外部サービス利用型" localSheetId="6">#REF!</definedName>
    <definedName name="共同生活援助・外部サービス利用型" localSheetId="10">#REF!</definedName>
    <definedName name="共同生活援助・外部サービス利用型" localSheetId="11">#REF!</definedName>
    <definedName name="共同生活援助・外部サービス利用型">選択肢!$B$13:$K$13</definedName>
    <definedName name="共同生活援助・日中サービス支援型" localSheetId="1">#REF!</definedName>
    <definedName name="共同生活援助・日中サービス支援型" localSheetId="9">#REF!</definedName>
    <definedName name="共同生活援助・日中サービス支援型" localSheetId="5">#REF!</definedName>
    <definedName name="共同生活援助・日中サービス支援型" localSheetId="6">#REF!</definedName>
    <definedName name="共同生活援助・日中サービス支援型" localSheetId="10">#REF!</definedName>
    <definedName name="共同生活援助・日中サービス支援型" localSheetId="11">#REF!</definedName>
    <definedName name="共同生活援助・日中サービス支援型">選択肢!$B$14:$K$14</definedName>
    <definedName name="行動援護" localSheetId="1">#REF!</definedName>
    <definedName name="行動援護" localSheetId="9">#REF!</definedName>
    <definedName name="行動援護" localSheetId="5">#REF!</definedName>
    <definedName name="行動援護" localSheetId="6">#REF!</definedName>
    <definedName name="行動援護" localSheetId="10">#REF!</definedName>
    <definedName name="行動援護" localSheetId="11">#REF!</definedName>
    <definedName name="行動援護">選択肢!$B$5:$K$5</definedName>
    <definedName name="山口県" localSheetId="2">#REF!</definedName>
    <definedName name="山口県">#REF!</definedName>
    <definedName name="児童発達支援・児童発達支援センターであるもの" localSheetId="1">#REF!</definedName>
    <definedName name="児童発達支援・児童発達支援センターであるもの" localSheetId="9">#REF!</definedName>
    <definedName name="児童発達支援・児童発達支援センターであるもの" localSheetId="5">#REF!</definedName>
    <definedName name="児童発達支援・児童発達支援センターであるもの" localSheetId="6">#REF!</definedName>
    <definedName name="児童発達支援・児童発達支援センターであるもの" localSheetId="10">#REF!</definedName>
    <definedName name="児童発達支援・児童発達支援センターであるもの" localSheetId="11">#REF!</definedName>
    <definedName name="児童発達支援・児童発達支援センターであるもの">選択肢!$B$28:$L$28</definedName>
    <definedName name="児童発達支援・主として重症心身障害児を対象とする場合" localSheetId="1">#REF!</definedName>
    <definedName name="児童発達支援・主として重症心身障害児を対象とする場合" localSheetId="9">#REF!</definedName>
    <definedName name="児童発達支援・主として重症心身障害児を対象とする場合" localSheetId="5">#REF!</definedName>
    <definedName name="児童発達支援・主として重症心身障害児を対象とする場合" localSheetId="6">#REF!</definedName>
    <definedName name="児童発達支援・主として重症心身障害児を対象とする場合" localSheetId="10">#REF!</definedName>
    <definedName name="児童発達支援・主として重症心身障害児を対象とする場合" localSheetId="11">#REF!</definedName>
    <definedName name="児童発達支援・主として重症心身障害児を対象とする場合">選択肢!$B$27:$K$27</definedName>
    <definedName name="児童発達支援・放課後等デイサービス" localSheetId="1">#REF!</definedName>
    <definedName name="児童発達支援・放課後等デイサービス" localSheetId="9">#REF!</definedName>
    <definedName name="児童発達支援・放課後等デイサービス" localSheetId="5">#REF!</definedName>
    <definedName name="児童発達支援・放課後等デイサービス" localSheetId="6">#REF!</definedName>
    <definedName name="児童発達支援・放課後等デイサービス" localSheetId="10">#REF!</definedName>
    <definedName name="児童発達支援・放課後等デイサービス" localSheetId="11">#REF!</definedName>
    <definedName name="児童発達支援・放課後等デイサービス">選択肢!$B$26:$K$26</definedName>
    <definedName name="自己評価">#REF!</definedName>
    <definedName name="自立生活援助" localSheetId="1">#REF!</definedName>
    <definedName name="自立生活援助" localSheetId="9">#REF!</definedName>
    <definedName name="自立生活援助" localSheetId="5">#REF!</definedName>
    <definedName name="自立生活援助" localSheetId="6">#REF!</definedName>
    <definedName name="自立生活援助" localSheetId="10">#REF!</definedName>
    <definedName name="自立生活援助" localSheetId="11">#REF!</definedName>
    <definedName name="自立生活援助">選択肢!$B$24:$K$24</definedName>
    <definedName name="種類" localSheetId="6">[6]サービス種類一覧!$A$4:$A$20</definedName>
    <definedName name="種類" localSheetId="2">[6]サービス種類一覧!$A$4:$A$20</definedName>
    <definedName name="種類">[4]サービス種類一覧!$A$4:$A$20</definedName>
    <definedName name="就労移行支援" localSheetId="1">#REF!</definedName>
    <definedName name="就労移行支援" localSheetId="9">#REF!</definedName>
    <definedName name="就労移行支援" localSheetId="5">#REF!</definedName>
    <definedName name="就労移行支援" localSheetId="6">#REF!</definedName>
    <definedName name="就労移行支援" localSheetId="10">#REF!</definedName>
    <definedName name="就労移行支援" localSheetId="11">#REF!</definedName>
    <definedName name="就労移行支援">選択肢!$B$19:$K$19</definedName>
    <definedName name="就労継続支援Ａ型" localSheetId="1">#REF!</definedName>
    <definedName name="就労継続支援Ａ型" localSheetId="9">#REF!</definedName>
    <definedName name="就労継続支援Ａ型" localSheetId="5">#REF!</definedName>
    <definedName name="就労継続支援Ａ型" localSheetId="6">#REF!</definedName>
    <definedName name="就労継続支援Ａ型" localSheetId="10">#REF!</definedName>
    <definedName name="就労継続支援Ａ型" localSheetId="11">#REF!</definedName>
    <definedName name="就労継続支援Ａ型">選択肢!$B$21:$K$21</definedName>
    <definedName name="就労継続支援Ａ型・B型" localSheetId="1">#REF!</definedName>
    <definedName name="就労継続支援Ａ型・B型" localSheetId="9">#REF!</definedName>
    <definedName name="就労継続支援Ａ型・B型" localSheetId="5">#REF!</definedName>
    <definedName name="就労継続支援Ａ型・B型" localSheetId="6">#REF!</definedName>
    <definedName name="就労継続支援Ａ型・B型" localSheetId="10">#REF!</definedName>
    <definedName name="就労継続支援Ａ型・B型" localSheetId="11">#REF!</definedName>
    <definedName name="就労継続支援Ａ型・B型">選択肢!$B$21:$K$21</definedName>
    <definedName name="就労継続支援Ｂ型" localSheetId="1">#REF!</definedName>
    <definedName name="就労継続支援Ｂ型" localSheetId="9">#REF!</definedName>
    <definedName name="就労継続支援Ｂ型" localSheetId="5">#REF!</definedName>
    <definedName name="就労継続支援Ｂ型" localSheetId="6">[7]選択肢!#REF!</definedName>
    <definedName name="就労継続支援Ｂ型" localSheetId="10">#REF!</definedName>
    <definedName name="就労継続支援Ｂ型" localSheetId="11">#REF!</definedName>
    <definedName name="就労継続支援Ｂ型" localSheetId="2">[8]選択肢!#REF!</definedName>
    <definedName name="就労継続支援Ｂ型">選択肢!$B$21:$K$21</definedName>
    <definedName name="就労選択支援" localSheetId="1">#REF!</definedName>
    <definedName name="就労選択支援" localSheetId="9">#REF!</definedName>
    <definedName name="就労選択支援" localSheetId="5">#REF!</definedName>
    <definedName name="就労選択支援" localSheetId="6">#REF!</definedName>
    <definedName name="就労選択支援" localSheetId="10">#REF!</definedName>
    <definedName name="就労選択支援" localSheetId="11">#REF!</definedName>
    <definedName name="就労選択支援">選択肢!$B$18:$K$18</definedName>
    <definedName name="就労定着支援" localSheetId="1">#REF!</definedName>
    <definedName name="就労定着支援" localSheetId="9">#REF!</definedName>
    <definedName name="就労定着支援" localSheetId="5">#REF!</definedName>
    <definedName name="就労定着支援" localSheetId="6">#REF!</definedName>
    <definedName name="就労定着支援" localSheetId="10">#REF!</definedName>
    <definedName name="就労定着支援" localSheetId="11">#REF!</definedName>
    <definedName name="就労定着支援">選択肢!$B$23:$K$23</definedName>
    <definedName name="重度障害者等包括支援" localSheetId="1">#REF!</definedName>
    <definedName name="重度障害者等包括支援" localSheetId="9">#REF!</definedName>
    <definedName name="重度障害者等包括支援" localSheetId="5">#REF!</definedName>
    <definedName name="重度障害者等包括支援" localSheetId="6">#REF!</definedName>
    <definedName name="重度障害者等包括支援" localSheetId="10">#REF!</definedName>
    <definedName name="重度障害者等包括支援" localSheetId="11">#REF!</definedName>
    <definedName name="重度障害者等包括支援">選択肢!$B$11:$K$11</definedName>
    <definedName name="重度訪問介護" localSheetId="1">#REF!</definedName>
    <definedName name="重度訪問介護" localSheetId="9">#REF!</definedName>
    <definedName name="重度訪問介護" localSheetId="5">#REF!</definedName>
    <definedName name="重度訪問介護" localSheetId="6">#REF!</definedName>
    <definedName name="重度訪問介護" localSheetId="10">#REF!</definedName>
    <definedName name="重度訪問介護" localSheetId="11">#REF!</definedName>
    <definedName name="重度訪問介護">選択肢!$B$3:$K$3</definedName>
    <definedName name="障害者支援施設" localSheetId="1">#REF!</definedName>
    <definedName name="障害者支援施設" localSheetId="9">#REF!</definedName>
    <definedName name="障害者支援施設" localSheetId="5">#REF!</definedName>
    <definedName name="障害者支援施設" localSheetId="6">#REF!</definedName>
    <definedName name="障害者支援施設" localSheetId="10">#REF!</definedName>
    <definedName name="障害者支援施設" localSheetId="11">#REF!</definedName>
    <definedName name="障害者支援施設">選択肢!$B$15:$L$15</definedName>
    <definedName name="食事" localSheetId="6">#REF!</definedName>
    <definedName name="食事" localSheetId="2">#REF!</definedName>
    <definedName name="食事">#REF!</definedName>
    <definedName name="生活介護" localSheetId="1">#REF!</definedName>
    <definedName name="生活介護" localSheetId="9">#REF!</definedName>
    <definedName name="生活介護" localSheetId="5">#REF!</definedName>
    <definedName name="生活介護" localSheetId="6">#REF!</definedName>
    <definedName name="生活介護" localSheetId="10">#REF!</definedName>
    <definedName name="生活介護" localSheetId="11">#REF!</definedName>
    <definedName name="生活介護">選択肢!$B$7:$K$7</definedName>
    <definedName name="生活訓練" localSheetId="1">#REF!</definedName>
    <definedName name="生活訓練" localSheetId="9">#REF!</definedName>
    <definedName name="生活訓練" localSheetId="5">#REF!</definedName>
    <definedName name="生活訓練" localSheetId="6">#REF!</definedName>
    <definedName name="生活訓練" localSheetId="10">#REF!</definedName>
    <definedName name="生活訓練" localSheetId="11">#REF!</definedName>
    <definedName name="生活訓練">選択肢!$B$17:$K$17</definedName>
    <definedName name="体制等状況一覧" localSheetId="6">#REF!</definedName>
    <definedName name="体制等状況一覧" localSheetId="2">#REF!</definedName>
    <definedName name="体制等状況一覧">#REF!</definedName>
    <definedName name="台帳">[9]D台帳!$A$6:$AF$3439</definedName>
    <definedName name="短期入所・空床利用型" localSheetId="1">#REF!</definedName>
    <definedName name="短期入所・空床利用型" localSheetId="9">#REF!</definedName>
    <definedName name="短期入所・空床利用型" localSheetId="5">#REF!</definedName>
    <definedName name="短期入所・空床利用型" localSheetId="6">#REF!</definedName>
    <definedName name="短期入所・空床利用型" localSheetId="10">#REF!</definedName>
    <definedName name="短期入所・空床利用型" localSheetId="11">#REF!</definedName>
    <definedName name="短期入所・空床利用型">選択肢!$B$9:$K$9</definedName>
    <definedName name="短期入所・単独型" localSheetId="1">#REF!</definedName>
    <definedName name="短期入所・単独型" localSheetId="9">#REF!</definedName>
    <definedName name="短期入所・単独型" localSheetId="5">#REF!</definedName>
    <definedName name="短期入所・単独型" localSheetId="6">#REF!</definedName>
    <definedName name="短期入所・単独型" localSheetId="10">#REF!</definedName>
    <definedName name="短期入所・単独型" localSheetId="11">#REF!</definedName>
    <definedName name="短期入所・単独型">選択肢!$B$10:$K$10</definedName>
    <definedName name="短期入所・併設型" localSheetId="1">#REF!</definedName>
    <definedName name="短期入所・併設型" localSheetId="9">#REF!</definedName>
    <definedName name="短期入所・併設型" localSheetId="5">#REF!</definedName>
    <definedName name="短期入所・併設型" localSheetId="6">#REF!</definedName>
    <definedName name="短期入所・併設型" localSheetId="10">#REF!</definedName>
    <definedName name="短期入所・併設型" localSheetId="11">#REF!</definedName>
    <definedName name="短期入所・併設型">選択肢!$B$8:$K$8</definedName>
    <definedName name="町っ油" localSheetId="6">#REF!</definedName>
    <definedName name="町っ油" localSheetId="2">#REF!</definedName>
    <definedName name="町っ油">#REF!</definedName>
    <definedName name="同行援護" localSheetId="1">#REF!</definedName>
    <definedName name="同行援護" localSheetId="9">#REF!</definedName>
    <definedName name="同行援護" localSheetId="5">#REF!</definedName>
    <definedName name="同行援護" localSheetId="6">#REF!</definedName>
    <definedName name="同行援護" localSheetId="10">#REF!</definedName>
    <definedName name="同行援護" localSheetId="11">#REF!</definedName>
    <definedName name="同行援護">選択肢!$B$4:$K$4</definedName>
    <definedName name="特定">#REF!</definedName>
    <definedName name="特定相談支援・障害児相談支援" localSheetId="1">#REF!</definedName>
    <definedName name="特定相談支援・障害児相談支援" localSheetId="9">#REF!</definedName>
    <definedName name="特定相談支援・障害児相談支援" localSheetId="5">#REF!</definedName>
    <definedName name="特定相談支援・障害児相談支援" localSheetId="6">#REF!</definedName>
    <definedName name="特定相談支援・障害児相談支援" localSheetId="10">#REF!</definedName>
    <definedName name="特定相談支援・障害児相談支援" localSheetId="11">#REF!</definedName>
    <definedName name="特定相談支援・障害児相談支援">選択肢!$B$25:$K$25</definedName>
    <definedName name="認定指定就労移行支援" localSheetId="1">#REF!</definedName>
    <definedName name="認定指定就労移行支援" localSheetId="9">#REF!</definedName>
    <definedName name="認定指定就労移行支援" localSheetId="5">#REF!</definedName>
    <definedName name="認定指定就労移行支援" localSheetId="6">#REF!</definedName>
    <definedName name="認定指定就労移行支援" localSheetId="10">#REF!</definedName>
    <definedName name="認定指定就労移行支援" localSheetId="11">#REF!</definedName>
    <definedName name="認定指定就労移行支援">選択肢!$B$20:$K$20</definedName>
    <definedName name="福祉型障害児入所施設" localSheetId="1">#REF!</definedName>
    <definedName name="福祉型障害児入所施設" localSheetId="9">#REF!</definedName>
    <definedName name="福祉型障害児入所施設" localSheetId="5">#REF!</definedName>
    <definedName name="福祉型障害児入所施設" localSheetId="6">#REF!</definedName>
    <definedName name="福祉型障害児入所施設" localSheetId="10">#REF!</definedName>
    <definedName name="福祉型障害児入所施設" localSheetId="11">#REF!</definedName>
    <definedName name="福祉型障害児入所施設">選択肢!$B$31:$K$31</definedName>
    <definedName name="保育所等訪問支援" localSheetId="1">#REF!</definedName>
    <definedName name="保育所等訪問支援" localSheetId="9">#REF!</definedName>
    <definedName name="保育所等訪問支援" localSheetId="5">#REF!</definedName>
    <definedName name="保育所等訪問支援" localSheetId="6">#REF!</definedName>
    <definedName name="保育所等訪問支援" localSheetId="10">#REF!</definedName>
    <definedName name="保育所等訪問支援" localSheetId="11">#REF!</definedName>
    <definedName name="保育所等訪問支援">選択肢!$B$29:$K$29</definedName>
    <definedName name="夜勤職員">#REF!</definedName>
    <definedName name="利用日数記入例" localSheetId="6">#REF!</definedName>
    <definedName name="利用日数記入例" localSheetId="2">#REF!</definedName>
    <definedName name="利用日数記入例">#REF!</definedName>
    <definedName name="療養介護" localSheetId="1">#REF!</definedName>
    <definedName name="療養介護" localSheetId="9">#REF!</definedName>
    <definedName name="療養介護" localSheetId="5">#REF!</definedName>
    <definedName name="療養介護" localSheetId="6">#REF!</definedName>
    <definedName name="療養介護" localSheetId="10">#REF!</definedName>
    <definedName name="療養介護" localSheetId="11">#REF!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49" l="1"/>
  <c r="AE25" i="149"/>
  <c r="S13" i="149" s="1"/>
  <c r="S12" i="149"/>
  <c r="S28" i="148"/>
  <c r="AE25" i="148"/>
  <c r="S13" i="148"/>
  <c r="S12" i="148"/>
  <c r="S18" i="146"/>
  <c r="S13" i="146"/>
  <c r="S12" i="146"/>
  <c r="H24" i="141"/>
  <c r="G24" i="141"/>
  <c r="F24" i="141"/>
  <c r="E24" i="141"/>
  <c r="D24" i="141"/>
  <c r="C24" i="141"/>
  <c r="AL46" i="131"/>
  <c r="AL50" i="131" s="1"/>
  <c r="AG46" i="131"/>
  <c r="AG50" i="131" s="1"/>
  <c r="AA46" i="131"/>
  <c r="AA50" i="131" s="1"/>
  <c r="U46" i="131"/>
  <c r="U50" i="131" s="1"/>
  <c r="O46" i="131"/>
  <c r="R49" i="131" s="1"/>
  <c r="I46" i="131"/>
  <c r="L49" i="131" s="1"/>
  <c r="E46" i="131"/>
  <c r="F49" i="131" s="1"/>
  <c r="C46" i="131"/>
  <c r="D49" i="131" s="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L30" i="131" s="1"/>
  <c r="AL29" i="131"/>
  <c r="AK29" i="131"/>
  <c r="AK28" i="131"/>
  <c r="AL28" i="131" s="1"/>
  <c r="AK27" i="131"/>
  <c r="AL27" i="131" s="1"/>
  <c r="AK26" i="131"/>
  <c r="AL26" i="131" s="1"/>
  <c r="AL25" i="131"/>
  <c r="AK25" i="131"/>
  <c r="AK24" i="131"/>
  <c r="AL24" i="131" s="1"/>
  <c r="AK23" i="131"/>
  <c r="AL23" i="131" s="1"/>
  <c r="AK22" i="131"/>
  <c r="AL22" i="131" s="1"/>
  <c r="AL21" i="131"/>
  <c r="AK21" i="131"/>
  <c r="AK20" i="131"/>
  <c r="AL20" i="131" s="1"/>
  <c r="AK19" i="131"/>
  <c r="AL19" i="131" s="1"/>
  <c r="AK18" i="131"/>
  <c r="AL18" i="131" s="1"/>
  <c r="AL17" i="131"/>
  <c r="AK17" i="131"/>
  <c r="AK16" i="131"/>
  <c r="AL16" i="131" s="1"/>
  <c r="AK15" i="131"/>
  <c r="AL15" i="131" s="1"/>
  <c r="AK14" i="131"/>
  <c r="AL14" i="131" s="1"/>
  <c r="AL13" i="131"/>
  <c r="AK13" i="131"/>
  <c r="AK12" i="131"/>
  <c r="AL12" i="131" s="1"/>
  <c r="AK11" i="131"/>
  <c r="AL11" i="131" s="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H10" i="131" l="1"/>
  <c r="AJ10" i="131"/>
  <c r="AL38" i="131"/>
  <c r="C43" i="131" s="1"/>
  <c r="AH9" i="131"/>
  <c r="AK31" i="131"/>
  <c r="AL31" i="131" s="1"/>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F9F312F9-7469-4C4A-ACC5-BA6BDD673E9B}">
      <text>
        <r>
          <rPr>
            <b/>
            <sz val="10"/>
            <color indexed="10"/>
            <rFont val="ＭＳ ゴシック"/>
            <family val="3"/>
            <charset val="128"/>
          </rPr>
          <t>法人所在地、法人名称、代表者の職・氏名を記載してください。</t>
        </r>
      </text>
    </comment>
    <comment ref="P12" authorId="0" shapeId="0" xr:uid="{F0C1A131-33BE-45CC-A33F-083FB0ADC12B}">
      <text>
        <r>
          <rPr>
            <sz val="11"/>
            <color indexed="81"/>
            <rFont val="MS P ゴシック"/>
            <family val="3"/>
            <charset val="128"/>
          </rPr>
          <t>書類作成担当者と連絡先を記載してください。</t>
        </r>
      </text>
    </comment>
    <comment ref="A16" authorId="0" shapeId="0" xr:uid="{C0EDE912-486D-4C52-9D55-E7F82E25B52C}">
      <text>
        <r>
          <rPr>
            <b/>
            <sz val="12"/>
            <color indexed="10"/>
            <rFont val="ＭＳ ゴシック"/>
            <family val="3"/>
            <charset val="128"/>
          </rPr>
          <t>事業所番号ごとに作成してください。</t>
        </r>
      </text>
    </comment>
    <comment ref="J24" authorId="0" shapeId="0" xr:uid="{B6D5F9FE-B952-4ADC-A82C-89717132CDA1}">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F5" authorId="0" shapeId="0" xr:uid="{ECD731FA-0CD8-4F08-A2AE-5E645A0D789C}">
      <text>
        <r>
          <rPr>
            <b/>
            <sz val="9"/>
            <color indexed="81"/>
            <rFont val="MS P ゴシック"/>
            <family val="3"/>
            <charset val="128"/>
          </rPr>
          <t>（現在の体制）
この欄は加算変更の届出をする際に、現在の加算状況を記載してください。</t>
        </r>
      </text>
    </comment>
  </commentList>
</comments>
</file>

<file path=xl/sharedStrings.xml><?xml version="1.0" encoding="utf-8"?>
<sst xmlns="http://schemas.openxmlformats.org/spreadsheetml/2006/main" count="976" uniqueCount="551">
  <si>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</si>
  <si>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</si>
  <si>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</si>
  <si>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フリガナ</t>
    <phoneticPr fontId="9"/>
  </si>
  <si>
    <t>施</t>
    <rPh sb="0" eb="1">
      <t>ホドコ</t>
    </rPh>
    <phoneticPr fontId="9"/>
  </si>
  <si>
    <t>名　　称</t>
    <rPh sb="0" eb="1">
      <t>メイ</t>
    </rPh>
    <rPh sb="3" eb="4">
      <t>ショウ</t>
    </rPh>
    <phoneticPr fontId="9"/>
  </si>
  <si>
    <t>所在地</t>
    <rPh sb="0" eb="3">
      <t>ショザイチ</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</si>
  <si>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</si>
  <si>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</si>
  <si>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</si>
  <si>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</si>
  <si>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連 絡 先</t>
    <rPh sb="0" eb="1">
      <t>レン</t>
    </rPh>
    <rPh sb="2" eb="3">
      <t>ラク</t>
    </rPh>
    <rPh sb="4" eb="5">
      <t>サキ</t>
    </rPh>
    <phoneticPr fontId="9"/>
  </si>
  <si>
    <t>電話番号</t>
    <rPh sb="0" eb="2">
      <t>デンワ</t>
    </rPh>
    <rPh sb="2" eb="4">
      <t>バンゴウ</t>
    </rPh>
    <phoneticPr fontId="9"/>
  </si>
  <si>
    <t>ＦＡＸ番号</t>
    <rPh sb="3" eb="5">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</si>
  <si>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</si>
  <si>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</si>
  <si>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</si>
  <si>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</si>
  <si>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</si>
  <si>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</si>
  <si>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氏　名</t>
    <rPh sb="0" eb="1">
      <t>シ</t>
    </rPh>
    <rPh sb="2" eb="3">
      <t>メイ</t>
    </rPh>
    <phoneticPr fontId="9"/>
  </si>
  <si>
    <t>従業者の職種・員数</t>
    <rPh sb="0" eb="3">
      <t>ジュウギョウシャ</t>
    </rPh>
    <rPh sb="4" eb="6">
      <t>ショクシュ</t>
    </rPh>
    <rPh sb="7" eb="9">
      <t>インズウ</t>
    </rPh>
    <phoneticPr fontId="9"/>
  </si>
  <si>
    <t>医　師</t>
    <rPh sb="0" eb="1">
      <t>イ</t>
    </rPh>
    <rPh sb="2" eb="3">
      <t>シ</t>
    </rPh>
    <phoneticPr fontId="9"/>
  </si>
  <si>
    <t>サービス管理責任者</t>
    <rPh sb="4" eb="6">
      <t>カンリ</t>
    </rPh>
    <rPh sb="6" eb="9">
      <t>セキニンシャ</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</si>
  <si>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</si>
  <si>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</si>
  <si>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</si>
  <si>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専従</t>
    <rPh sb="0" eb="2">
      <t>センジュウ</t>
    </rPh>
    <phoneticPr fontId="9"/>
  </si>
  <si>
    <t>※兼務</t>
    <rPh sb="1" eb="3">
      <t>ケンム</t>
    </rPh>
    <phoneticPr fontId="9"/>
  </si>
  <si>
    <t>従業者数</t>
    <rPh sb="0" eb="2">
      <t>ジュウギョウ</t>
    </rPh>
    <rPh sb="2" eb="3">
      <t>シャ</t>
    </rPh>
    <rPh sb="3" eb="4">
      <t>カズ</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</si>
  <si>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</si>
  <si>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</si>
  <si>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</si>
  <si>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</si>
  <si>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</si>
  <si>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</si>
  <si>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</si>
  <si>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その他の従業者</t>
    <rPh sb="2" eb="3">
      <t>タ</t>
    </rPh>
    <rPh sb="4" eb="7">
      <t>ジュウギョウシャ</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</si>
  <si>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</si>
  <si>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</si>
  <si>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</si>
  <si>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</si>
  <si>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</si>
  <si>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</si>
  <si>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</si>
  <si>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</si>
  <si>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</si>
  <si>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</si>
  <si>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</si>
  <si>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</si>
  <si>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営業時間</t>
    <rPh sb="0" eb="2">
      <t>エイギョウ</t>
    </rPh>
    <rPh sb="2" eb="4">
      <t>ジカン</t>
    </rPh>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</si>
  <si>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</si>
  <si>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</si>
  <si>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</si>
  <si>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</si>
  <si>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</si>
  <si>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</si>
  <si>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</si>
  <si>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</si>
  <si>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</si>
  <si>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</si>
  <si>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</si>
  <si>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</si>
  <si>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</si>
  <si>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</si>
  <si>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</si>
  <si>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</si>
  <si>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</si>
  <si>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利用料</t>
    <rPh sb="0" eb="3">
      <t>リヨウリョウ</t>
    </rPh>
    <phoneticPr fontId="9"/>
  </si>
  <si>
    <t>その他の費用</t>
    <rPh sb="2" eb="3">
      <t>タ</t>
    </rPh>
    <rPh sb="4" eb="6">
      <t>ヒヨウ</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</si>
  <si>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</si>
  <si>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</si>
  <si>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</si>
  <si>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</si>
  <si>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</si>
  <si>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</si>
  <si>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</si>
  <si>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</si>
  <si>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</si>
  <si>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</si>
  <si>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</si>
  <si>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</si>
  <si>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</si>
  <si>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</si>
  <si>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</si>
  <si>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</si>
  <si>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</si>
  <si>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</si>
  <si>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</si>
  <si>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</si>
  <si>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</si>
  <si>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</si>
  <si>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2"/>
  </si>
  <si>
    <t>！申請するサービス類型を選択してください</t>
    <rPh sb="1" eb="3">
      <t>シンセイ</t>
    </rPh>
    <rPh sb="9" eb="11">
      <t>ルイケイ</t>
    </rPh>
    <rPh sb="12" eb="14">
      <t>センタク</t>
    </rPh>
    <phoneticPr fontId="4"/>
  </si>
  <si>
    <t>年</t>
    <rPh sb="0" eb="1">
      <t>ネン</t>
    </rPh>
    <phoneticPr fontId="9"/>
  </si>
  <si>
    <t>月</t>
    <rPh sb="0" eb="1">
      <t>ゲツ</t>
    </rPh>
    <phoneticPr fontId="9"/>
  </si>
  <si>
    <t>事業所名</t>
    <rPh sb="0" eb="3">
      <t>ジギョウショ</t>
    </rPh>
    <rPh sb="3" eb="4">
      <t>メイ</t>
    </rPh>
    <phoneticPr fontId="2"/>
  </si>
  <si>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</si>
  <si>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</si>
  <si>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</si>
  <si>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</si>
  <si>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</si>
  <si>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</si>
  <si>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</si>
  <si>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</si>
  <si>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</si>
  <si>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</si>
  <si>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</si>
  <si>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</si>
  <si>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</si>
  <si>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</si>
  <si>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</si>
  <si>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</si>
  <si>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</si>
  <si>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</si>
  <si>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</si>
  <si>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</si>
  <si>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</si>
  <si>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</si>
  <si>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</si>
  <si>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「予定」・「実績」のいずれかを選択してください。</t>
    <rPh sb="6" eb="8">
      <t>ヨテイ</t>
    </rPh>
    <rPh sb="11" eb="13">
      <t>ジッセキ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</si>
  <si>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</si>
  <si>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従業者の職種を入力してください。</t>
    <rPh sb="5" eb="8">
      <t>ジュウギョウシャ</t>
    </rPh>
    <rPh sb="9" eb="11">
      <t>ショクシュ</t>
    </rPh>
    <rPh sb="12" eb="14">
      <t>ニュウリョク</t>
    </rPh>
    <phoneticPr fontId="2"/>
  </si>
  <si>
    <t xml:space="preserve"> 　　 記入の順序は、職種ごとにまとめてください。</t>
    <rPh sb="4" eb="6">
      <t>キニュウ</t>
    </rPh>
    <rPh sb="7" eb="9">
      <t>ジュンジョ</t>
    </rPh>
    <rPh sb="11" eb="13">
      <t>ショクシュ</t>
    </rPh>
    <phoneticPr fontId="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</si>
  <si>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</si>
  <si>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
  </si>
  <si>
    <t>区分</t>
    <rPh sb="0" eb="2">
      <t>クブン</t>
    </rPh>
    <phoneticPr fontId="2"/>
  </si>
  <si>
    <t>A</t>
  </si>
  <si>
    <t>常勤で専従</t>
    <rPh sb="0" eb="2">
      <t>ジョウキン</t>
    </rPh>
    <rPh sb="3" eb="5">
      <t>センジュウ</t>
    </rPh>
    <phoneticPr fontId="2"/>
  </si>
  <si>
    <t>B</t>
  </si>
  <si>
    <t>常勤で兼務</t>
    <rPh sb="0" eb="2">
      <t>ジョウキン</t>
    </rPh>
    <rPh sb="3" eb="5">
      <t>ケンム</t>
    </rPh>
    <phoneticPr fontId="2"/>
  </si>
  <si>
    <t>C</t>
  </si>
  <si>
    <t>非常勤で専従</t>
    <rPh sb="0" eb="3">
      <t>ヒジョウキン</t>
    </rPh>
    <rPh sb="4" eb="6">
      <t>センジュウ</t>
    </rPh>
    <phoneticPr fontId="2"/>
  </si>
  <si>
    <t>D</t>
  </si>
  <si>
    <t>非常勤で兼務</t>
    <rPh sb="0" eb="3">
      <t>ヒジョウキン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</si>
  <si>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</si>
  <si>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</si>
  <si>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</si>
  <si>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(6) 従業者の保有する資格を入力してください。</t>
    <rPh sb="5" eb="8">
      <t>ジュウギョウシャ</t>
    </rPh>
    <rPh sb="9" eb="11">
      <t>ホユウ</t>
    </rPh>
    <rPh sb="13" eb="15">
      <t>シカク</t>
    </rPh>
    <rPh sb="16" eb="18">
      <t>ニュウリョク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</si>
  <si>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</si>
  <si>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</si>
  <si>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</si>
  <si>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</si>
  <si>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</si>
  <si>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</si>
  <si>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</si>
  <si>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</si>
  <si>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</si>
  <si>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</si>
  <si>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</si>
  <si>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</si>
  <si>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</si>
  <si>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</si>
  <si>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</si>
  <si>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４週</t>
  </si>
  <si>
    <t>※選択肢にない職種については直接入力してください</t>
    <phoneticPr fontId="4"/>
  </si>
  <si>
    <t>管理者</t>
    <rPh sb="0" eb="3">
      <t>カンリシャ</t>
    </rPh>
    <phoneticPr fontId="4"/>
  </si>
  <si>
    <t>サービス提供責任者</t>
    <rPh sb="4" eb="6">
      <t>テイキョウ</t>
    </rPh>
    <rPh sb="6" eb="9">
      <t>セキニンシャ</t>
    </rPh>
    <phoneticPr fontId="4"/>
  </si>
  <si>
    <t>従業者</t>
    <rPh sb="0" eb="3">
      <t>ジュウギョウシャ</t>
    </rPh>
    <phoneticPr fontId="4"/>
  </si>
  <si>
    <t>＜人員に関する基準＞</t>
    <rPh sb="1" eb="3">
      <t>ジンイン</t>
    </rPh>
    <rPh sb="4" eb="5">
      <t>カン</t>
    </rPh>
    <rPh sb="7" eb="9">
      <t>キジュン</t>
    </rPh>
    <phoneticPr fontId="9"/>
  </si>
  <si>
    <t>区分</t>
    <rPh sb="0" eb="2">
      <t>クブン</t>
    </rPh>
    <phoneticPr fontId="5"/>
  </si>
  <si>
    <t>必要な配置数</t>
    <rPh sb="0" eb="2">
      <t>ヒツヨウ</t>
    </rPh>
    <rPh sb="3" eb="6">
      <t>ハイチスウ</t>
    </rPh>
    <phoneticPr fontId="5"/>
  </si>
  <si>
    <t>○</t>
  </si>
  <si>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</si>
  <si>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5"/>
  </si>
  <si>
    <t>兼務</t>
    <rPh sb="0" eb="2">
      <t>ケンム</t>
    </rPh>
    <phoneticPr fontId="5"/>
  </si>
  <si>
    <t>常勤</t>
    <rPh sb="0" eb="2">
      <t>ジョウキン</t>
    </rPh>
    <phoneticPr fontId="9"/>
  </si>
  <si>
    <t>非常勤</t>
    <rPh sb="0" eb="3">
      <t>ヒジョウキン</t>
    </rPh>
    <phoneticPr fontId="9"/>
  </si>
  <si>
    <t>常勤換算数</t>
    <rPh sb="0" eb="5">
      <t>ジョウキンカンサンスウ</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</si>
  <si>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</si>
  <si>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</si>
  <si>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4">
      <t>コウドウエンゴ</t>
    </rPh>
    <phoneticPr fontId="4"/>
  </si>
  <si>
    <t>療養介護</t>
    <rPh sb="0" eb="2">
      <t>リョウヨウ</t>
    </rPh>
    <rPh sb="2" eb="4">
      <t>カイゴ</t>
    </rPh>
    <phoneticPr fontId="9"/>
  </si>
  <si>
    <t>サービス管理責任者</t>
    <rPh sb="4" eb="6">
      <t>カンリ</t>
    </rPh>
    <rPh sb="6" eb="9">
      <t>セキニンシャ</t>
    </rPh>
    <phoneticPr fontId="4"/>
  </si>
  <si>
    <t>医師</t>
    <rPh sb="0" eb="2">
      <t>イシ</t>
    </rPh>
    <phoneticPr fontId="4"/>
  </si>
  <si>
    <t>看護職員</t>
    <rPh sb="0" eb="4">
      <t>カンゴショクイン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</si>
  <si>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</si>
  <si>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計</t>
    <rPh sb="0" eb="1">
      <t>ケイ</t>
    </rPh>
    <phoneticPr fontId="9"/>
  </si>
  <si>
    <t>平均利用者数</t>
    <rPh sb="0" eb="2">
      <t>ヘイキン</t>
    </rPh>
    <rPh sb="2" eb="6">
      <t>リヨウシャスウ</t>
    </rPh>
    <phoneticPr fontId="9"/>
  </si>
  <si>
    <t>利用者延べ数</t>
    <rPh sb="3" eb="4">
      <t>ノ</t>
    </rPh>
    <phoneticPr fontId="9"/>
  </si>
  <si>
    <t>開所日数</t>
    <rPh sb="0" eb="2">
      <t>カイショ</t>
    </rPh>
    <rPh sb="2" eb="4">
      <t>ニッスウ</t>
    </rPh>
    <phoneticPr fontId="5"/>
  </si>
  <si>
    <t>生活支援員</t>
    <rPh sb="0" eb="5">
      <t>セイカツシエンイン</t>
    </rPh>
    <phoneticPr fontId="4"/>
  </si>
  <si>
    <t>兼務</t>
    <rPh sb="0" eb="2">
      <t>ケンム</t>
    </rPh>
    <phoneticPr fontId="9"/>
  </si>
  <si>
    <t>生活介護</t>
    <rPh sb="0" eb="2">
      <t>セイカツ</t>
    </rPh>
    <rPh sb="2" eb="4">
      <t>カイゴ</t>
    </rPh>
    <phoneticPr fontId="9"/>
  </si>
  <si>
    <t>機能訓練</t>
    <rPh sb="0" eb="2">
      <t>キノウ</t>
    </rPh>
    <rPh sb="2" eb="4">
      <t>クンレン</t>
    </rPh>
    <phoneticPr fontId="9"/>
  </si>
  <si>
    <t>理学療法士</t>
    <rPh sb="0" eb="5">
      <t>リガクリョウホウシ</t>
    </rPh>
    <phoneticPr fontId="4"/>
  </si>
  <si>
    <t>生活訓練</t>
    <rPh sb="0" eb="2">
      <t>セイカツ</t>
    </rPh>
    <rPh sb="2" eb="4">
      <t>クンレン</t>
    </rPh>
    <phoneticPr fontId="9"/>
  </si>
  <si>
    <t>地域移行支援員</t>
    <rPh sb="0" eb="4">
      <t>チイキイコウ</t>
    </rPh>
    <rPh sb="4" eb="7">
      <t>シエンイン</t>
    </rPh>
    <phoneticPr fontId="4"/>
  </si>
  <si>
    <t>就労選択支援</t>
    <rPh sb="0" eb="2">
      <t>シュウロウ</t>
    </rPh>
    <rPh sb="2" eb="4">
      <t>センタク</t>
    </rPh>
    <rPh sb="4" eb="6">
      <t>シエン</t>
    </rPh>
    <phoneticPr fontId="9"/>
  </si>
  <si>
    <t>就労選択支援員</t>
    <rPh sb="0" eb="2">
      <t>シュウロウ</t>
    </rPh>
    <rPh sb="2" eb="4">
      <t>センタク</t>
    </rPh>
    <rPh sb="4" eb="7">
      <t>シエンイン</t>
    </rPh>
    <phoneticPr fontId="4"/>
  </si>
  <si>
    <t>就労移行支援</t>
    <rPh sb="0" eb="2">
      <t>シュウロウ</t>
    </rPh>
    <rPh sb="2" eb="4">
      <t>イコウ</t>
    </rPh>
    <rPh sb="4" eb="6">
      <t>シエン</t>
    </rPh>
    <phoneticPr fontId="9"/>
  </si>
  <si>
    <t>就労支援員</t>
    <rPh sb="0" eb="5">
      <t>シュウロウシエンイン</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</si>
  <si>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</si>
  <si>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9"/>
  </si>
  <si>
    <t>生活支援員</t>
    <rPh sb="0" eb="2">
      <t>セイカツ</t>
    </rPh>
    <rPh sb="2" eb="5">
      <t>シエンイン</t>
    </rPh>
    <phoneticPr fontId="4"/>
  </si>
  <si>
    <t>就労継続支援Ａ型・Ｂ型</t>
    <rPh sb="0" eb="2">
      <t>シュウロウ</t>
    </rPh>
    <rPh sb="2" eb="4">
      <t>ケイゾク</t>
    </rPh>
    <rPh sb="4" eb="6">
      <t>シエン</t>
    </rPh>
    <rPh sb="7" eb="8">
      <t>ガタ</t>
    </rPh>
    <rPh sb="10" eb="11">
      <t>ガタ</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</si>
  <si>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</si>
  <si>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4"/>
  </si>
  <si>
    <t>自立生活援助</t>
    <rPh sb="0" eb="2">
      <t>ジリツ</t>
    </rPh>
    <rPh sb="2" eb="4">
      <t>セイカツ</t>
    </rPh>
    <rPh sb="4" eb="6">
      <t>エンジョ</t>
    </rPh>
    <phoneticPr fontId="9"/>
  </si>
  <si>
    <t>地域生活支援員</t>
    <rPh sb="0" eb="7">
      <t>チイキセイカツシエンイン</t>
    </rPh>
    <phoneticPr fontId="4"/>
  </si>
  <si>
    <t>共同生活援助・介護サービス包括型</t>
    <rPh sb="0" eb="2">
      <t>キョウドウ</t>
    </rPh>
    <rPh sb="2" eb="4">
      <t>セイカツ</t>
    </rPh>
    <rPh sb="4" eb="6">
      <t>エンジョ</t>
    </rPh>
    <phoneticPr fontId="9"/>
  </si>
  <si>
    <t>世話人</t>
    <rPh sb="0" eb="3">
      <t>セワニン</t>
    </rPh>
    <phoneticPr fontId="4"/>
  </si>
  <si>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</si>
  <si>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</si>
  <si>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障害者支援施設</t>
    <rPh sb="0" eb="3">
      <t>ショウガイシャ</t>
    </rPh>
    <rPh sb="3" eb="5">
      <t>シエン</t>
    </rPh>
    <rPh sb="5" eb="7">
      <t>シセツ</t>
    </rPh>
    <phoneticPr fontId="9"/>
  </si>
  <si>
    <t>一般相談支援事業</t>
    <rPh sb="2" eb="4">
      <t>ソウダン</t>
    </rPh>
    <rPh sb="4" eb="6">
      <t>シエン</t>
    </rPh>
    <rPh sb="6" eb="8">
      <t>ジギョウ</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</si>
  <si>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2"/>
  </si>
  <si>
    <t>相談支援専門員</t>
    <rPh sb="0" eb="7">
      <t>ソウダンシエンセンモンイン</t>
    </rPh>
    <phoneticPr fontId="4"/>
  </si>
  <si>
    <t>相談支援員</t>
    <rPh sb="0" eb="2">
      <t>ソウダン</t>
    </rPh>
    <rPh sb="2" eb="5">
      <t>シエンイン</t>
    </rPh>
    <phoneticPr fontId="4"/>
  </si>
  <si>
    <t>児童発達支援・放課後等デイサービス</t>
    <rPh sb="0" eb="2">
      <t>ジドウ</t>
    </rPh>
    <rPh sb="2" eb="4">
      <t>ハッタツ</t>
    </rPh>
    <rPh sb="4" eb="6">
      <t>シエン</t>
    </rPh>
    <rPh sb="7" eb="11">
      <t>ホウカゴトウ</t>
    </rPh>
    <phoneticPr fontId="2"/>
  </si>
  <si>
    <t>児童指導員</t>
    <rPh sb="0" eb="2">
      <t>ジドウ</t>
    </rPh>
    <rPh sb="2" eb="5">
      <t>シドウイン</t>
    </rPh>
    <phoneticPr fontId="4"/>
  </si>
  <si>
    <t>保育士</t>
    <rPh sb="0" eb="3">
      <t>ホイクシ</t>
    </rPh>
    <phoneticPr fontId="4"/>
  </si>
  <si>
    <t>その他職員</t>
    <rPh sb="2" eb="3">
      <t>タ</t>
    </rPh>
    <rPh sb="3" eb="5">
      <t>ショクイン</t>
    </rPh>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</si>
  <si>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</si>
  <si>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</si>
  <si>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</si>
  <si>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居宅訪問型児童発達支援</t>
    <rPh sb="0" eb="2">
      <t>キョタク</t>
    </rPh>
    <rPh sb="2" eb="4">
      <t>ホウモン</t>
    </rPh>
    <rPh sb="4" eb="5">
      <t>ガタ</t>
    </rPh>
    <rPh sb="5" eb="7">
      <t>ジドウ</t>
    </rPh>
    <rPh sb="7" eb="9">
      <t>ハッタツ</t>
    </rPh>
    <rPh sb="9" eb="11">
      <t>シエン</t>
    </rPh>
    <phoneticPr fontId="2"/>
  </si>
  <si>
    <t>児童発達支援管理責任者</t>
    <rPh sb="0" eb="2">
      <t>ジドウ</t>
    </rPh>
    <rPh sb="2" eb="6">
      <t>ハッタツシエン</t>
    </rPh>
    <rPh sb="6" eb="8">
      <t>カンリ</t>
    </rPh>
    <rPh sb="8" eb="11">
      <t>セキニンシャ</t>
    </rPh>
    <phoneticPr fontId="4"/>
  </si>
  <si>
    <t>訪問支援員</t>
    <rPh sb="0" eb="2">
      <t>ホウモン</t>
    </rPh>
    <rPh sb="2" eb="5">
      <t>シエンイン</t>
    </rPh>
    <phoneticPr fontId="4"/>
  </si>
  <si>
    <t>保育所等訪問支援</t>
    <rPh sb="0" eb="3">
      <t>ホイクショ</t>
    </rPh>
    <rPh sb="3" eb="4">
      <t>トウ</t>
    </rPh>
    <rPh sb="4" eb="6">
      <t>ホウモン</t>
    </rPh>
    <rPh sb="6" eb="8">
      <t>シエン</t>
    </rPh>
    <phoneticPr fontId="2"/>
  </si>
  <si>
    <t>福祉型障害児入所施設</t>
    <rPh sb="0" eb="3">
      <t>フクシガタ</t>
    </rPh>
    <rPh sb="3" eb="6">
      <t>ショウガイジ</t>
    </rPh>
    <rPh sb="6" eb="8">
      <t>ニュウショ</t>
    </rPh>
    <rPh sb="8" eb="10">
      <t>シセツ</t>
    </rPh>
    <phoneticPr fontId="2"/>
  </si>
  <si>
    <t>心理担当職員</t>
    <rPh sb="0" eb="6">
      <t>シンリタントウショクイン</t>
    </rPh>
    <phoneticPr fontId="4"/>
  </si>
  <si>
    <t>医療型障害児入所施設</t>
    <rPh sb="0" eb="2">
      <t>イリョウ</t>
    </rPh>
    <rPh sb="2" eb="3">
      <t>ガタ</t>
    </rPh>
    <rPh sb="3" eb="6">
      <t>ショウガイジ</t>
    </rPh>
    <rPh sb="6" eb="8">
      <t>ニュウショ</t>
    </rPh>
    <rPh sb="8" eb="10">
      <t>シセツ</t>
    </rPh>
    <phoneticPr fontId="2"/>
  </si>
  <si>
    <t>職種①</t>
    <rPh sb="0" eb="2">
      <t>ショクシュ</t>
    </rPh>
    <phoneticPr fontId="4"/>
  </si>
  <si>
    <t>職種②</t>
    <rPh sb="0" eb="2">
      <t>ショクシュ</t>
    </rPh>
    <phoneticPr fontId="4"/>
  </si>
  <si>
    <t>職種③</t>
    <rPh sb="0" eb="2">
      <t>ショクシュ</t>
    </rPh>
    <phoneticPr fontId="4"/>
  </si>
  <si>
    <t>職種④</t>
    <rPh sb="0" eb="2">
      <t>ショクシュ</t>
    </rPh>
    <phoneticPr fontId="4"/>
  </si>
  <si>
    <t>職種⑤</t>
    <rPh sb="0" eb="2">
      <t>ショクシュ</t>
    </rPh>
    <phoneticPr fontId="4"/>
  </si>
  <si>
    <t>職種⑥</t>
    <rPh sb="0" eb="2">
      <t>ショクシュ</t>
    </rPh>
    <phoneticPr fontId="4"/>
  </si>
  <si>
    <t>職種⑦</t>
    <rPh sb="0" eb="2">
      <t>ショクシュ</t>
    </rPh>
    <phoneticPr fontId="4"/>
  </si>
  <si>
    <t>職種⑧</t>
    <rPh sb="0" eb="2">
      <t>ショクシュ</t>
    </rPh>
    <phoneticPr fontId="4"/>
  </si>
  <si>
    <t>職種⑨</t>
    <phoneticPr fontId="4"/>
  </si>
  <si>
    <t>職種⑩</t>
    <phoneticPr fontId="4"/>
  </si>
  <si>
    <t>居宅介護</t>
    <phoneticPr fontId="9"/>
  </si>
  <si>
    <t>作業療法士</t>
    <rPh sb="0" eb="5">
      <t>サギョウリョウホウシ</t>
    </rPh>
    <phoneticPr fontId="4"/>
  </si>
  <si>
    <t>言語聴覚士</t>
    <rPh sb="0" eb="2">
      <t>ゲンゴ</t>
    </rPh>
    <rPh sb="2" eb="5">
      <t>チョウカクシ</t>
    </rPh>
    <phoneticPr fontId="4"/>
  </si>
  <si>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</si>
  <si>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</si>
  <si>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</si>
  <si>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</si>
  <si>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夜間支援従事者</t>
    <rPh sb="0" eb="7">
      <t>ヤカンシエンジュウジシャ</t>
    </rPh>
    <phoneticPr fontId="4"/>
  </si>
  <si>
    <t>就労支援員</t>
    <rPh sb="0" eb="2">
      <t>シュウロウ</t>
    </rPh>
    <rPh sb="2" eb="5">
      <t>シエンイン</t>
    </rPh>
    <phoneticPr fontId="4"/>
  </si>
  <si>
    <t>職業指導員</t>
    <rPh sb="0" eb="2">
      <t>ショクギョウ</t>
    </rPh>
    <rPh sb="2" eb="4">
      <t>シドウ</t>
    </rPh>
    <rPh sb="4" eb="5">
      <t>イン</t>
    </rPh>
    <phoneticPr fontId="4"/>
  </si>
  <si>
    <t>就労選択支援</t>
    <rPh sb="0" eb="2">
      <t>シュウロウ</t>
    </rPh>
    <rPh sb="2" eb="4">
      <t>センタク</t>
    </rPh>
    <rPh sb="4" eb="6">
      <t>シエン</t>
    </rPh>
    <phoneticPr fontId="4"/>
  </si>
  <si>
    <t>機能訓練担当職員</t>
    <rPh sb="0" eb="4">
      <t>キノウクンレン</t>
    </rPh>
    <rPh sb="4" eb="6">
      <t>タントウ</t>
    </rPh>
    <rPh sb="6" eb="8">
      <t>ショクイン</t>
    </rPh>
    <phoneticPr fontId="4"/>
  </si>
  <si>
    <t>栄養士</t>
    <rPh sb="0" eb="3">
      <t>エイヨウシ</t>
    </rPh>
    <phoneticPr fontId="4"/>
  </si>
  <si>
    <t>調理員</t>
    <rPh sb="0" eb="3">
      <t>チョウリイン</t>
    </rPh>
    <phoneticPr fontId="4"/>
  </si>
  <si>
    <t>理学療法士又は作業療法士</t>
    <rPh sb="0" eb="5">
      <t>リガクリョウホウシ</t>
    </rPh>
    <rPh sb="5" eb="6">
      <t>マタ</t>
    </rPh>
    <rPh sb="7" eb="12">
      <t>サギョウリョウホウシ</t>
    </rPh>
    <phoneticPr fontId="4"/>
  </si>
  <si>
    <t>職業指導員</t>
    <rPh sb="0" eb="5">
      <t>ショクギョウシドウイン</t>
    </rPh>
    <phoneticPr fontId="4"/>
  </si>
  <si>
    <t>■就労選択支援にかかる加算一覧</t>
    <rPh sb="1" eb="3">
      <t>シュウロウ</t>
    </rPh>
    <rPh sb="3" eb="5">
      <t>センタク</t>
    </rPh>
    <rPh sb="5" eb="7">
      <t>シエン</t>
    </rPh>
    <rPh sb="11" eb="13">
      <t>カサン</t>
    </rPh>
    <rPh sb="13" eb="15">
      <t>イチラン</t>
    </rPh>
    <phoneticPr fontId="30"/>
  </si>
  <si>
    <t>加算・減算項目名</t>
    <rPh sb="0" eb="2">
      <t>カサン</t>
    </rPh>
    <rPh sb="3" eb="5">
      <t>ゲンサン</t>
    </rPh>
    <rPh sb="5" eb="7">
      <t>コウモク</t>
    </rPh>
    <rPh sb="7" eb="8">
      <t>メイ</t>
    </rPh>
    <phoneticPr fontId="30"/>
  </si>
  <si>
    <t>加算の説明</t>
    <rPh sb="0" eb="2">
      <t>カサン</t>
    </rPh>
    <rPh sb="3" eb="5">
      <t>セツメイ</t>
    </rPh>
    <phoneticPr fontId="30"/>
  </si>
  <si>
    <t>必要書類</t>
    <rPh sb="0" eb="2">
      <t>ヒツヨウ</t>
    </rPh>
    <rPh sb="2" eb="4">
      <t>ショルイ</t>
    </rPh>
    <phoneticPr fontId="30"/>
  </si>
  <si>
    <t>様式番号</t>
    <rPh sb="0" eb="2">
      <t>ヨウシキ</t>
    </rPh>
    <rPh sb="2" eb="4">
      <t>バンゴウ</t>
    </rPh>
    <phoneticPr fontId="30"/>
  </si>
  <si>
    <t>書類名</t>
    <rPh sb="0" eb="2">
      <t>ショルイ</t>
    </rPh>
    <rPh sb="2" eb="3">
      <t>メイ</t>
    </rPh>
    <phoneticPr fontId="30"/>
  </si>
  <si>
    <t>-</t>
    <phoneticPr fontId="30"/>
  </si>
  <si>
    <t>○</t>
    <phoneticPr fontId="30"/>
  </si>
  <si>
    <t>様式第5号</t>
    <rPh sb="0" eb="2">
      <t>ヨウシキ</t>
    </rPh>
    <rPh sb="2" eb="3">
      <t>ダイ</t>
    </rPh>
    <rPh sb="4" eb="5">
      <t>ゴウ</t>
    </rPh>
    <phoneticPr fontId="30"/>
  </si>
  <si>
    <t>介護給付費等算定に係る体制等に関する届出書</t>
    <phoneticPr fontId="30"/>
  </si>
  <si>
    <t>別紙1</t>
    <rPh sb="0" eb="2">
      <t>ベッシ</t>
    </rPh>
    <phoneticPr fontId="30"/>
  </si>
  <si>
    <t>介護給付費等の算定に係る体制等状況一覧表</t>
    <phoneticPr fontId="30"/>
  </si>
  <si>
    <t>別紙2</t>
    <rPh sb="0" eb="2">
      <t>ベッシ</t>
    </rPh>
    <phoneticPr fontId="30"/>
  </si>
  <si>
    <t>従業者の勤務の体制及び勤務形態一覧表</t>
    <phoneticPr fontId="30"/>
  </si>
  <si>
    <t>定員超過利用減算</t>
    <rPh sb="0" eb="2">
      <t>テイイン</t>
    </rPh>
    <rPh sb="2" eb="4">
      <t>チョウカ</t>
    </rPh>
    <rPh sb="4" eb="6">
      <t>リヨウ</t>
    </rPh>
    <rPh sb="6" eb="8">
      <t>ゲンサン</t>
    </rPh>
    <phoneticPr fontId="30"/>
  </si>
  <si>
    <t>利用定員を一定割合以上超過している場合</t>
    <rPh sb="0" eb="2">
      <t>リヨウ</t>
    </rPh>
    <rPh sb="2" eb="4">
      <t>テイイン</t>
    </rPh>
    <rPh sb="5" eb="7">
      <t>イッテイ</t>
    </rPh>
    <rPh sb="7" eb="9">
      <t>ワリアイ</t>
    </rPh>
    <rPh sb="9" eb="11">
      <t>イジョウ</t>
    </rPh>
    <rPh sb="11" eb="13">
      <t>チョウカ</t>
    </rPh>
    <rPh sb="17" eb="19">
      <t>バアイ</t>
    </rPh>
    <phoneticPr fontId="30"/>
  </si>
  <si>
    <t>サービス提供職員欠如減算</t>
    <rPh sb="4" eb="6">
      <t>テイキョウ</t>
    </rPh>
    <rPh sb="6" eb="8">
      <t>ショクイン</t>
    </rPh>
    <rPh sb="8" eb="10">
      <t>ケツジョ</t>
    </rPh>
    <rPh sb="10" eb="12">
      <t>ゲンサン</t>
    </rPh>
    <phoneticPr fontId="30"/>
  </si>
  <si>
    <t>指定基準に定める人員基準を一定割合満たしていない場合</t>
    <rPh sb="0" eb="2">
      <t>シテイ</t>
    </rPh>
    <rPh sb="2" eb="4">
      <t>キジュン</t>
    </rPh>
    <rPh sb="5" eb="6">
      <t>サダ</t>
    </rPh>
    <rPh sb="8" eb="10">
      <t>ジンイン</t>
    </rPh>
    <rPh sb="10" eb="12">
      <t>キジュン</t>
    </rPh>
    <rPh sb="13" eb="15">
      <t>イッテイ</t>
    </rPh>
    <rPh sb="15" eb="17">
      <t>ワリアイ</t>
    </rPh>
    <rPh sb="17" eb="18">
      <t>ミ</t>
    </rPh>
    <rPh sb="24" eb="26">
      <t>バアイ</t>
    </rPh>
    <phoneticPr fontId="30"/>
  </si>
  <si>
    <t>身体拘束廃止未実施減算</t>
    <rPh sb="0" eb="2">
      <t>シンタイ</t>
    </rPh>
    <rPh sb="2" eb="4">
      <t>コウソク</t>
    </rPh>
    <rPh sb="4" eb="6">
      <t>ハイシ</t>
    </rPh>
    <rPh sb="6" eb="9">
      <t>ミジッシ</t>
    </rPh>
    <rPh sb="9" eb="11">
      <t>ゲンサン</t>
    </rPh>
    <phoneticPr fontId="30"/>
  </si>
  <si>
    <t>身体拘束等の適正化のための対策を行っていない場合</t>
    <rPh sb="0" eb="2">
      <t>シンタイ</t>
    </rPh>
    <rPh sb="2" eb="4">
      <t>コウソク</t>
    </rPh>
    <rPh sb="4" eb="5">
      <t>トウ</t>
    </rPh>
    <rPh sb="6" eb="9">
      <t>テキセイカ</t>
    </rPh>
    <rPh sb="13" eb="15">
      <t>タイサク</t>
    </rPh>
    <rPh sb="16" eb="17">
      <t>オコナ</t>
    </rPh>
    <rPh sb="22" eb="24">
      <t>バアイ</t>
    </rPh>
    <phoneticPr fontId="30"/>
  </si>
  <si>
    <t>虐待防止措置未実施減算</t>
    <rPh sb="0" eb="2">
      <t>ギャクタイ</t>
    </rPh>
    <rPh sb="2" eb="4">
      <t>ボウシ</t>
    </rPh>
    <rPh sb="4" eb="6">
      <t>ソチ</t>
    </rPh>
    <rPh sb="6" eb="9">
      <t>ミジッシ</t>
    </rPh>
    <rPh sb="9" eb="11">
      <t>ゲンサン</t>
    </rPh>
    <phoneticPr fontId="30"/>
  </si>
  <si>
    <t>虐待防止のための措置を講じていない場合</t>
    <rPh sb="0" eb="2">
      <t>ギャクタイ</t>
    </rPh>
    <rPh sb="2" eb="4">
      <t>ボウシ</t>
    </rPh>
    <rPh sb="8" eb="10">
      <t>ソチ</t>
    </rPh>
    <rPh sb="11" eb="12">
      <t>コウ</t>
    </rPh>
    <rPh sb="17" eb="19">
      <t>バアイ</t>
    </rPh>
    <phoneticPr fontId="30"/>
  </si>
  <si>
    <t>業務継続計画未策定減算</t>
    <rPh sb="0" eb="2">
      <t>ギョウム</t>
    </rPh>
    <rPh sb="2" eb="4">
      <t>ケイゾク</t>
    </rPh>
    <rPh sb="4" eb="6">
      <t>ケイカク</t>
    </rPh>
    <rPh sb="6" eb="7">
      <t>ミ</t>
    </rPh>
    <rPh sb="7" eb="9">
      <t>サクテイ</t>
    </rPh>
    <rPh sb="9" eb="11">
      <t>ゲンサン</t>
    </rPh>
    <phoneticPr fontId="30"/>
  </si>
  <si>
    <t>業務継続計画の策定等を行っていない場合</t>
    <rPh sb="0" eb="2">
      <t>ギョウム</t>
    </rPh>
    <rPh sb="2" eb="4">
      <t>ケイゾク</t>
    </rPh>
    <rPh sb="4" eb="6">
      <t>ケイカク</t>
    </rPh>
    <rPh sb="7" eb="9">
      <t>サクテイ</t>
    </rPh>
    <rPh sb="9" eb="10">
      <t>トウ</t>
    </rPh>
    <rPh sb="11" eb="12">
      <t>オコナ</t>
    </rPh>
    <rPh sb="17" eb="19">
      <t>バアイ</t>
    </rPh>
    <phoneticPr fontId="30"/>
  </si>
  <si>
    <t>情報公表未報告減算</t>
    <rPh sb="0" eb="2">
      <t>ジョウホウ</t>
    </rPh>
    <rPh sb="2" eb="4">
      <t>コウヒョウ</t>
    </rPh>
    <rPh sb="4" eb="7">
      <t>ミホウコク</t>
    </rPh>
    <rPh sb="7" eb="9">
      <t>ゲンサン</t>
    </rPh>
    <phoneticPr fontId="30"/>
  </si>
  <si>
    <t>情報公表対象サービスに係る報告を行っていない場合</t>
    <rPh sb="0" eb="2">
      <t>ジョウホウ</t>
    </rPh>
    <rPh sb="2" eb="4">
      <t>コウヒョウ</t>
    </rPh>
    <rPh sb="4" eb="6">
      <t>タイショウ</t>
    </rPh>
    <rPh sb="11" eb="12">
      <t>カカ</t>
    </rPh>
    <rPh sb="13" eb="15">
      <t>ホウコク</t>
    </rPh>
    <rPh sb="16" eb="17">
      <t>オコナ</t>
    </rPh>
    <rPh sb="22" eb="24">
      <t>バアイ</t>
    </rPh>
    <phoneticPr fontId="30"/>
  </si>
  <si>
    <t>特定事業所集中減算</t>
    <rPh sb="0" eb="2">
      <t>トクテイ</t>
    </rPh>
    <rPh sb="2" eb="5">
      <t>ジギョウショ</t>
    </rPh>
    <rPh sb="5" eb="7">
      <t>シュウチュウ</t>
    </rPh>
    <rPh sb="7" eb="9">
      <t>ゲンザン</t>
    </rPh>
    <phoneticPr fontId="30"/>
  </si>
  <si>
    <t>正当な理由なく就労移行支援、就労継続支援等に移行した人数のうち、つながった件数が最も多い法人の割合が80％を超えた場合</t>
    <rPh sb="0" eb="2">
      <t>セイトウ</t>
    </rPh>
    <rPh sb="3" eb="5">
      <t>リユウ</t>
    </rPh>
    <rPh sb="20" eb="21">
      <t>ナド</t>
    </rPh>
    <rPh sb="22" eb="24">
      <t>イコウ</t>
    </rPh>
    <rPh sb="26" eb="28">
      <t>ニンズウ</t>
    </rPh>
    <rPh sb="37" eb="39">
      <t>ケンスウ</t>
    </rPh>
    <rPh sb="40" eb="41">
      <t>モット</t>
    </rPh>
    <rPh sb="42" eb="43">
      <t>オオ</t>
    </rPh>
    <rPh sb="44" eb="46">
      <t>ホウジン</t>
    </rPh>
    <rPh sb="47" eb="49">
      <t>ワリアイ</t>
    </rPh>
    <rPh sb="54" eb="55">
      <t>コ</t>
    </rPh>
    <rPh sb="57" eb="59">
      <t>バアイ</t>
    </rPh>
    <phoneticPr fontId="30"/>
  </si>
  <si>
    <t>〇</t>
    <phoneticPr fontId="30"/>
  </si>
  <si>
    <t>該当する期間分の以下を記載した書類（任意様式）
①判定期間においてアセスメントを終了した利用者の総数
②支援につながった利用者数
③移行率最高法人につながった利用者数並びに移行率最高法人の名称、住所、事業所名および代表者名
④就労移行支援、就労継続支援等に移行した人数のうち、つながった件数が最も多い法人の割合
⑤④で計算した割合が80％を超えている場合であって、正当な理由がある場合については、その正当な理由</t>
    <rPh sb="0" eb="2">
      <t>ガイトウ</t>
    </rPh>
    <rPh sb="4" eb="6">
      <t>キカン</t>
    </rPh>
    <rPh sb="6" eb="7">
      <t>ブン</t>
    </rPh>
    <rPh sb="8" eb="10">
      <t>イカ</t>
    </rPh>
    <rPh sb="11" eb="13">
      <t>キサイ</t>
    </rPh>
    <rPh sb="15" eb="17">
      <t>ショルイ</t>
    </rPh>
    <rPh sb="18" eb="20">
      <t>ニンイ</t>
    </rPh>
    <rPh sb="20" eb="22">
      <t>ヨウシキ</t>
    </rPh>
    <rPh sb="25" eb="27">
      <t>ハンテイ</t>
    </rPh>
    <rPh sb="27" eb="29">
      <t>キカン</t>
    </rPh>
    <rPh sb="40" eb="42">
      <t>シュウリョウ</t>
    </rPh>
    <rPh sb="44" eb="47">
      <t>リヨウシャ</t>
    </rPh>
    <rPh sb="48" eb="50">
      <t>ソウスウ</t>
    </rPh>
    <rPh sb="52" eb="54">
      <t>シエン</t>
    </rPh>
    <rPh sb="60" eb="62">
      <t>リヨウ</t>
    </rPh>
    <rPh sb="62" eb="63">
      <t>シャ</t>
    </rPh>
    <rPh sb="63" eb="64">
      <t>スウ</t>
    </rPh>
    <rPh sb="66" eb="68">
      <t>イコウ</t>
    </rPh>
    <rPh sb="68" eb="69">
      <t>リツ</t>
    </rPh>
    <rPh sb="69" eb="71">
      <t>サイコウ</t>
    </rPh>
    <rPh sb="71" eb="73">
      <t>ホウジン</t>
    </rPh>
    <rPh sb="79" eb="81">
      <t>リヨウ</t>
    </rPh>
    <rPh sb="81" eb="82">
      <t>シャ</t>
    </rPh>
    <rPh sb="82" eb="83">
      <t>スウ</t>
    </rPh>
    <rPh sb="83" eb="84">
      <t>ナラ</t>
    </rPh>
    <rPh sb="86" eb="88">
      <t>イコウ</t>
    </rPh>
    <rPh sb="88" eb="89">
      <t>リツ</t>
    </rPh>
    <rPh sb="89" eb="91">
      <t>サイコウ</t>
    </rPh>
    <rPh sb="91" eb="93">
      <t>ホウジン</t>
    </rPh>
    <rPh sb="94" eb="96">
      <t>メイショウ</t>
    </rPh>
    <rPh sb="97" eb="99">
      <t>ジュウショ</t>
    </rPh>
    <rPh sb="100" eb="103">
      <t>ジギョウショ</t>
    </rPh>
    <rPh sb="103" eb="104">
      <t>メイ</t>
    </rPh>
    <rPh sb="107" eb="110">
      <t>ダイヒョウシャ</t>
    </rPh>
    <rPh sb="110" eb="111">
      <t>メイ</t>
    </rPh>
    <rPh sb="159" eb="161">
      <t>ケイサン</t>
    </rPh>
    <rPh sb="163" eb="165">
      <t>ワリアイ</t>
    </rPh>
    <rPh sb="170" eb="171">
      <t>コ</t>
    </rPh>
    <rPh sb="175" eb="177">
      <t>バアイ</t>
    </rPh>
    <rPh sb="182" eb="184">
      <t>セイトウ</t>
    </rPh>
    <rPh sb="185" eb="187">
      <t>リユウ</t>
    </rPh>
    <rPh sb="190" eb="192">
      <t>バアイ</t>
    </rPh>
    <rPh sb="200" eb="202">
      <t>セイトウ</t>
    </rPh>
    <rPh sb="203" eb="205">
      <t>リユウ</t>
    </rPh>
    <phoneticPr fontId="30"/>
  </si>
  <si>
    <t>福祉専門職員配置等加算</t>
    <rPh sb="0" eb="2">
      <t>フクシ</t>
    </rPh>
    <rPh sb="2" eb="4">
      <t>センモン</t>
    </rPh>
    <rPh sb="4" eb="6">
      <t>ショクイン</t>
    </rPh>
    <rPh sb="6" eb="9">
      <t>ハイチトウ</t>
    </rPh>
    <rPh sb="9" eb="11">
      <t>カサン</t>
    </rPh>
    <phoneticPr fontId="30"/>
  </si>
  <si>
    <t>良質な人材の確保とサービスの質の向上を図る</t>
    <rPh sb="0" eb="2">
      <t>リョウシツ</t>
    </rPh>
    <rPh sb="3" eb="5">
      <t>ジンザイ</t>
    </rPh>
    <rPh sb="6" eb="8">
      <t>カクホ</t>
    </rPh>
    <rPh sb="14" eb="15">
      <t>シツ</t>
    </rPh>
    <rPh sb="16" eb="18">
      <t>コウジョウ</t>
    </rPh>
    <rPh sb="19" eb="20">
      <t>ハカ</t>
    </rPh>
    <phoneticPr fontId="30"/>
  </si>
  <si>
    <t>別紙3-1</t>
    <rPh sb="0" eb="2">
      <t>ベッシ</t>
    </rPh>
    <phoneticPr fontId="30"/>
  </si>
  <si>
    <t>福祉専門職員配置等加算に係る届出書</t>
    <phoneticPr fontId="30"/>
  </si>
  <si>
    <t>別紙3-2</t>
    <rPh sb="0" eb="2">
      <t>ベッシ</t>
    </rPh>
    <phoneticPr fontId="30"/>
  </si>
  <si>
    <t>福祉専門職員配置状況一覧表</t>
    <phoneticPr fontId="30"/>
  </si>
  <si>
    <t>△</t>
    <phoneticPr fontId="30"/>
  </si>
  <si>
    <t>資格証の写し</t>
    <rPh sb="0" eb="2">
      <t>シカク</t>
    </rPh>
    <rPh sb="2" eb="3">
      <t>ショウ</t>
    </rPh>
    <rPh sb="4" eb="5">
      <t>ウツ</t>
    </rPh>
    <phoneticPr fontId="30"/>
  </si>
  <si>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30"/>
  </si>
  <si>
    <t>視覚・聴覚・言語機能に重度の障害がある利用者が一定数以上あって、専門職員が一定数以上配置されている場合</t>
    <rPh sb="0" eb="2">
      <t>シカク</t>
    </rPh>
    <rPh sb="3" eb="5">
      <t>チョウカク</t>
    </rPh>
    <rPh sb="6" eb="8">
      <t>ゲンゴ</t>
    </rPh>
    <rPh sb="8" eb="10">
      <t>キノウ</t>
    </rPh>
    <rPh sb="11" eb="13">
      <t>ジュウド</t>
    </rPh>
    <rPh sb="14" eb="16">
      <t>ショウガイ</t>
    </rPh>
    <rPh sb="19" eb="22">
      <t>リヨウシャ</t>
    </rPh>
    <rPh sb="23" eb="26">
      <t>イッテイスウ</t>
    </rPh>
    <rPh sb="26" eb="28">
      <t>イジョウ</t>
    </rPh>
    <rPh sb="32" eb="34">
      <t>センモン</t>
    </rPh>
    <rPh sb="34" eb="36">
      <t>ショクイン</t>
    </rPh>
    <rPh sb="37" eb="40">
      <t>イッテイスウ</t>
    </rPh>
    <rPh sb="40" eb="42">
      <t>イジョウ</t>
    </rPh>
    <rPh sb="42" eb="44">
      <t>ハイチ</t>
    </rPh>
    <rPh sb="49" eb="51">
      <t>バアイ</t>
    </rPh>
    <phoneticPr fontId="30"/>
  </si>
  <si>
    <t>別紙6-1</t>
    <rPh sb="0" eb="2">
      <t>ベッシ</t>
    </rPh>
    <phoneticPr fontId="30"/>
  </si>
  <si>
    <t>視覚・聴覚言語障害者支援体制加算（Ⅰ）に関する届出書</t>
    <phoneticPr fontId="30"/>
  </si>
  <si>
    <t>別紙6-2</t>
    <rPh sb="0" eb="2">
      <t>ベッシ</t>
    </rPh>
    <phoneticPr fontId="30"/>
  </si>
  <si>
    <t>視覚・聴覚言語障害者支援体制加算（Ⅱ）に関する届出書</t>
    <phoneticPr fontId="30"/>
  </si>
  <si>
    <t>資格証または研修修了証の写し等</t>
    <rPh sb="0" eb="2">
      <t>シカク</t>
    </rPh>
    <rPh sb="2" eb="3">
      <t>ショウ</t>
    </rPh>
    <rPh sb="6" eb="8">
      <t>ケンシュウ</t>
    </rPh>
    <rPh sb="8" eb="11">
      <t>シュウリョウショウ</t>
    </rPh>
    <rPh sb="12" eb="13">
      <t>ウツ</t>
    </rPh>
    <rPh sb="14" eb="15">
      <t>トウ</t>
    </rPh>
    <phoneticPr fontId="30"/>
  </si>
  <si>
    <t>食事提供体制加算</t>
    <rPh sb="0" eb="2">
      <t>ショクジ</t>
    </rPh>
    <rPh sb="2" eb="4">
      <t>テイキョウ</t>
    </rPh>
    <rPh sb="4" eb="6">
      <t>タイセイ</t>
    </rPh>
    <rPh sb="6" eb="8">
      <t>カサン</t>
    </rPh>
    <phoneticPr fontId="30"/>
  </si>
  <si>
    <t>収入が一定額以下の利用者に対し、事業所が食事を提供した場合</t>
    <rPh sb="0" eb="2">
      <t>シュウニュウ</t>
    </rPh>
    <rPh sb="3" eb="5">
      <t>イッテイ</t>
    </rPh>
    <rPh sb="5" eb="6">
      <t>ガク</t>
    </rPh>
    <rPh sb="6" eb="8">
      <t>イカ</t>
    </rPh>
    <rPh sb="9" eb="12">
      <t>リヨウシャ</t>
    </rPh>
    <rPh sb="13" eb="14">
      <t>タイ</t>
    </rPh>
    <rPh sb="16" eb="19">
      <t>ジギョウショ</t>
    </rPh>
    <rPh sb="20" eb="22">
      <t>ショクジ</t>
    </rPh>
    <rPh sb="23" eb="25">
      <t>テイキョウ</t>
    </rPh>
    <rPh sb="27" eb="29">
      <t>バアイ</t>
    </rPh>
    <phoneticPr fontId="30"/>
  </si>
  <si>
    <t>別紙10</t>
    <rPh sb="0" eb="2">
      <t>ベッシ</t>
    </rPh>
    <phoneticPr fontId="30"/>
  </si>
  <si>
    <t>食事提供体制加算に係る届出書</t>
    <phoneticPr fontId="30"/>
  </si>
  <si>
    <t>業務委託契約書の写し（外部委託で実施する場合）</t>
    <rPh sb="0" eb="2">
      <t>ギョウム</t>
    </rPh>
    <rPh sb="2" eb="4">
      <t>イタク</t>
    </rPh>
    <rPh sb="4" eb="7">
      <t>ケイヤクショ</t>
    </rPh>
    <rPh sb="8" eb="9">
      <t>ウツ</t>
    </rPh>
    <rPh sb="11" eb="13">
      <t>ガイブ</t>
    </rPh>
    <rPh sb="13" eb="15">
      <t>イタク</t>
    </rPh>
    <rPh sb="16" eb="18">
      <t>ジッシ</t>
    </rPh>
    <rPh sb="20" eb="22">
      <t>バアイ</t>
    </rPh>
    <phoneticPr fontId="30"/>
  </si>
  <si>
    <t>送迎加算</t>
    <rPh sb="0" eb="2">
      <t>ソウゲイ</t>
    </rPh>
    <rPh sb="2" eb="4">
      <t>カサン</t>
    </rPh>
    <phoneticPr fontId="30"/>
  </si>
  <si>
    <t>居宅等と事業所との間の送迎を行った場合</t>
    <rPh sb="0" eb="3">
      <t>キョタクトウ</t>
    </rPh>
    <rPh sb="4" eb="7">
      <t>ジギョウショ</t>
    </rPh>
    <rPh sb="9" eb="10">
      <t>アイダ</t>
    </rPh>
    <rPh sb="11" eb="13">
      <t>ソウゲイ</t>
    </rPh>
    <rPh sb="14" eb="15">
      <t>オコナ</t>
    </rPh>
    <rPh sb="17" eb="19">
      <t>バアイ</t>
    </rPh>
    <phoneticPr fontId="30"/>
  </si>
  <si>
    <t>別紙48</t>
    <rPh sb="0" eb="2">
      <t>ベッシ</t>
    </rPh>
    <phoneticPr fontId="30"/>
  </si>
  <si>
    <t>送迎加算に係る届出書</t>
    <phoneticPr fontId="30"/>
  </si>
  <si>
    <t>高次脳機能障害者支援体制加算</t>
    <rPh sb="0" eb="5">
      <t>コウジノウキノウ</t>
    </rPh>
    <rPh sb="5" eb="7">
      <t>ショウガイ</t>
    </rPh>
    <rPh sb="7" eb="8">
      <t>シャ</t>
    </rPh>
    <rPh sb="8" eb="10">
      <t>シエン</t>
    </rPh>
    <rPh sb="10" eb="12">
      <t>タイセイ</t>
    </rPh>
    <rPh sb="12" eb="14">
      <t>カサン</t>
    </rPh>
    <phoneticPr fontId="30"/>
  </si>
  <si>
    <t>高次脳機能障害支援者養成研修修了者を必要数以上配置し、その旨を公表した場合</t>
    <rPh sb="0" eb="5">
      <t>コウジノウキノウ</t>
    </rPh>
    <rPh sb="5" eb="7">
      <t>ショウガイ</t>
    </rPh>
    <rPh sb="7" eb="10">
      <t>シエンシャ</t>
    </rPh>
    <rPh sb="10" eb="12">
      <t>ヨウセイ</t>
    </rPh>
    <rPh sb="12" eb="14">
      <t>ケンシュウ</t>
    </rPh>
    <rPh sb="14" eb="17">
      <t>シュウリョウシャ</t>
    </rPh>
    <rPh sb="18" eb="21">
      <t>ヒツヨウスウ</t>
    </rPh>
    <rPh sb="21" eb="23">
      <t>イジョウ</t>
    </rPh>
    <rPh sb="23" eb="25">
      <t>ハイチ</t>
    </rPh>
    <rPh sb="29" eb="30">
      <t>ムネ</t>
    </rPh>
    <rPh sb="31" eb="33">
      <t>コウヒョウ</t>
    </rPh>
    <rPh sb="35" eb="37">
      <t>バアイ</t>
    </rPh>
    <phoneticPr fontId="30"/>
  </si>
  <si>
    <t>別紙7</t>
    <rPh sb="0" eb="2">
      <t>ベッシ</t>
    </rPh>
    <phoneticPr fontId="30"/>
  </si>
  <si>
    <t>高次脳機能障害者支援体制加算に係る届出書</t>
    <rPh sb="0" eb="5">
      <t>コウジノウキノウ</t>
    </rPh>
    <rPh sb="5" eb="8">
      <t>ショウガイシャ</t>
    </rPh>
    <rPh sb="8" eb="10">
      <t>シエン</t>
    </rPh>
    <rPh sb="10" eb="12">
      <t>タイセイ</t>
    </rPh>
    <rPh sb="12" eb="14">
      <t>カサン</t>
    </rPh>
    <rPh sb="15" eb="16">
      <t>カカ</t>
    </rPh>
    <rPh sb="17" eb="20">
      <t>トドケデショ</t>
    </rPh>
    <phoneticPr fontId="30"/>
  </si>
  <si>
    <t>高次脳機能障害支援者養成研修の修了証の写し</t>
    <rPh sb="0" eb="5">
      <t>コウジノウキノウ</t>
    </rPh>
    <rPh sb="5" eb="7">
      <t>ショウガイ</t>
    </rPh>
    <rPh sb="7" eb="10">
      <t>シエンシャ</t>
    </rPh>
    <rPh sb="10" eb="12">
      <t>ヨウセイ</t>
    </rPh>
    <rPh sb="12" eb="14">
      <t>ケンシュウ</t>
    </rPh>
    <rPh sb="15" eb="17">
      <t>シュウリョウ</t>
    </rPh>
    <rPh sb="17" eb="18">
      <t>ショウ</t>
    </rPh>
    <rPh sb="19" eb="20">
      <t>ウツ</t>
    </rPh>
    <phoneticPr fontId="30"/>
  </si>
  <si>
    <t>対象者の一覧表</t>
    <rPh sb="0" eb="3">
      <t>タイショウシャ</t>
    </rPh>
    <rPh sb="4" eb="7">
      <t>イチランヒョウ</t>
    </rPh>
    <phoneticPr fontId="30"/>
  </si>
  <si>
    <t>研修修了者の配置を公表していることが分かる資料（パンフ等）</t>
    <rPh sb="0" eb="2">
      <t>ケンシュウ</t>
    </rPh>
    <rPh sb="2" eb="5">
      <t>シュウリョウシャ</t>
    </rPh>
    <rPh sb="6" eb="8">
      <t>ハイチ</t>
    </rPh>
    <rPh sb="9" eb="11">
      <t>コウヒョウ</t>
    </rPh>
    <rPh sb="18" eb="19">
      <t>ワ</t>
    </rPh>
    <rPh sb="21" eb="23">
      <t>シリョウ</t>
    </rPh>
    <rPh sb="27" eb="28">
      <t>トウ</t>
    </rPh>
    <phoneticPr fontId="30"/>
  </si>
  <si>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</si>
  <si>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令和</t>
    <rPh sb="0" eb="2">
      <t>レイワ</t>
    </rPh>
    <phoneticPr fontId="9"/>
  </si>
  <si>
    <t>月</t>
    <rPh sb="0" eb="1">
      <t>ツキ</t>
    </rPh>
    <phoneticPr fontId="9"/>
  </si>
  <si>
    <t>日</t>
    <rPh sb="0" eb="1">
      <t>ニチ</t>
    </rPh>
    <phoneticPr fontId="9"/>
  </si>
  <si>
    <t>届出者</t>
    <rPh sb="0" eb="2">
      <t>トドケデ</t>
    </rPh>
    <rPh sb="2" eb="3">
      <t>シャ</t>
    </rPh>
    <phoneticPr fontId="9"/>
  </si>
  <si>
    <t>主たる事務所
の所在地</t>
    <rPh sb="0" eb="1">
      <t>シュ</t>
    </rPh>
    <rPh sb="3" eb="5">
      <t>ジム</t>
    </rPh>
    <rPh sb="5" eb="6">
      <t>ショ</t>
    </rPh>
    <rPh sb="8" eb="11">
      <t>ショザイチ</t>
    </rPh>
    <phoneticPr fontId="9"/>
  </si>
  <si>
    <t>：</t>
    <phoneticPr fontId="9"/>
  </si>
  <si>
    <t>名　　称</t>
    <rPh sb="0" eb="1">
      <t>ナ</t>
    </rPh>
    <rPh sb="3" eb="4">
      <t>ショウ</t>
    </rPh>
    <phoneticPr fontId="9"/>
  </si>
  <si>
    <t>代表者の職・氏名</t>
    <rPh sb="0" eb="3">
      <t>ダイヒョウシャ</t>
    </rPh>
    <rPh sb="4" eb="5">
      <t>ショク</t>
    </rPh>
    <rPh sb="6" eb="8">
      <t>シメイ</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</si>
  <si>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</si>
  <si>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事業所番号</t>
    <rPh sb="0" eb="3">
      <t>ジギョウショ</t>
    </rPh>
    <rPh sb="3" eb="5">
      <t>バンゴウ</t>
    </rPh>
    <phoneticPr fontId="9"/>
  </si>
  <si>
    <t>主たる事業所
（施設）の名称</t>
    <rPh sb="0" eb="1">
      <t>シュ</t>
    </rPh>
    <rPh sb="3" eb="6">
      <t>ジギョウショ</t>
    </rPh>
    <rPh sb="8" eb="10">
      <t>シセツ</t>
    </rPh>
    <rPh sb="12" eb="14">
      <t>メイショウ</t>
    </rPh>
    <phoneticPr fontId="9"/>
  </si>
  <si>
    <t>（ﾌﾘｶﾞﾅ）</t>
    <phoneticPr fontId="9"/>
  </si>
  <si>
    <t>事業所（施設）　　　の所在地</t>
    <rPh sb="0" eb="3">
      <t>ジギョウショ</t>
    </rPh>
    <rPh sb="4" eb="6">
      <t>シセツ</t>
    </rPh>
    <rPh sb="11" eb="14">
      <t>ショザイチ</t>
    </rPh>
    <phoneticPr fontId="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</si>
  <si>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</si>
  <si>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実施
事業</t>
    <rPh sb="0" eb="2">
      <t>ジッシ</t>
    </rPh>
    <rPh sb="3" eb="5">
      <t>ジギョウ</t>
    </rPh>
    <phoneticPr fontId="9"/>
  </si>
  <si>
    <t>異動等の区分</t>
    <rPh sb="0" eb="2">
      <t>イドウ</t>
    </rPh>
    <rPh sb="2" eb="3">
      <t>トウ</t>
    </rPh>
    <rPh sb="4" eb="6">
      <t>クブン</t>
    </rPh>
    <phoneticPr fontId="9"/>
  </si>
  <si>
    <t>異動年月日</t>
    <rPh sb="0" eb="2">
      <t>イドウ</t>
    </rPh>
    <rPh sb="2" eb="5">
      <t>ネンガッピ</t>
    </rPh>
    <phoneticPr fontId="9"/>
  </si>
  <si>
    <t>介　　　　護　　　　給　　　　付</t>
    <rPh sb="0" eb="1">
      <t>スケ</t>
    </rPh>
    <rPh sb="5" eb="6">
      <t>ユズル</t>
    </rPh>
    <rPh sb="10" eb="11">
      <t>キュウ</t>
    </rPh>
    <rPh sb="15" eb="16">
      <t>ヅケ</t>
    </rPh>
    <phoneticPr fontId="9"/>
  </si>
  <si>
    <t>居宅介護</t>
    <rPh sb="0" eb="2">
      <t>キョタク</t>
    </rPh>
    <rPh sb="2" eb="4">
      <t>カイゴ</t>
    </rPh>
    <phoneticPr fontId="9"/>
  </si>
  <si>
    <t>１ 新規</t>
    <rPh sb="2" eb="4">
      <t>シンキ</t>
    </rPh>
    <phoneticPr fontId="9"/>
  </si>
  <si>
    <t>２ 変更</t>
    <rPh sb="2" eb="4">
      <t>ヘンコウ</t>
    </rPh>
    <phoneticPr fontId="9"/>
  </si>
  <si>
    <t>３ 終了</t>
    <rPh sb="2" eb="4">
      <t>シュウリョウ</t>
    </rPh>
    <phoneticPr fontId="9"/>
  </si>
  <si>
    <t>令和</t>
    <rPh sb="0" eb="1">
      <t>レイ</t>
    </rPh>
    <rPh sb="1" eb="2">
      <t>ワ</t>
    </rPh>
    <phoneticPr fontId="9"/>
  </si>
  <si>
    <t>重度訪問介護</t>
    <rPh sb="0" eb="2">
      <t>ジュウド</t>
    </rPh>
    <rPh sb="2" eb="4">
      <t>ホウモン</t>
    </rPh>
    <rPh sb="4" eb="6">
      <t>カイゴ</t>
    </rPh>
    <phoneticPr fontId="9"/>
  </si>
  <si>
    <t>同行援護</t>
    <rPh sb="0" eb="2">
      <t>ドウコウ</t>
    </rPh>
    <rPh sb="2" eb="4">
      <t>エンゴ</t>
    </rPh>
    <phoneticPr fontId="9"/>
  </si>
  <si>
    <t>行動援護</t>
    <rPh sb="0" eb="2">
      <t>コウドウ</t>
    </rPh>
    <rPh sb="2" eb="4">
      <t>エンゴ</t>
    </rPh>
    <phoneticPr fontId="9"/>
  </si>
  <si>
    <t>短期入所</t>
    <rPh sb="0" eb="2">
      <t>タンキ</t>
    </rPh>
    <rPh sb="2" eb="4">
      <t>ニュウショ</t>
    </rPh>
    <phoneticPr fontId="9"/>
  </si>
  <si>
    <t>重度障害者等包括支援</t>
    <rPh sb="0" eb="2">
      <t>ジュウド</t>
    </rPh>
    <rPh sb="2" eb="5">
      <t>ショウガイシャ</t>
    </rPh>
    <rPh sb="5" eb="6">
      <t>トウ</t>
    </rPh>
    <rPh sb="6" eb="8">
      <t>ホウカツ</t>
    </rPh>
    <rPh sb="8" eb="10">
      <t>シエン</t>
    </rPh>
    <phoneticPr fontId="9"/>
  </si>
  <si>
    <t>施設入所支援</t>
    <rPh sb="0" eb="2">
      <t>シセツ</t>
    </rPh>
    <rPh sb="2" eb="4">
      <t>ニュウショ</t>
    </rPh>
    <rPh sb="4" eb="6">
      <t>シエン</t>
    </rPh>
    <phoneticPr fontId="9"/>
  </si>
  <si>
    <t>訓練等給付</t>
    <rPh sb="0" eb="3">
      <t>クンレントウ</t>
    </rPh>
    <rPh sb="3" eb="5">
      <t>キュウフ</t>
    </rPh>
    <phoneticPr fontId="9"/>
  </si>
  <si>
    <t>自立訓練（機能訓練）</t>
    <rPh sb="0" eb="2">
      <t>ジリツ</t>
    </rPh>
    <rPh sb="2" eb="4">
      <t>クンレン</t>
    </rPh>
    <rPh sb="5" eb="7">
      <t>キノウ</t>
    </rPh>
    <rPh sb="7" eb="9">
      <t>クンレン</t>
    </rPh>
    <phoneticPr fontId="9"/>
  </si>
  <si>
    <t>宿泊型自立訓練</t>
    <rPh sb="0" eb="3">
      <t>シュクハクガタ</t>
    </rPh>
    <rPh sb="3" eb="5">
      <t>ジリツ</t>
    </rPh>
    <rPh sb="5" eb="7">
      <t>クンレン</t>
    </rPh>
    <phoneticPr fontId="9"/>
  </si>
  <si>
    <t>自立訓練（生活訓練）</t>
    <rPh sb="0" eb="2">
      <t>ジリツ</t>
    </rPh>
    <rPh sb="2" eb="4">
      <t>クンレン</t>
    </rPh>
    <rPh sb="5" eb="7">
      <t>セイカツ</t>
    </rPh>
    <rPh sb="7" eb="9">
      <t>クンレン</t>
    </rPh>
    <phoneticPr fontId="9"/>
  </si>
  <si>
    <t>就労選択支援</t>
    <rPh sb="0" eb="6">
      <t>シュウロウセンタクシエン</t>
    </rPh>
    <phoneticPr fontId="27"/>
  </si>
  <si>
    <t>就労継続支援（Ａ型）</t>
    <rPh sb="0" eb="2">
      <t>シュウロウ</t>
    </rPh>
    <rPh sb="2" eb="4">
      <t>ケイゾク</t>
    </rPh>
    <rPh sb="4" eb="6">
      <t>シエン</t>
    </rPh>
    <rPh sb="8" eb="9">
      <t>カタ</t>
    </rPh>
    <phoneticPr fontId="9"/>
  </si>
  <si>
    <t>就労継続支援（Ｂ型）</t>
    <rPh sb="0" eb="2">
      <t>シュウロウ</t>
    </rPh>
    <rPh sb="2" eb="4">
      <t>ケイゾク</t>
    </rPh>
    <rPh sb="4" eb="6">
      <t>シエン</t>
    </rPh>
    <rPh sb="8" eb="9">
      <t>カタ</t>
    </rPh>
    <phoneticPr fontId="9"/>
  </si>
  <si>
    <t>共同生活援助</t>
    <rPh sb="0" eb="2">
      <t>キョウドウ</t>
    </rPh>
    <rPh sb="2" eb="4">
      <t>セイカツ</t>
    </rPh>
    <rPh sb="4" eb="6">
      <t>エンジョ</t>
    </rPh>
    <phoneticPr fontId="9"/>
  </si>
  <si>
    <t>地域相談支援
(地域移行支援）</t>
    <rPh sb="0" eb="2">
      <t>チイキ</t>
    </rPh>
    <rPh sb="2" eb="4">
      <t>ソウダン</t>
    </rPh>
    <rPh sb="4" eb="6">
      <t>シエン</t>
    </rPh>
    <rPh sb="8" eb="10">
      <t>チイキ</t>
    </rPh>
    <rPh sb="10" eb="12">
      <t>イコウ</t>
    </rPh>
    <rPh sb="12" eb="14">
      <t>シエン</t>
    </rPh>
    <phoneticPr fontId="9"/>
  </si>
  <si>
    <t>地域相談支援
(地域定着支援）</t>
    <rPh sb="0" eb="2">
      <t>チイキ</t>
    </rPh>
    <rPh sb="2" eb="4">
      <t>ソウダン</t>
    </rPh>
    <rPh sb="4" eb="6">
      <t>シエン</t>
    </rPh>
    <rPh sb="8" eb="10">
      <t>チイキ</t>
    </rPh>
    <rPh sb="10" eb="12">
      <t>テイチャク</t>
    </rPh>
    <rPh sb="12" eb="14">
      <t>シエン</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</si>
  <si>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</si>
  <si>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</si>
  <si>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</si>
  <si>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</si>
  <si>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その他該当する体制等</t>
    <rPh sb="2" eb="3">
      <t>タ</t>
    </rPh>
    <rPh sb="3" eb="5">
      <t>ガイトウ</t>
    </rPh>
    <rPh sb="7" eb="9">
      <t>タイセイ</t>
    </rPh>
    <rPh sb="9" eb="10">
      <t>トウ</t>
    </rPh>
    <phoneticPr fontId="9"/>
  </si>
  <si>
    <t>（現在の体制）</t>
    <rPh sb="1" eb="3">
      <t>ゲンザイ</t>
    </rPh>
    <rPh sb="4" eb="6">
      <t>タイセイ</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</si>
  <si>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</si>
  <si>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</si>
  <si>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</si>
  <si>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</si>
  <si>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就労選択支援</t>
    <rPh sb="0" eb="2">
      <t>シュウロウ</t>
    </rPh>
    <rPh sb="2" eb="4">
      <t>センタク</t>
    </rPh>
    <rPh sb="4" eb="6">
      <t>シエン</t>
    </rPh>
    <phoneticPr fontId="27"/>
  </si>
  <si>
    <t>定員超過</t>
    <rPh sb="0" eb="2">
      <t>テイイン</t>
    </rPh>
    <rPh sb="2" eb="4">
      <t>チョウカ</t>
    </rPh>
    <phoneticPr fontId="9"/>
  </si>
  <si>
    <t>　１．なし　　２．あり</t>
    <phoneticPr fontId="9"/>
  </si>
  <si>
    <t>職員欠如</t>
    <rPh sb="0" eb="2">
      <t>ショクイン</t>
    </rPh>
    <rPh sb="2" eb="4">
      <t>ケツジョ</t>
    </rPh>
    <phoneticPr fontId="9"/>
  </si>
  <si>
    <t>身体拘束廃止未実施</t>
    <phoneticPr fontId="9"/>
  </si>
  <si>
    <t>　１．なし　  ２．あり</t>
  </si>
  <si>
    <t>虐待防止措置未実施</t>
    <rPh sb="0" eb="2">
      <t>ギャクタイ</t>
    </rPh>
    <rPh sb="2" eb="4">
      <t>ボウシ</t>
    </rPh>
    <rPh sb="4" eb="6">
      <t>ソチ</t>
    </rPh>
    <rPh sb="6" eb="7">
      <t>ミ</t>
    </rPh>
    <rPh sb="7" eb="9">
      <t>ジッシ</t>
    </rPh>
    <phoneticPr fontId="9"/>
  </si>
  <si>
    <t>業務継続計画未策定（※）</t>
    <phoneticPr fontId="27"/>
  </si>
  <si>
    <t>情報公表未報告</t>
    <phoneticPr fontId="9"/>
  </si>
  <si>
    <t>特定事業所集中</t>
    <rPh sb="0" eb="2">
      <t>トクテイ</t>
    </rPh>
    <rPh sb="2" eb="5">
      <t>ジギョウショ</t>
    </rPh>
    <rPh sb="5" eb="7">
      <t>シュウチュウ</t>
    </rPh>
    <phoneticPr fontId="9"/>
  </si>
  <si>
    <t>福祉専門職員配置等</t>
    <phoneticPr fontId="9"/>
  </si>
  <si>
    <t>視覚・聴覚等支援体制</t>
    <rPh sb="0" eb="2">
      <t>シカク</t>
    </rPh>
    <rPh sb="3" eb="5">
      <t>チョウカク</t>
    </rPh>
    <rPh sb="5" eb="6">
      <t>トウ</t>
    </rPh>
    <rPh sb="6" eb="8">
      <t>シエン</t>
    </rPh>
    <rPh sb="8" eb="10">
      <t>タイセイ</t>
    </rPh>
    <phoneticPr fontId="9"/>
  </si>
  <si>
    <t>食事提供体制</t>
    <rPh sb="0" eb="2">
      <t>ショクジ</t>
    </rPh>
    <rPh sb="2" eb="4">
      <t>テイキョウ</t>
    </rPh>
    <rPh sb="4" eb="6">
      <t>タイセイ</t>
    </rPh>
    <phoneticPr fontId="9"/>
  </si>
  <si>
    <t>送迎体制</t>
    <rPh sb="0" eb="2">
      <t>ソウゲイ</t>
    </rPh>
    <rPh sb="2" eb="4">
      <t>タイセイ</t>
    </rPh>
    <phoneticPr fontId="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</si>
  <si>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9"/>
  </si>
  <si>
    <t>指定管理者制度適用区分</t>
    <rPh sb="0" eb="2">
      <t>シテイ</t>
    </rPh>
    <rPh sb="2" eb="5">
      <t>カンリシャ</t>
    </rPh>
    <rPh sb="5" eb="7">
      <t>セイド</t>
    </rPh>
    <rPh sb="7" eb="9">
      <t>テキヨウ</t>
    </rPh>
    <rPh sb="9" eb="11">
      <t>クブン</t>
    </rPh>
    <phoneticPr fontId="9"/>
  </si>
  <si>
    <t>　１．非該当　　２．該当</t>
    <rPh sb="3" eb="6">
      <t>ヒガイトウ</t>
    </rPh>
    <rPh sb="10" eb="12">
      <t>ガイトウ</t>
    </rPh>
    <phoneticPr fontId="9"/>
  </si>
  <si>
    <t>高次脳機能障害者支援体制</t>
    <rPh sb="0" eb="2">
      <t>コウジ</t>
    </rPh>
    <rPh sb="2" eb="3">
      <t>ノウ</t>
    </rPh>
    <rPh sb="3" eb="5">
      <t>キノウ</t>
    </rPh>
    <rPh sb="5" eb="8">
      <t>ショウガイシャ</t>
    </rPh>
    <rPh sb="8" eb="10">
      <t>シエン</t>
    </rPh>
    <rPh sb="10" eb="12">
      <t>タイセイ</t>
    </rPh>
    <phoneticPr fontId="30"/>
  </si>
  <si>
    <t>　１．なし　　２．あり</t>
    <phoneticPr fontId="30"/>
  </si>
  <si>
    <t>（別紙３ー１）</t>
    <rPh sb="1" eb="3">
      <t>ベッシ</t>
    </rPh>
    <phoneticPr fontId="27"/>
  </si>
  <si>
    <t>　　年　　月　　日</t>
    <rPh sb="2" eb="3">
      <t>ネン</t>
    </rPh>
    <rPh sb="5" eb="6">
      <t>ガツ</t>
    </rPh>
    <rPh sb="8" eb="9">
      <t>ニチ</t>
    </rPh>
    <phoneticPr fontId="9"/>
  </si>
  <si>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7"/>
  </si>
  <si>
    <t>１　事業所・施設の名称</t>
    <rPh sb="2" eb="5">
      <t>ジギョウショ</t>
    </rPh>
    <rPh sb="6" eb="8">
      <t>シセツ</t>
    </rPh>
    <rPh sb="9" eb="11">
      <t>メイショウ</t>
    </rPh>
    <phoneticPr fontId="9"/>
  </si>
  <si>
    <t>２　異動区分</t>
    <rPh sb="2" eb="4">
      <t>イドウ</t>
    </rPh>
    <rPh sb="4" eb="6">
      <t>クブン</t>
    </rPh>
    <phoneticPr fontId="9"/>
  </si>
  <si>
    <t>　１　新規　　　　　　２　変更　　　　　　３　終了</t>
    <rPh sb="3" eb="5">
      <t>シンキ</t>
    </rPh>
    <rPh sb="13" eb="15">
      <t>ヘンコウ</t>
    </rPh>
    <rPh sb="23" eb="25">
      <t>シュウリョウ</t>
    </rPh>
    <phoneticPr fontId="9"/>
  </si>
  <si>
    <t>３　サービスの種類</t>
    <rPh sb="7" eb="9">
      <t>シュルイ</t>
    </rPh>
    <phoneticPr fontId="9"/>
  </si>
  <si>
    <t>４　届出項目</t>
    <rPh sb="2" eb="4">
      <t>トドケデ</t>
    </rPh>
    <rPh sb="4" eb="6">
      <t>コウモク</t>
    </rPh>
    <phoneticPr fontId="9"/>
  </si>
  <si>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9"/>
  </si>
  <si>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7"/>
  </si>
  <si>
    <t>５　社会福祉士等の状況</t>
    <rPh sb="2" eb="4">
      <t>シャカイ</t>
    </rPh>
    <rPh sb="4" eb="6">
      <t>フクシ</t>
    </rPh>
    <rPh sb="6" eb="7">
      <t>シ</t>
    </rPh>
    <rPh sb="7" eb="8">
      <t>トウ</t>
    </rPh>
    <rPh sb="9" eb="11">
      <t>ジョウキョウ</t>
    </rPh>
    <phoneticPr fontId="9"/>
  </si>
  <si>
    <t>有・無</t>
    <rPh sb="0" eb="1">
      <t>ア</t>
    </rPh>
    <rPh sb="2" eb="3">
      <t>ナ</t>
    </rPh>
    <phoneticPr fontId="9"/>
  </si>
  <si>
    <t>①</t>
    <phoneticPr fontId="9"/>
  </si>
  <si>
    <t>生活支援員等の総数
（常勤）</t>
    <rPh sb="0" eb="2">
      <t>セイカツ</t>
    </rPh>
    <rPh sb="2" eb="4">
      <t>シエン</t>
    </rPh>
    <rPh sb="4" eb="5">
      <t>イン</t>
    </rPh>
    <rPh sb="5" eb="6">
      <t>トウ</t>
    </rPh>
    <rPh sb="7" eb="9">
      <t>ソウスウ</t>
    </rPh>
    <rPh sb="11" eb="13">
      <t>ジョウキン</t>
    </rPh>
    <phoneticPr fontId="9"/>
  </si>
  <si>
    <t>人</t>
    <rPh sb="0" eb="1">
      <t>ニン</t>
    </rPh>
    <phoneticPr fontId="9"/>
  </si>
  <si>
    <t>②</t>
    <phoneticPr fontId="9"/>
  </si>
  <si>
    <t>①のうち社会福祉士等
の総数（常勤）</t>
    <rPh sb="4" eb="6">
      <t>シャカイ</t>
    </rPh>
    <rPh sb="6" eb="8">
      <t>フクシ</t>
    </rPh>
    <rPh sb="8" eb="9">
      <t>シ</t>
    </rPh>
    <rPh sb="9" eb="10">
      <t>トウ</t>
    </rPh>
    <rPh sb="12" eb="14">
      <t>ソウスウ</t>
    </rPh>
    <rPh sb="15" eb="17">
      <t>ジョウキン</t>
    </rPh>
    <phoneticPr fontId="9"/>
  </si>
  <si>
    <t>①に占める②の割合が
25％又は35％以上</t>
    <rPh sb="2" eb="3">
      <t>シ</t>
    </rPh>
    <rPh sb="7" eb="9">
      <t>ワリアイ</t>
    </rPh>
    <rPh sb="14" eb="15">
      <t>マタ</t>
    </rPh>
    <rPh sb="19" eb="21">
      <t>イジョウ</t>
    </rPh>
    <phoneticPr fontId="9"/>
  </si>
  <si>
    <t>６　常勤職員の状況</t>
    <rPh sb="2" eb="4">
      <t>ジョウキン</t>
    </rPh>
    <rPh sb="4" eb="6">
      <t>ショクイン</t>
    </rPh>
    <rPh sb="7" eb="9">
      <t>ジョウキョウ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</si>
  <si>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</si>
  <si>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①のうち常勤の者の数</t>
    <rPh sb="4" eb="6">
      <t>ジョウキン</t>
    </rPh>
    <rPh sb="7" eb="8">
      <t>モノ</t>
    </rPh>
    <rPh sb="9" eb="10">
      <t>カズ</t>
    </rPh>
    <phoneticPr fontId="9"/>
  </si>
  <si>
    <t>①に占める②の割合が
75％以上</t>
    <rPh sb="2" eb="3">
      <t>シ</t>
    </rPh>
    <rPh sb="7" eb="9">
      <t>ワリアイ</t>
    </rPh>
    <rPh sb="14" eb="16">
      <t>イジョウ</t>
    </rPh>
    <phoneticPr fontId="9"/>
  </si>
  <si>
    <t>７　勤続年数の状況</t>
    <rPh sb="2" eb="4">
      <t>キンゾク</t>
    </rPh>
    <rPh sb="4" eb="6">
      <t>ネンスウ</t>
    </rPh>
    <rPh sb="7" eb="9">
      <t>ジョウキョウ</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</si>
  <si>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</si>
  <si>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①に占める②の割合が
30％以上</t>
    <rPh sb="2" eb="3">
      <t>シ</t>
    </rPh>
    <rPh sb="7" eb="9">
      <t>ワリアイ</t>
    </rPh>
    <rPh sb="14" eb="16">
      <t>イジョウ</t>
    </rPh>
    <phoneticPr fontId="9"/>
  </si>
  <si>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9"/>
  </si>
  <si>
    <t>注２　生活支援員等とは、</t>
    <rPh sb="0" eb="1">
      <t>チュウ</t>
    </rPh>
    <rPh sb="3" eb="5">
      <t>セイカツ</t>
    </rPh>
    <rPh sb="5" eb="7">
      <t>シエン</t>
    </rPh>
    <rPh sb="7" eb="8">
      <t>イン</t>
    </rPh>
    <rPh sb="8" eb="9">
      <t>トウ</t>
    </rPh>
    <phoneticPr fontId="9"/>
  </si>
  <si>
    <t>　　　○療養介護にあっては、生活支援員</t>
    <rPh sb="4" eb="6">
      <t>リョウヨウ</t>
    </rPh>
    <rPh sb="6" eb="8">
      <t>カイゴ</t>
    </rPh>
    <rPh sb="14" eb="16">
      <t>セイカツ</t>
    </rPh>
    <rPh sb="16" eb="18">
      <t>シエン</t>
    </rPh>
    <rPh sb="18" eb="19">
      <t>イン</t>
    </rPh>
    <phoneticPr fontId="9"/>
  </si>
  <si>
    <t>　　　○生活介護にあっては、生活支援員又は共生型生活介護従業者</t>
    <rPh sb="4" eb="6">
      <t>セイカツ</t>
    </rPh>
    <rPh sb="6" eb="8">
      <t>カイゴ</t>
    </rPh>
    <rPh sb="14" eb="16">
      <t>セイカツ</t>
    </rPh>
    <rPh sb="16" eb="18">
      <t>シエン</t>
    </rPh>
    <rPh sb="18" eb="19">
      <t>イン</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</si>
  <si>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</si>
  <si>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9"/>
  </si>
  <si>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27"/>
  </si>
  <si>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</si>
  <si>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</si>
  <si>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○自立生活援助にあっては、地域生活支援員</t>
    <rPh sb="6" eb="8">
      <t>セイカツ</t>
    </rPh>
    <rPh sb="8" eb="10">
      <t>エンジョ</t>
    </rPh>
    <rPh sb="16" eb="18">
      <t>チイキ</t>
    </rPh>
    <phoneticPr fontId="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</si>
  <si>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</si>
  <si>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9"/>
  </si>
  <si>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9"/>
  </si>
  <si>
    <t>　　　○福祉型障害児入所施設にあっては、加算（Ⅰ）（Ⅱ）においては、児童指導員、加算（Ⅲ）においては、児童指導員
　　　　又は保育士</t>
    <phoneticPr fontId="9"/>
  </si>
  <si>
    <t>　　　○医療型障害児入所施設にあっては、加算（Ⅰ）（Ⅱ）においては、児童指導員又は指定発達医療機関の職員、加算
　　　　（Ⅲ）においては、児童指導員若しくは保育士又は指定発達医療機関の職員
　　　　のことをいう。</t>
    <phoneticPr fontId="9"/>
  </si>
  <si>
    <t>（別紙3-2）</t>
    <rPh sb="1" eb="3">
      <t>ベッシ</t>
    </rPh>
    <phoneticPr fontId="9"/>
  </si>
  <si>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9"/>
  </si>
  <si>
    <t>生活支援員等氏名</t>
    <rPh sb="0" eb="2">
      <t>セイカツ</t>
    </rPh>
    <rPh sb="2" eb="4">
      <t>シエン</t>
    </rPh>
    <rPh sb="4" eb="5">
      <t>イン</t>
    </rPh>
    <rPh sb="5" eb="6">
      <t>トウ</t>
    </rPh>
    <rPh sb="6" eb="8">
      <t>シメイ</t>
    </rPh>
    <phoneticPr fontId="9"/>
  </si>
  <si>
    <t>社会福祉士</t>
    <rPh sb="0" eb="2">
      <t>シャカイ</t>
    </rPh>
    <rPh sb="2" eb="4">
      <t>フクシ</t>
    </rPh>
    <rPh sb="4" eb="5">
      <t>シ</t>
    </rPh>
    <phoneticPr fontId="9"/>
  </si>
  <si>
    <t>介護福祉士</t>
    <rPh sb="0" eb="2">
      <t>カイゴ</t>
    </rPh>
    <rPh sb="2" eb="5">
      <t>フクシシ</t>
    </rPh>
    <phoneticPr fontId="9"/>
  </si>
  <si>
    <t>精神保健
福祉士</t>
    <rPh sb="0" eb="2">
      <t>セイシン</t>
    </rPh>
    <rPh sb="2" eb="4">
      <t>ホケン</t>
    </rPh>
    <rPh sb="5" eb="8">
      <t>フクシシ</t>
    </rPh>
    <phoneticPr fontId="9"/>
  </si>
  <si>
    <t>公認心理師</t>
    <rPh sb="0" eb="2">
      <t>コウニン</t>
    </rPh>
    <rPh sb="2" eb="4">
      <t>シンリ</t>
    </rPh>
    <rPh sb="4" eb="5">
      <t>シ</t>
    </rPh>
    <phoneticPr fontId="30"/>
  </si>
  <si>
    <t>作業療法士</t>
    <rPh sb="0" eb="5">
      <t>サギョウリョウホウシ</t>
    </rPh>
    <phoneticPr fontId="30"/>
  </si>
  <si>
    <t>常勤の者</t>
    <rPh sb="0" eb="2">
      <t>ジョウキン</t>
    </rPh>
    <rPh sb="3" eb="4">
      <t>モノ</t>
    </rPh>
    <phoneticPr fontId="9"/>
  </si>
  <si>
    <t>勤続年数</t>
    <rPh sb="0" eb="2">
      <t>キンゾク</t>
    </rPh>
    <rPh sb="2" eb="4">
      <t>ネンスウ</t>
    </rPh>
    <phoneticPr fontId="9"/>
  </si>
  <si>
    <t>１．社会福祉士、介護福祉士、精神保健福祉士、公認心理師、作業療法士で常勤の者については、該当するものに「○」を記入してください。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コウニン</t>
    </rPh>
    <rPh sb="24" eb="26">
      <t>シンリ</t>
    </rPh>
    <rPh sb="26" eb="27">
      <t>シ</t>
    </rPh>
    <rPh sb="28" eb="33">
      <t>サギョウリョウホウシ</t>
    </rPh>
    <rPh sb="34" eb="36">
      <t>ジョウキン</t>
    </rPh>
    <rPh sb="37" eb="38">
      <t>モノ</t>
    </rPh>
    <rPh sb="44" eb="46">
      <t>ガイトウ</t>
    </rPh>
    <rPh sb="55" eb="57">
      <t>キニュウ</t>
    </rPh>
    <phoneticPr fontId="9"/>
  </si>
  <si>
    <t>２．社会福祉士、介護福祉士、精神保健福祉士、公認心理師、作業療法士の者については、資格証明書の写しを添付してください。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4">
      <t>コウニン</t>
    </rPh>
    <rPh sb="24" eb="26">
      <t>シンリ</t>
    </rPh>
    <rPh sb="26" eb="27">
      <t>シ</t>
    </rPh>
    <rPh sb="28" eb="33">
      <t>サギョウリョウホウシ</t>
    </rPh>
    <rPh sb="34" eb="35">
      <t>モノ</t>
    </rPh>
    <rPh sb="41" eb="43">
      <t>シカク</t>
    </rPh>
    <rPh sb="43" eb="46">
      <t>ショウメイショ</t>
    </rPh>
    <rPh sb="47" eb="48">
      <t>ウツ</t>
    </rPh>
    <rPh sb="50" eb="52">
      <t>テンプ</t>
    </rPh>
    <phoneticPr fontId="9"/>
  </si>
  <si>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9"/>
  </si>
  <si>
    <t>（別紙６－１）</t>
    <rPh sb="1" eb="3">
      <t>ベッシ</t>
    </rPh>
    <phoneticPr fontId="27"/>
  </si>
  <si>
    <t>年　　月　　日</t>
    <rPh sb="0" eb="1">
      <t>ネン</t>
    </rPh>
    <rPh sb="3" eb="4">
      <t>ツキ</t>
    </rPh>
    <rPh sb="6" eb="7">
      <t>ヒ</t>
    </rPh>
    <phoneticPr fontId="70"/>
  </si>
  <si>
    <t>視覚・聴覚言語障害者支援体制加算（Ⅰ）に関する届出書</t>
    <phoneticPr fontId="70"/>
  </si>
  <si>
    <t>事業所の名称</t>
  </si>
  <si>
    <t>サービスの種類</t>
  </si>
  <si>
    <r>
      <t>多機能型の実施</t>
    </r>
    <r>
      <rPr>
        <sz val="8"/>
        <color rgb="FF000000"/>
        <rFont val="HGｺﾞｼｯｸM"/>
        <family val="3"/>
        <charset val="128"/>
      </rPr>
      <t>※1</t>
    </r>
    <phoneticPr fontId="70"/>
  </si>
  <si>
    <t>有　・　無</t>
  </si>
  <si>
    <r>
      <t>異動区分</t>
    </r>
    <r>
      <rPr>
        <sz val="8"/>
        <color rgb="FF000000"/>
        <rFont val="HGｺﾞｼｯｸM"/>
        <family val="3"/>
        <charset val="128"/>
      </rPr>
      <t>※2</t>
    </r>
    <phoneticPr fontId="70"/>
  </si>
  <si>
    <t>１　新規　　　　　２　変更　　　　　３　終了</t>
    <phoneticPr fontId="70"/>
  </si>
  <si>
    <t>１　利用者の状況</t>
  </si>
  <si>
    <t>当該事業所の前年度の平均実利用者数　(A)</t>
    <phoneticPr fontId="70"/>
  </si>
  <si>
    <t>人</t>
  </si>
  <si>
    <t>うち５０％　　　　　(B)＝ (A)×0.5</t>
    <phoneticPr fontId="70"/>
  </si>
  <si>
    <t>加算要件に該当する利用者の数 (C)＝(E)／(D)</t>
    <phoneticPr fontId="70"/>
  </si>
  <si>
    <t>(C)＞＝(B)</t>
    <phoneticPr fontId="70"/>
  </si>
  <si>
    <t>該当利用者の氏名</t>
  </si>
  <si>
    <t>手帳の種類</t>
  </si>
  <si>
    <t>手帳の等級</t>
  </si>
  <si>
    <t>前年度利用日数</t>
  </si>
  <si>
    <t>前年度の開所日数 (D)</t>
    <phoneticPr fontId="70"/>
  </si>
  <si>
    <t>日</t>
  </si>
  <si>
    <t>合　計 (E)</t>
    <phoneticPr fontId="70"/>
  </si>
  <si>
    <t>２　加配される従業者の状況</t>
  </si>
  <si>
    <t>利用者数 (A)　÷　40　＝ (F)</t>
    <phoneticPr fontId="70"/>
  </si>
  <si>
    <t>加配される従業者の数　(G)</t>
    <phoneticPr fontId="70"/>
  </si>
  <si>
    <t>(G)＞＝ (F)</t>
    <phoneticPr fontId="7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</si>
  <si>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</si>
  <si>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</si>
  <si>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</si>
  <si>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</si>
  <si>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</si>
  <si>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0"/>
  </si>
  <si>
    <t>※１：多機能型事業所等については、当該多機能型事業所全体で、加算要件の利用者数や配置割合の計算を行
　　　うこと。</t>
    <phoneticPr fontId="70"/>
  </si>
  <si>
    <t>　　　</t>
    <phoneticPr fontId="70"/>
  </si>
  <si>
    <t>（別紙６－２）</t>
    <rPh sb="1" eb="3">
      <t>ベッシ</t>
    </rPh>
    <phoneticPr fontId="27"/>
  </si>
  <si>
    <t>視覚・聴覚言語障害者支援体制加算（Ⅱ）に関する届出書</t>
    <phoneticPr fontId="70"/>
  </si>
  <si>
    <t>有・無</t>
    <phoneticPr fontId="70"/>
  </si>
  <si>
    <t>うち３０％　　　　　(B)＝ (A)×0.3</t>
    <phoneticPr fontId="70"/>
  </si>
  <si>
    <t>利用者数 (A)　÷　50　＝ (F)</t>
    <phoneticPr fontId="70"/>
  </si>
  <si>
    <t>(G)＞＝(F)</t>
    <phoneticPr fontId="70"/>
  </si>
  <si>
    <t>（別紙10）</t>
    <rPh sb="1" eb="3">
      <t>ベッシ</t>
    </rPh>
    <phoneticPr fontId="27"/>
  </si>
  <si>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</si>
  <si>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</si>
  <si>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</si>
  <si>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２　サービスの種類</t>
    <rPh sb="7" eb="9">
      <t>シュルイ</t>
    </rPh>
    <phoneticPr fontId="9"/>
  </si>
  <si>
    <t>３　異動区分</t>
    <rPh sb="2" eb="6">
      <t>イドウクブン</t>
    </rPh>
    <phoneticPr fontId="9"/>
  </si>
  <si>
    <t>１　新規　　　　　２　変更　　　　　３　終了</t>
    <rPh sb="2" eb="4">
      <t>シンキ</t>
    </rPh>
    <rPh sb="11" eb="13">
      <t>ヘンコウ</t>
    </rPh>
    <rPh sb="20" eb="22">
      <t>シュウリョウ</t>
    </rPh>
    <phoneticPr fontId="9"/>
  </si>
  <si>
    <t>食事の提供体制</t>
    <rPh sb="0" eb="2">
      <t>ショクジ</t>
    </rPh>
    <rPh sb="3" eb="5">
      <t>テイキョウ</t>
    </rPh>
    <rPh sb="5" eb="7">
      <t>タイセイ</t>
    </rPh>
    <phoneticPr fontId="9"/>
  </si>
  <si>
    <t>食事提供に係る
人員配置</t>
    <rPh sb="0" eb="2">
      <t>ショクジ</t>
    </rPh>
    <rPh sb="2" eb="4">
      <t>テイキョウ</t>
    </rPh>
    <rPh sb="5" eb="6">
      <t>カカ</t>
    </rPh>
    <rPh sb="8" eb="10">
      <t>ジンイン</t>
    </rPh>
    <rPh sb="10" eb="12">
      <t>ハイチ</t>
    </rPh>
    <phoneticPr fontId="9"/>
  </si>
  <si>
    <t>管理栄養士</t>
    <rPh sb="0" eb="2">
      <t>カンリ</t>
    </rPh>
    <rPh sb="2" eb="5">
      <t>エイヨウシ</t>
    </rPh>
    <phoneticPr fontId="9"/>
  </si>
  <si>
    <t>　</t>
  </si>
  <si>
    <t>名</t>
    <rPh sb="0" eb="1">
      <t>メイ</t>
    </rPh>
    <phoneticPr fontId="9"/>
  </si>
  <si>
    <t>栄養士</t>
    <rPh sb="0" eb="1">
      <t>サカエ</t>
    </rPh>
    <rPh sb="1" eb="2">
      <t>ヨウ</t>
    </rPh>
    <rPh sb="2" eb="3">
      <t>シ</t>
    </rPh>
    <phoneticPr fontId="9"/>
  </si>
  <si>
    <t>保健所等との連携により、管理栄養士等が関与している場合</t>
    <phoneticPr fontId="9"/>
  </si>
  <si>
    <t>連携先名</t>
    <phoneticPr fontId="9"/>
  </si>
  <si>
    <t>業務委託により食事提供を行う場合</t>
    <rPh sb="0" eb="2">
      <t>ギョウム</t>
    </rPh>
    <rPh sb="2" eb="4">
      <t>イタク</t>
    </rPh>
    <rPh sb="7" eb="9">
      <t>ショクジ</t>
    </rPh>
    <rPh sb="9" eb="11">
      <t>テイキョウ</t>
    </rPh>
    <rPh sb="12" eb="13">
      <t>オコナ</t>
    </rPh>
    <rPh sb="14" eb="16">
      <t>バアイ</t>
    </rPh>
    <phoneticPr fontId="9"/>
  </si>
  <si>
    <t>業務委託先</t>
    <rPh sb="0" eb="2">
      <t>ギョウム</t>
    </rPh>
    <rPh sb="2" eb="5">
      <t>イタクサキ</t>
    </rPh>
    <phoneticPr fontId="9"/>
  </si>
  <si>
    <t>委託業務内容</t>
    <rPh sb="0" eb="2">
      <t>イタク</t>
    </rPh>
    <rPh sb="2" eb="4">
      <t>ギョウム</t>
    </rPh>
    <rPh sb="4" eb="6">
      <t>ナイヨウ</t>
    </rPh>
    <phoneticPr fontId="9"/>
  </si>
  <si>
    <t>適切な食事提供
の確保方策</t>
    <rPh sb="0" eb="2">
      <t>テキセツ</t>
    </rPh>
    <rPh sb="3" eb="5">
      <t>ショクジ</t>
    </rPh>
    <rPh sb="5" eb="7">
      <t>テイキョウ</t>
    </rPh>
    <rPh sb="9" eb="11">
      <t>カクホ</t>
    </rPh>
    <rPh sb="11" eb="13">
      <t>ホウサク</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</si>
  <si>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</si>
  <si>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（別紙48）</t>
    <rPh sb="1" eb="3">
      <t>ベッシ</t>
    </rPh>
    <phoneticPr fontId="27"/>
  </si>
  <si>
    <t>送迎加算に関する届出書</t>
    <rPh sb="0" eb="2">
      <t>ソウゲイ</t>
    </rPh>
    <rPh sb="2" eb="4">
      <t>カサン</t>
    </rPh>
    <rPh sb="5" eb="6">
      <t>カン</t>
    </rPh>
    <rPh sb="8" eb="10">
      <t>トドケデ</t>
    </rPh>
    <rPh sb="10" eb="11">
      <t>ショ</t>
    </rPh>
    <phoneticPr fontId="9"/>
  </si>
  <si>
    <t>事業所・施設の名称</t>
    <rPh sb="0" eb="3">
      <t>ジギョウショ</t>
    </rPh>
    <rPh sb="4" eb="6">
      <t>シセツ</t>
    </rPh>
    <rPh sb="7" eb="9">
      <t>メイショウ</t>
    </rPh>
    <phoneticPr fontId="9"/>
  </si>
  <si>
    <t>サービスの種類</t>
    <rPh sb="5" eb="7">
      <t>シュルイ</t>
    </rPh>
    <phoneticPr fontId="9"/>
  </si>
  <si>
    <t>１　異動区分</t>
    <rPh sb="2" eb="4">
      <t>イドウ</t>
    </rPh>
    <rPh sb="4" eb="6">
      <t>クブン</t>
    </rPh>
    <phoneticPr fontId="9"/>
  </si>
  <si>
    <t>①　新規　　　　　　②　変更　　　　　　③　終了</t>
    <rPh sb="2" eb="4">
      <t>シンキ</t>
    </rPh>
    <rPh sb="12" eb="14">
      <t>ヘンコウ</t>
    </rPh>
    <rPh sb="22" eb="24">
      <t>シュウリョウ</t>
    </rPh>
    <phoneticPr fontId="9"/>
  </si>
  <si>
    <t>２　送迎の状況①
　 （全サービス）</t>
    <rPh sb="12" eb="13">
      <t>ゼン</t>
    </rPh>
    <phoneticPr fontId="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</si>
  <si>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9"/>
  </si>
  <si>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</si>
  <si>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9"/>
  </si>
  <si>
    <t>　週３回以上の送迎を実施している。</t>
    <phoneticPr fontId="9"/>
  </si>
  <si>
    <t>　４　送迎の状況③
　（生活介護の上乗せ加算）</t>
    <rPh sb="3" eb="5">
      <t>ソウゲイ</t>
    </rPh>
    <rPh sb="6" eb="8">
      <t>ジョウキョウ</t>
    </rPh>
    <rPh sb="12" eb="14">
      <t>セイカツ</t>
    </rPh>
    <rPh sb="14" eb="16">
      <t>カイゴ</t>
    </rPh>
    <rPh sb="17" eb="19">
      <t>ウワノ</t>
    </rPh>
    <rPh sb="20" eb="22">
      <t>カサン</t>
    </rPh>
    <phoneticPr fontId="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</si>
  <si>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9"/>
  </si>
  <si>
    <t>　1には該当しない。</t>
    <rPh sb="4" eb="6">
      <t>ガイトウ</t>
    </rPh>
    <phoneticPr fontId="9"/>
  </si>
  <si>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9"/>
  </si>
  <si>
    <t>　　</t>
    <phoneticPr fontId="9"/>
  </si>
  <si>
    <t>（別紙７）</t>
    <rPh sb="1" eb="3">
      <t>ベッシ</t>
    </rPh>
    <phoneticPr fontId="27"/>
  </si>
  <si>
    <t>年　　月　　日</t>
    <rPh sb="0" eb="1">
      <t>ネン</t>
    </rPh>
    <rPh sb="3" eb="4">
      <t>ツキ</t>
    </rPh>
    <rPh sb="6" eb="7">
      <t>ニチ</t>
    </rPh>
    <phoneticPr fontId="30"/>
  </si>
  <si>
    <t>高次脳機能障害者支援体制加算に関する届出書</t>
    <rPh sb="0" eb="5">
      <t>コウジノウキノウ</t>
    </rPh>
    <phoneticPr fontId="30"/>
  </si>
  <si>
    <r>
      <t>多機能型の実施　</t>
    </r>
    <r>
      <rPr>
        <sz val="8"/>
        <rFont val="HGｺﾞｼｯｸM"/>
        <family val="3"/>
        <charset val="128"/>
      </rPr>
      <t>※1</t>
    </r>
    <phoneticPr fontId="70"/>
  </si>
  <si>
    <t>有・無</t>
    <phoneticPr fontId="30"/>
  </si>
  <si>
    <r>
      <t xml:space="preserve">異　動　区　分 </t>
    </r>
    <r>
      <rPr>
        <sz val="8"/>
        <rFont val="HGｺﾞｼｯｸM"/>
        <family val="3"/>
        <charset val="128"/>
      </rPr>
      <t>※2</t>
    </r>
    <phoneticPr fontId="70"/>
  </si>
  <si>
    <t>１　新規　　　　２　変更　　　　３　終了</t>
    <phoneticPr fontId="70"/>
  </si>
  <si>
    <t>当該事業所の前年度の平均実利用者数　(A)</t>
  </si>
  <si>
    <t>うち３０％　　　　　(B)＝ (A)×0.3</t>
    <phoneticPr fontId="30"/>
  </si>
  <si>
    <t>加算要件に該当する利用者の数 (C)＝(E)／(D)</t>
    <phoneticPr fontId="30"/>
  </si>
  <si>
    <t>(C)＞＝(B)</t>
    <phoneticPr fontId="30"/>
  </si>
  <si>
    <t xml:space="preserve"> 加算要件に該当する利用者の前年度利用日の合計 (E)</t>
    <rPh sb="10" eb="13">
      <t>リヨウシャ</t>
    </rPh>
    <rPh sb="21" eb="23">
      <t>ゴウケイ</t>
    </rPh>
    <phoneticPr fontId="30"/>
  </si>
  <si>
    <t xml:space="preserve"> 前年度の当該サービスの開所日数　　　　の合計 (D)</t>
    <rPh sb="5" eb="7">
      <t>トウガイ</t>
    </rPh>
    <rPh sb="21" eb="23">
      <t>ゴウケイ</t>
    </rPh>
    <phoneticPr fontId="30"/>
  </si>
  <si>
    <t>２　加配される従業者の配置状況</t>
    <rPh sb="11" eb="13">
      <t>ハイチ</t>
    </rPh>
    <phoneticPr fontId="30"/>
  </si>
  <si>
    <t>利用者数 (A)　÷　50　＝ (F)</t>
    <phoneticPr fontId="30"/>
  </si>
  <si>
    <t>加配される従業者の数 (G)</t>
    <phoneticPr fontId="30"/>
  </si>
  <si>
    <t>(G)＞＝(F)</t>
    <phoneticPr fontId="30"/>
  </si>
  <si>
    <t>３　加配される従業者の要件</t>
    <rPh sb="11" eb="13">
      <t>ヨウケン</t>
    </rPh>
    <phoneticPr fontId="30"/>
  </si>
  <si>
    <t>加配される従業者の氏名</t>
    <phoneticPr fontId="30"/>
  </si>
  <si>
    <t>加配される従業者の研修の受講状況</t>
    <rPh sb="9" eb="11">
      <t>ケンシュウ</t>
    </rPh>
    <rPh sb="12" eb="14">
      <t>ジュコウ</t>
    </rPh>
    <rPh sb="14" eb="16">
      <t>ジョウキョウ</t>
    </rPh>
    <phoneticPr fontId="3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</si>
  <si>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0"/>
  </si>
  <si>
    <t>受講
年度</t>
    <rPh sb="0" eb="2">
      <t>ジュコウ</t>
    </rPh>
    <rPh sb="3" eb="5">
      <t>ネンド</t>
    </rPh>
    <phoneticPr fontId="30"/>
  </si>
  <si>
    <t>研修の
実施主体</t>
    <phoneticPr fontId="30"/>
  </si>
  <si>
    <t>年</t>
    <rPh sb="0" eb="1">
      <t>ネン</t>
    </rPh>
    <phoneticPr fontId="30"/>
  </si>
  <si>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0"/>
  </si>
  <si>
    <t>確認</t>
    <rPh sb="0" eb="2">
      <t>カクニン</t>
    </rPh>
    <phoneticPr fontId="30"/>
  </si>
  <si>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70"/>
  </si>
  <si>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0"/>
  </si>
  <si>
    <t>（別紙１ー１）</t>
    <rPh sb="1" eb="3">
      <t>ベッシ</t>
    </rPh>
    <phoneticPr fontId="27"/>
  </si>
  <si>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</si>
  <si>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</si>
  <si>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9"/>
  </si>
  <si>
    <t>　１．なし　　３．Ⅱ　　４．Ⅲ　　５．Ⅰ</t>
    <phoneticPr fontId="9"/>
  </si>
  <si>
    <t>　１．なし　　２．Ⅱ　　３．Ⅰ</t>
    <phoneticPr fontId="9"/>
  </si>
  <si>
    <t>　１．なし　　３．Ⅰ　　４．Ⅱ</t>
    <phoneticPr fontId="9"/>
  </si>
  <si>
    <t>※就労選択支援について、「業務継続計画未策定」欄は、令和９年４月１日以降の場合に設定する。</t>
    <rPh sb="1" eb="3">
      <t>シュウロウ</t>
    </rPh>
    <rPh sb="3" eb="5">
      <t>センタク</t>
    </rPh>
    <rPh sb="5" eb="7">
      <t>シエン</t>
    </rPh>
    <rPh sb="13" eb="15">
      <t>ギョウム</t>
    </rPh>
    <rPh sb="15" eb="17">
      <t>ケイゾク</t>
    </rPh>
    <rPh sb="17" eb="19">
      <t>ケイカク</t>
    </rPh>
    <rPh sb="19" eb="22">
      <t>ミサクテイ</t>
    </rPh>
    <rPh sb="23" eb="24">
      <t>ラン</t>
    </rPh>
    <rPh sb="26" eb="28">
      <t>レイワ</t>
    </rPh>
    <rPh sb="29" eb="30">
      <t>ネン</t>
    </rPh>
    <rPh sb="31" eb="32">
      <t>ガツ</t>
    </rPh>
    <rPh sb="33" eb="34">
      <t>ニチ</t>
    </rPh>
    <rPh sb="34" eb="36">
      <t>イコウ</t>
    </rPh>
    <rPh sb="37" eb="39">
      <t>バアイ</t>
    </rPh>
    <rPh sb="40" eb="42">
      <t>セッテイ</t>
    </rPh>
    <phoneticPr fontId="27"/>
  </si>
  <si>
    <t>※２：「異動区分」欄において「３終了」の場合は、１利用者の状況、２加配される従業者の状況の記載は
　　　不要とする。</t>
    <phoneticPr fontId="70"/>
  </si>
  <si>
    <t>※全加算について提出の際に必須　➡</t>
    <rPh sb="1" eb="2">
      <t>ゼン</t>
    </rPh>
    <rPh sb="2" eb="4">
      <t>カサン</t>
    </rPh>
    <rPh sb="8" eb="10">
      <t>テイシュツ</t>
    </rPh>
    <rPh sb="11" eb="12">
      <t>サイ</t>
    </rPh>
    <rPh sb="13" eb="15">
      <t>ヒッス</t>
    </rPh>
    <phoneticPr fontId="30"/>
  </si>
  <si>
    <t>※全加算について提出の際に必須　➡</t>
    <rPh sb="11" eb="12">
      <t>サイ</t>
    </rPh>
    <phoneticPr fontId="30"/>
  </si>
  <si>
    <t>（令和7年度以降）</t>
    <rPh sb="1" eb="3">
      <t>レイワ</t>
    </rPh>
    <rPh sb="4" eb="6">
      <t>ネンド</t>
    </rPh>
    <rPh sb="6" eb="8">
      <t>イコウ</t>
    </rPh>
    <phoneticPr fontId="9"/>
  </si>
  <si>
    <t xml:space="preserve">長 崎 県 知 事　様
</t>
    <rPh sb="0" eb="1">
      <t>チョウ</t>
    </rPh>
    <rPh sb="2" eb="3">
      <t>サキ</t>
    </rPh>
    <rPh sb="4" eb="5">
      <t>ケン</t>
    </rPh>
    <rPh sb="6" eb="7">
      <t>チ</t>
    </rPh>
    <rPh sb="8" eb="9">
      <t>コト</t>
    </rPh>
    <rPh sb="10" eb="11">
      <t>サマ</t>
    </rPh>
    <phoneticPr fontId="9"/>
  </si>
  <si>
    <t>（担当者・連絡先）</t>
    <rPh sb="1" eb="4">
      <t>タントウシャ</t>
    </rPh>
    <rPh sb="5" eb="8">
      <t>レンラクサキ</t>
    </rPh>
    <phoneticPr fontId="9"/>
  </si>
  <si>
    <t>郵便番号（　　　　　　　　）</t>
    <rPh sb="0" eb="4">
      <t>ユウビンバンゴウ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</si>
</sst>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409]d;@"/>
    <numFmt numFmtId="178" formatCode="aaa"/>
    <numFmt numFmtId="179" formatCode="[$-409]d&quot;月&quot;"/>
    <numFmt numFmtId="180" formatCode="###########&quot;人&quot;"/>
    <numFmt numFmtId="181" formatCode="0.0000_ "/>
    <numFmt numFmtId="182" formatCode="##########.###&quot;人&quot;"/>
  </numFmts>
  <fonts count="90">
    <font>
      <sz val="11"/>
      <color theme="1"/>
      <name val="游ゴシック"/>
      <family val="3"/>
      <charset val="128"/>
      <scheme val="minor"/>
    </font>
    <font>
      <sz val="11"/>
      <color theme="1"/>
      <name val="游ゴシック"/>
      <family val="2"/>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
      <sz val="11"/>
      <color theme="1"/>
      <name val="游ゴシック"/>
      <family val="3"/>
      <charset val="128"/>
      <scheme val="minor"/>
    </font>
    <font>
      <b/>
      <sz val="12"/>
      <color indexed="8"/>
      <name val="UD デジタル 教科書体 NP-R"/>
      <family val="1"/>
      <charset val="128"/>
    </font>
    <font>
      <sz val="6"/>
      <name val="游ゴシック"/>
      <family val="2"/>
      <charset val="128"/>
      <scheme val="minor"/>
    </font>
    <font>
      <sz val="12"/>
      <color theme="1"/>
      <name val="UD デジタル 教科書体 NP-R"/>
      <family val="1"/>
      <charset val="128"/>
    </font>
    <font>
      <u/>
      <sz val="11"/>
      <color theme="10"/>
      <name val="游ゴシック"/>
      <family val="2"/>
      <charset val="128"/>
      <scheme val="minor"/>
    </font>
    <font>
      <sz val="9"/>
      <color theme="1"/>
      <name val="游ゴシック"/>
      <family val="2"/>
      <charset val="128"/>
      <scheme val="minor"/>
    </font>
    <font>
      <sz val="9"/>
      <color theme="1"/>
      <name val="UD デジタル 教科書体 NP-R"/>
      <family val="1"/>
      <charset val="128"/>
    </font>
    <font>
      <b/>
      <sz val="12"/>
      <color theme="1"/>
      <name val="UD デジタル 教科書体 NP-R"/>
      <family val="1"/>
      <charset val="128"/>
    </font>
    <font>
      <b/>
      <sz val="16"/>
      <color theme="1"/>
      <name val="UD デジタル 教科書体 NP-R"/>
      <family val="1"/>
      <charset val="128"/>
    </font>
    <font>
      <b/>
      <sz val="12"/>
      <color rgb="FFFF0000"/>
      <name val="UD デジタル 教科書体 NP-R"/>
      <family val="1"/>
      <charset val="128"/>
    </font>
    <font>
      <sz val="12"/>
      <name val="UD デジタル 教科書体 NP-R"/>
      <family val="1"/>
      <charset val="128"/>
    </font>
    <font>
      <b/>
      <sz val="12"/>
      <name val="UD デジタル 教科書体 NP-R"/>
      <family val="1"/>
      <charset val="128"/>
    </font>
    <font>
      <sz val="14"/>
      <name val="ＭＳ ゴシック"/>
      <family val="3"/>
      <charset val="128"/>
    </font>
    <font>
      <sz val="11"/>
      <name val="ＭＳ 明朝"/>
      <family val="1"/>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00"/>
      <name val="ＭＳ ゴシック"/>
      <family val="3"/>
      <charset val="128"/>
    </font>
    <font>
      <sz val="11"/>
      <color rgb="FF0000FF"/>
      <name val="ＭＳ ゴシック"/>
      <family val="3"/>
      <charset val="128"/>
    </font>
    <font>
      <b/>
      <sz val="9"/>
      <color indexed="81"/>
      <name val="MS P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6"/>
      <color theme="1"/>
      <name val="游ゴシック"/>
      <family val="2"/>
      <charset val="128"/>
      <scheme val="minor"/>
    </font>
    <font>
      <sz val="16"/>
      <name val="ＭＳ Ｐ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u/>
      <sz val="11"/>
      <name val="HGｺﾞｼｯｸM"/>
      <family val="3"/>
      <charset val="128"/>
    </font>
    <font>
      <sz val="12"/>
      <name val="HGｺﾞｼｯｸM"/>
      <family val="3"/>
      <charset val="128"/>
    </font>
    <font>
      <sz val="14"/>
      <name val="ＭＳ Ｐゴシック"/>
      <family val="3"/>
      <charset val="128"/>
    </font>
    <font>
      <sz val="8"/>
      <name val="HGｺﾞｼｯｸM"/>
      <family val="3"/>
      <charset val="128"/>
    </font>
    <font>
      <sz val="18"/>
      <color rgb="FF000000"/>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indexed="81"/>
      <name val="MS P ゴシック"/>
      <family val="3"/>
      <charset val="128"/>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41"/>
        <bgColor indexed="64"/>
      </patternFill>
    </fill>
  </fills>
  <borders count="1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auto="1"/>
      </left>
      <right/>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8">
    <xf numFmtId="0" fontId="0" fillId="0" borderId="0">
      <alignment vertical="center"/>
    </xf>
    <xf numFmtId="0" fontId="7" fillId="0" borderId="0"/>
    <xf numFmtId="6" fontId="7" fillId="0" borderId="0" applyFont="0" applyFill="0" applyBorder="0" applyAlignment="0" applyProtection="0"/>
    <xf numFmtId="0" fontId="20" fillId="0" borderId="0">
      <alignment vertical="center"/>
    </xf>
    <xf numFmtId="0" fontId="7" fillId="0" borderId="0"/>
    <xf numFmtId="0" fontId="7" fillId="0" borderId="0"/>
    <xf numFmtId="0" fontId="2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32"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8" fillId="0" borderId="0">
      <alignment vertical="center"/>
    </xf>
    <xf numFmtId="0" fontId="7" fillId="0" borderId="0"/>
    <xf numFmtId="38" fontId="75" fillId="0" borderId="0" applyFont="0" applyFill="0" applyBorder="0" applyAlignment="0" applyProtection="0"/>
  </cellStyleXfs>
  <cellXfs count="929">
    <xf numFmtId="0" fontId="0" fillId="0" borderId="0" xfId="0">
      <alignment vertical="center"/>
    </xf>
    <xf numFmtId="0" fontId="7" fillId="0" borderId="0" xfId="5" applyAlignment="1">
      <alignment horizontal="left" vertical="center"/>
    </xf>
    <xf numFmtId="0" fontId="7" fillId="0" borderId="0" xfId="5" applyAlignment="1">
      <alignment horizontal="center" vertical="center"/>
    </xf>
    <xf numFmtId="0" fontId="11" fillId="0" borderId="0" xfId="5" applyFont="1" applyAlignment="1">
      <alignment horizontal="left" vertical="center" wrapText="1"/>
    </xf>
    <xf numFmtId="0" fontId="7" fillId="0" borderId="1" xfId="5" applyBorder="1" applyAlignment="1">
      <alignment horizontal="center" vertical="center" wrapText="1"/>
    </xf>
    <xf numFmtId="0" fontId="8" fillId="0" borderId="2" xfId="5" applyFont="1" applyBorder="1" applyAlignment="1">
      <alignment horizontal="center" vertical="center" wrapText="1"/>
    </xf>
    <xf numFmtId="0" fontId="8" fillId="0" borderId="3" xfId="5" applyFont="1" applyBorder="1" applyAlignment="1">
      <alignment horizontal="left" vertical="top"/>
    </xf>
    <xf numFmtId="0" fontId="7" fillId="0" borderId="4" xfId="5" applyBorder="1" applyAlignment="1">
      <alignment horizontal="left" vertical="top"/>
    </xf>
    <xf numFmtId="0" fontId="7" fillId="0" borderId="5" xfId="5" applyBorder="1" applyAlignment="1">
      <alignment horizontal="left" vertical="top"/>
    </xf>
    <xf numFmtId="0" fontId="7" fillId="0" borderId="6" xfId="5" applyBorder="1" applyAlignment="1">
      <alignment horizontal="left" vertical="top"/>
    </xf>
    <xf numFmtId="0" fontId="7" fillId="0" borderId="7" xfId="5" applyBorder="1" applyAlignment="1">
      <alignment horizontal="left" vertical="top"/>
    </xf>
    <xf numFmtId="0" fontId="8" fillId="0" borderId="7" xfId="5" applyFont="1" applyBorder="1" applyAlignment="1">
      <alignment horizontal="right" vertical="top"/>
    </xf>
    <xf numFmtId="0" fontId="8" fillId="0" borderId="7" xfId="5" applyFont="1" applyBorder="1" applyAlignment="1">
      <alignment horizontal="left" vertical="top"/>
    </xf>
    <xf numFmtId="0" fontId="7" fillId="0" borderId="8" xfId="5" applyBorder="1" applyAlignment="1">
      <alignment horizontal="left" vertical="top"/>
    </xf>
    <xf numFmtId="0" fontId="7" fillId="0" borderId="2" xfId="5" applyBorder="1" applyAlignment="1">
      <alignment horizontal="center" vertical="center" wrapText="1"/>
    </xf>
    <xf numFmtId="0" fontId="7" fillId="0" borderId="9" xfId="5" applyBorder="1" applyAlignment="1">
      <alignment horizontal="left" vertical="top"/>
    </xf>
    <xf numFmtId="0" fontId="7" fillId="0" borderId="10" xfId="5" applyBorder="1" applyAlignment="1">
      <alignment horizontal="left" vertical="top"/>
    </xf>
    <xf numFmtId="0" fontId="7" fillId="0" borderId="11" xfId="5" applyBorder="1" applyAlignment="1">
      <alignment horizontal="left" vertical="top"/>
    </xf>
    <xf numFmtId="0" fontId="7" fillId="0" borderId="12" xfId="5" applyBorder="1" applyAlignment="1">
      <alignment horizontal="center" vertical="center" wrapText="1"/>
    </xf>
    <xf numFmtId="0" fontId="8" fillId="0" borderId="13" xfId="5" applyFont="1" applyBorder="1" applyAlignment="1">
      <alignment horizontal="center" vertical="center" shrinkToFit="1"/>
    </xf>
    <xf numFmtId="0" fontId="8" fillId="0" borderId="14" xfId="5"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8" fillId="0" borderId="11" xfId="5" applyFont="1" applyBorder="1" applyAlignment="1">
      <alignment horizontal="center" vertical="center"/>
    </xf>
    <xf numFmtId="0" fontId="8" fillId="0" borderId="16" xfId="5" applyFont="1" applyBorder="1" applyAlignment="1">
      <alignment horizontal="center" vertical="center"/>
    </xf>
    <xf numFmtId="0" fontId="8" fillId="0" borderId="17" xfId="5" applyFont="1" applyBorder="1" applyAlignment="1">
      <alignment horizontal="center" vertical="center"/>
    </xf>
    <xf numFmtId="0" fontId="8" fillId="0" borderId="18" xfId="5" applyFont="1" applyBorder="1" applyAlignment="1">
      <alignment horizontal="center" vertical="center"/>
    </xf>
    <xf numFmtId="0" fontId="7" fillId="0" borderId="0" xfId="5" applyAlignment="1">
      <alignment vertical="center"/>
    </xf>
    <xf numFmtId="0" fontId="10" fillId="0" borderId="0" xfId="5" applyFont="1" applyAlignment="1">
      <alignment horizontal="center" vertical="center" shrinkToFit="1"/>
    </xf>
    <xf numFmtId="0" fontId="8" fillId="0" borderId="0" xfId="5" applyFont="1" applyAlignment="1">
      <alignment horizontal="center" vertical="center"/>
    </xf>
    <xf numFmtId="0" fontId="9" fillId="0" borderId="0" xfId="5" applyFont="1" applyAlignment="1">
      <alignment horizontal="left" vertical="center"/>
    </xf>
    <xf numFmtId="0" fontId="11" fillId="0" borderId="0" xfId="5" applyFont="1" applyAlignment="1">
      <alignment horizontal="left" vertical="top"/>
    </xf>
    <xf numFmtId="0" fontId="7" fillId="0" borderId="0" xfId="5" applyAlignment="1">
      <alignment horizontal="left"/>
    </xf>
    <xf numFmtId="0" fontId="7" fillId="0" borderId="19" xfId="5" applyBorder="1" applyAlignment="1">
      <alignment horizontal="center" vertical="center"/>
    </xf>
    <xf numFmtId="0" fontId="7" fillId="0" borderId="20" xfId="5" applyBorder="1" applyAlignment="1">
      <alignment horizontal="center" vertical="center"/>
    </xf>
    <xf numFmtId="0" fontId="8" fillId="0" borderId="2" xfId="9" applyFont="1" applyBorder="1">
      <alignment vertical="center"/>
    </xf>
    <xf numFmtId="0" fontId="8" fillId="0" borderId="0" xfId="9" applyFont="1">
      <alignment vertical="center"/>
    </xf>
    <xf numFmtId="0" fontId="8" fillId="0" borderId="16" xfId="9" applyFont="1" applyBorder="1">
      <alignment vertical="center"/>
    </xf>
    <xf numFmtId="0" fontId="8" fillId="0" borderId="17" xfId="9" applyFont="1" applyBorder="1">
      <alignment vertical="center"/>
    </xf>
    <xf numFmtId="0" fontId="8" fillId="0" borderId="12" xfId="9" applyFont="1" applyBorder="1">
      <alignment vertical="center"/>
    </xf>
    <xf numFmtId="0" fontId="7" fillId="0" borderId="3" xfId="5" applyBorder="1" applyAlignment="1">
      <alignment horizontal="center" vertical="center"/>
    </xf>
    <xf numFmtId="0" fontId="7" fillId="0" borderId="4" xfId="5" applyBorder="1" applyAlignment="1">
      <alignment horizontal="center" vertical="center"/>
    </xf>
    <xf numFmtId="0" fontId="7" fillId="0" borderId="5" xfId="5" applyBorder="1" applyAlignment="1">
      <alignment horizontal="center" vertical="center"/>
    </xf>
    <xf numFmtId="0" fontId="8" fillId="0" borderId="4" xfId="8" applyFont="1" applyBorder="1" applyAlignment="1">
      <alignment horizontal="center" vertical="center"/>
    </xf>
    <xf numFmtId="0" fontId="8" fillId="0" borderId="0" xfId="8" applyFont="1" applyAlignment="1">
      <alignment horizontal="center" vertical="center"/>
    </xf>
    <xf numFmtId="0" fontId="8" fillId="0" borderId="20" xfId="8" applyFont="1" applyBorder="1" applyAlignment="1">
      <alignment horizontal="center" vertical="center"/>
    </xf>
    <xf numFmtId="0" fontId="8" fillId="0" borderId="10" xfId="8" applyFont="1" applyBorder="1" applyAlignment="1">
      <alignment horizontal="center" vertical="center"/>
    </xf>
    <xf numFmtId="0" fontId="8" fillId="0" borderId="11" xfId="8" applyFont="1" applyBorder="1" applyAlignment="1">
      <alignment horizontal="center" vertical="center"/>
    </xf>
    <xf numFmtId="0" fontId="8" fillId="0" borderId="4" xfId="5" applyFont="1" applyBorder="1" applyAlignment="1">
      <alignment horizontal="center" vertical="center"/>
    </xf>
    <xf numFmtId="0" fontId="8" fillId="0" borderId="21" xfId="5" applyFont="1" applyBorder="1" applyAlignment="1">
      <alignment horizontal="center" vertical="center"/>
    </xf>
    <xf numFmtId="0" fontId="8" fillId="0" borderId="22" xfId="5" applyFont="1" applyBorder="1" applyAlignment="1">
      <alignment horizontal="center" vertical="center" shrinkToFit="1"/>
    </xf>
    <xf numFmtId="0" fontId="8" fillId="0" borderId="23" xfId="5" applyFont="1" applyBorder="1" applyAlignment="1">
      <alignment vertical="center"/>
    </xf>
    <xf numFmtId="0" fontId="8" fillId="0" borderId="10" xfId="5" applyFont="1" applyBorder="1" applyAlignment="1">
      <alignment vertical="center"/>
    </xf>
    <xf numFmtId="0" fontId="8" fillId="0" borderId="24" xfId="5" applyFont="1" applyBorder="1" applyAlignment="1">
      <alignment vertical="center"/>
    </xf>
    <xf numFmtId="0" fontId="7" fillId="0" borderId="25" xfId="5" applyBorder="1" applyAlignment="1">
      <alignment horizontal="center" vertical="center"/>
    </xf>
    <xf numFmtId="0" fontId="7" fillId="0" borderId="23" xfId="5" applyBorder="1" applyAlignment="1">
      <alignment horizontal="center" vertical="center"/>
    </xf>
    <xf numFmtId="0" fontId="7" fillId="0" borderId="26" xfId="5" applyBorder="1" applyAlignment="1">
      <alignment horizontal="center" vertical="center"/>
    </xf>
    <xf numFmtId="0" fontId="8" fillId="0" borderId="0" xfId="5" applyFont="1" applyAlignment="1">
      <alignment horizontal="left" vertical="center"/>
    </xf>
    <xf numFmtId="0" fontId="13" fillId="0" borderId="0" xfId="7" applyFont="1">
      <alignment vertical="center"/>
    </xf>
    <xf numFmtId="0" fontId="6" fillId="0" borderId="0" xfId="7" applyFont="1">
      <alignment vertical="center"/>
    </xf>
    <xf numFmtId="0" fontId="13" fillId="0" borderId="0" xfId="7" applyFont="1" applyAlignment="1">
      <alignment vertical="center" textRotation="255" shrinkToFit="1"/>
    </xf>
    <xf numFmtId="0" fontId="3" fillId="0" borderId="0" xfId="7" applyFont="1">
      <alignment vertical="center"/>
    </xf>
    <xf numFmtId="0" fontId="3" fillId="0" borderId="0" xfId="7" applyFont="1" applyAlignment="1">
      <alignment horizontal="center" vertical="center"/>
    </xf>
    <xf numFmtId="177" fontId="6" fillId="0" borderId="17" xfId="7" applyNumberFormat="1" applyFont="1" applyBorder="1">
      <alignment vertical="center"/>
    </xf>
    <xf numFmtId="178" fontId="6" fillId="0" borderId="17" xfId="7" applyNumberFormat="1" applyFont="1" applyBorder="1">
      <alignment vertical="center"/>
    </xf>
    <xf numFmtId="0" fontId="6" fillId="0" borderId="0" xfId="7" applyFont="1" applyAlignment="1">
      <alignment horizontal="center" vertical="center"/>
    </xf>
    <xf numFmtId="0" fontId="3" fillId="0" borderId="0" xfId="7" applyFont="1" applyAlignment="1">
      <alignment horizontal="left" vertical="center"/>
    </xf>
    <xf numFmtId="0" fontId="6" fillId="4" borderId="17" xfId="7" applyFont="1" applyFill="1" applyBorder="1" applyAlignment="1">
      <alignment horizontal="right" vertical="center"/>
    </xf>
    <xf numFmtId="0" fontId="6" fillId="0" borderId="16" xfId="7" applyFont="1" applyBorder="1" applyAlignment="1">
      <alignment horizontal="right" vertical="center"/>
    </xf>
    <xf numFmtId="176" fontId="6" fillId="0" borderId="17" xfId="7" applyNumberFormat="1" applyFont="1" applyBorder="1" applyAlignment="1">
      <alignment horizontal="right" vertical="center"/>
    </xf>
    <xf numFmtId="0" fontId="6" fillId="0" borderId="17" xfId="7" applyFont="1" applyBorder="1" applyAlignment="1">
      <alignment horizontal="right" vertical="center"/>
    </xf>
    <xf numFmtId="0" fontId="6" fillId="0" borderId="27" xfId="7" applyFont="1" applyBorder="1" applyAlignment="1">
      <alignment horizontal="right" vertical="center"/>
    </xf>
    <xf numFmtId="0" fontId="3" fillId="0" borderId="17" xfId="7" applyFont="1" applyBorder="1">
      <alignment vertical="center"/>
    </xf>
    <xf numFmtId="0" fontId="6" fillId="0" borderId="17" xfId="7" applyFont="1" applyBorder="1" applyAlignment="1">
      <alignment horizontal="center"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14" fillId="0" borderId="0" xfId="7" applyFont="1" applyAlignment="1">
      <alignment horizontal="left" vertical="center"/>
    </xf>
    <xf numFmtId="0" fontId="3" fillId="0" borderId="0" xfId="7" applyFont="1" applyAlignment="1">
      <alignment horizontal="right" vertical="center"/>
    </xf>
    <xf numFmtId="0" fontId="6" fillId="0" borderId="17" xfId="7" applyFont="1" applyBorder="1" applyAlignment="1">
      <alignment horizontal="center" vertical="center" wrapText="1"/>
    </xf>
    <xf numFmtId="0" fontId="6" fillId="3" borderId="25" xfId="7" applyFont="1" applyFill="1" applyBorder="1" applyAlignment="1">
      <alignment horizontal="center" vertical="center"/>
    </xf>
    <xf numFmtId="0" fontId="21" fillId="0" borderId="0" xfId="0" applyFont="1">
      <alignment vertical="center"/>
    </xf>
    <xf numFmtId="0" fontId="6" fillId="0" borderId="0" xfId="7" applyFont="1" applyAlignment="1">
      <alignment horizontal="lef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4" fillId="0" borderId="0" xfId="7" applyFont="1" applyAlignment="1">
      <alignment horizontal="center" vertical="center"/>
    </xf>
    <xf numFmtId="0" fontId="24" fillId="0" borderId="0" xfId="3" applyFont="1" applyAlignment="1">
      <alignment horizontal="center" vertical="center"/>
    </xf>
    <xf numFmtId="0" fontId="24" fillId="0" borderId="0" xfId="7" applyFont="1">
      <alignment vertical="center"/>
    </xf>
    <xf numFmtId="0" fontId="6" fillId="0" borderId="0" xfId="7" applyFont="1" applyAlignment="1">
      <alignment vertical="center" textRotation="255" shrinkToFit="1"/>
    </xf>
    <xf numFmtId="0" fontId="19" fillId="0" borderId="0" xfId="7" applyFont="1" applyAlignment="1">
      <alignment horizontal="left" vertical="center"/>
    </xf>
    <xf numFmtId="0" fontId="6" fillId="4" borderId="28" xfId="7" applyFont="1" applyFill="1" applyBorder="1" applyAlignment="1">
      <alignment horizontal="right" vertical="center"/>
    </xf>
    <xf numFmtId="0" fontId="6" fillId="0" borderId="17" xfId="7" applyFont="1" applyBorder="1" applyAlignment="1">
      <alignment vertical="center" textRotation="255" shrinkToFit="1"/>
    </xf>
    <xf numFmtId="179" fontId="6" fillId="0" borderId="17" xfId="7" applyNumberFormat="1" applyFont="1" applyBorder="1" applyAlignment="1">
      <alignment horizontal="center" vertical="center"/>
    </xf>
    <xf numFmtId="0" fontId="20" fillId="6" borderId="17" xfId="0" applyFont="1" applyFill="1" applyBorder="1">
      <alignment vertical="center"/>
    </xf>
    <xf numFmtId="0" fontId="3" fillId="0" borderId="0" xfId="3" applyFont="1" applyAlignment="1">
      <alignment horizontal="center" vertical="center"/>
    </xf>
    <xf numFmtId="0" fontId="6" fillId="0" borderId="17" xfId="3" applyFont="1" applyBorder="1" applyAlignment="1">
      <alignment horizontal="center" vertical="center"/>
    </xf>
    <xf numFmtId="0" fontId="6" fillId="0" borderId="25" xfId="3" applyFont="1" applyBorder="1" applyAlignment="1">
      <alignment horizontal="center" vertical="center"/>
    </xf>
    <xf numFmtId="0" fontId="6" fillId="3" borderId="17" xfId="7" applyFont="1" applyFill="1" applyBorder="1" applyAlignment="1">
      <alignment horizontal="left" vertical="center"/>
    </xf>
    <xf numFmtId="0" fontId="6" fillId="5" borderId="17" xfId="7" applyFont="1" applyFill="1" applyBorder="1">
      <alignment vertical="center"/>
    </xf>
    <xf numFmtId="0" fontId="6" fillId="5" borderId="25" xfId="7" applyFont="1" applyFill="1" applyBorder="1">
      <alignment vertical="center"/>
    </xf>
    <xf numFmtId="0" fontId="15" fillId="0" borderId="0" xfId="7" applyFont="1">
      <alignment vertical="center"/>
    </xf>
    <xf numFmtId="0" fontId="25" fillId="0" borderId="0" xfId="0" applyFont="1">
      <alignment vertical="center"/>
    </xf>
    <xf numFmtId="0" fontId="6" fillId="0" borderId="0" xfId="7" applyFont="1" applyAlignment="1">
      <alignment vertical="center" wrapText="1"/>
    </xf>
    <xf numFmtId="0" fontId="6" fillId="4" borderId="17" xfId="7" applyFont="1" applyFill="1" applyBorder="1" applyAlignment="1">
      <alignment horizontal="right" vertical="center"/>
    </xf>
    <xf numFmtId="0" fontId="6" fillId="0" borderId="0" xfId="7" applyFont="1" applyAlignment="1">
      <alignment horizontal="right" vertical="center"/>
    </xf>
    <xf numFmtId="0" fontId="29" fillId="7" borderId="0" xfId="10" applyFont="1" applyFill="1">
      <alignment vertical="center"/>
    </xf>
    <xf numFmtId="0" fontId="31" fillId="7" borderId="0" xfId="10" applyFont="1" applyFill="1">
      <alignment vertical="center"/>
    </xf>
    <xf numFmtId="0" fontId="31" fillId="7" borderId="0" xfId="10" applyFont="1" applyFill="1" applyAlignment="1">
      <alignment horizontal="center" vertical="center"/>
    </xf>
    <xf numFmtId="0" fontId="32" fillId="0" borderId="0" xfId="11">
      <alignment vertical="center"/>
    </xf>
    <xf numFmtId="0" fontId="33" fillId="0" borderId="0" xfId="10" applyFont="1">
      <alignment vertical="center"/>
    </xf>
    <xf numFmtId="0" fontId="34" fillId="7" borderId="0" xfId="10" applyFont="1" applyFill="1">
      <alignment vertical="center"/>
    </xf>
    <xf numFmtId="0" fontId="34" fillId="7" borderId="0" xfId="10" applyFont="1" applyFill="1" applyAlignment="1">
      <alignment horizontal="center" vertical="center"/>
    </xf>
    <xf numFmtId="0" fontId="33" fillId="0" borderId="0" xfId="10" applyFont="1" applyAlignment="1">
      <alignment horizontal="center" vertical="center"/>
    </xf>
    <xf numFmtId="0" fontId="31" fillId="6" borderId="17" xfId="10" applyFont="1" applyFill="1" applyBorder="1" applyAlignment="1">
      <alignment horizontal="center" vertical="center"/>
    </xf>
    <xf numFmtId="0" fontId="31" fillId="0" borderId="17" xfId="10" applyFont="1" applyBorder="1">
      <alignment vertical="center"/>
    </xf>
    <xf numFmtId="0" fontId="31" fillId="0" borderId="17" xfId="10" applyFont="1" applyBorder="1" applyAlignment="1">
      <alignment horizontal="center" vertical="center"/>
    </xf>
    <xf numFmtId="0" fontId="31" fillId="0" borderId="39" xfId="10" applyFont="1" applyBorder="1">
      <alignment vertical="center"/>
    </xf>
    <xf numFmtId="0" fontId="35" fillId="0" borderId="39" xfId="10" applyFont="1" applyBorder="1">
      <alignment vertical="center"/>
    </xf>
    <xf numFmtId="0" fontId="31" fillId="0" borderId="17" xfId="10" applyFont="1" applyBorder="1" applyAlignment="1">
      <alignment vertical="center" wrapText="1"/>
    </xf>
    <xf numFmtId="0" fontId="31" fillId="0" borderId="39" xfId="10" applyFont="1" applyBorder="1" applyAlignment="1">
      <alignment horizontal="center" vertical="center"/>
    </xf>
    <xf numFmtId="0" fontId="31" fillId="0" borderId="39" xfId="10" quotePrefix="1" applyFont="1" applyBorder="1">
      <alignment vertical="center"/>
    </xf>
    <xf numFmtId="0" fontId="35" fillId="0" borderId="17" xfId="10" applyFont="1" applyBorder="1">
      <alignment vertical="center"/>
    </xf>
    <xf numFmtId="0" fontId="31" fillId="0" borderId="39" xfId="10" applyFont="1" applyBorder="1" applyAlignment="1">
      <alignment horizontal="left" vertical="center" wrapText="1"/>
    </xf>
    <xf numFmtId="0" fontId="31" fillId="0" borderId="52" xfId="10" applyFont="1" applyBorder="1" applyAlignment="1">
      <alignment horizontal="center" vertical="center"/>
    </xf>
    <xf numFmtId="0" fontId="31" fillId="0" borderId="52" xfId="10" applyFont="1" applyBorder="1">
      <alignment vertical="center"/>
    </xf>
    <xf numFmtId="0" fontId="31" fillId="0" borderId="53" xfId="10" applyFont="1" applyBorder="1" applyAlignment="1">
      <alignment horizontal="center" vertical="center"/>
    </xf>
    <xf numFmtId="0" fontId="38" fillId="0" borderId="53" xfId="10" applyFont="1" applyBorder="1">
      <alignment vertical="center"/>
    </xf>
    <xf numFmtId="0" fontId="31" fillId="0" borderId="53" xfId="10" applyFont="1" applyBorder="1">
      <alignment vertical="center"/>
    </xf>
    <xf numFmtId="0" fontId="31" fillId="0" borderId="54" xfId="10" applyFont="1" applyBorder="1" applyAlignment="1">
      <alignment horizontal="center" vertical="center"/>
    </xf>
    <xf numFmtId="0" fontId="31" fillId="0" borderId="54" xfId="10" applyFont="1" applyBorder="1">
      <alignment vertical="center"/>
    </xf>
    <xf numFmtId="0" fontId="31" fillId="0" borderId="22" xfId="10" applyFont="1" applyBorder="1">
      <alignment vertical="center"/>
    </xf>
    <xf numFmtId="0" fontId="31" fillId="0" borderId="55" xfId="10" applyFont="1" applyBorder="1" applyAlignment="1">
      <alignment horizontal="center" vertical="center"/>
    </xf>
    <xf numFmtId="0" fontId="31" fillId="0" borderId="55" xfId="10" applyFont="1" applyBorder="1">
      <alignment vertical="center"/>
    </xf>
    <xf numFmtId="0" fontId="34" fillId="0" borderId="0" xfId="10" applyFont="1">
      <alignment vertical="center"/>
    </xf>
    <xf numFmtId="0" fontId="38" fillId="0" borderId="52" xfId="10" applyFont="1" applyBorder="1" applyAlignment="1">
      <alignment horizontal="center" vertical="center"/>
    </xf>
    <xf numFmtId="0" fontId="38" fillId="0" borderId="52" xfId="10" applyFont="1" applyBorder="1">
      <alignment vertical="center"/>
    </xf>
    <xf numFmtId="0" fontId="38" fillId="0" borderId="53" xfId="10" applyFont="1" applyBorder="1" applyAlignment="1">
      <alignment horizontal="center" vertical="center"/>
    </xf>
    <xf numFmtId="0" fontId="38" fillId="0" borderId="54" xfId="10" applyFont="1" applyBorder="1" applyAlignment="1">
      <alignment horizontal="center" vertical="center"/>
    </xf>
    <xf numFmtId="0" fontId="38" fillId="0" borderId="54" xfId="10" applyFont="1" applyBorder="1">
      <alignment vertical="center"/>
    </xf>
    <xf numFmtId="0" fontId="38" fillId="0" borderId="55" xfId="10" applyFont="1" applyBorder="1" applyAlignment="1">
      <alignment horizontal="center" vertical="center"/>
    </xf>
    <xf numFmtId="0" fontId="38" fillId="0" borderId="55" xfId="10" applyFont="1" applyBorder="1">
      <alignment vertical="center"/>
    </xf>
    <xf numFmtId="0" fontId="13" fillId="0" borderId="0" xfId="7" applyFont="1" applyAlignment="1">
      <alignment horizontal="left" vertical="center"/>
    </xf>
    <xf numFmtId="0" fontId="19" fillId="0" borderId="0" xfId="7" applyFont="1" applyAlignment="1">
      <alignment horizontal="right" vertical="center"/>
    </xf>
    <xf numFmtId="49" fontId="45" fillId="0" borderId="33" xfId="7" applyNumberFormat="1" applyFont="1" applyBorder="1" applyAlignment="1">
      <alignment horizontal="center" vertical="top" wrapText="1"/>
    </xf>
    <xf numFmtId="0" fontId="46" fillId="0" borderId="0" xfId="12" applyFont="1">
      <alignment vertical="center"/>
    </xf>
    <xf numFmtId="0" fontId="14" fillId="0" borderId="24" xfId="7" applyFont="1" applyBorder="1" applyAlignment="1">
      <alignment horizontal="center" vertical="center" wrapText="1"/>
    </xf>
    <xf numFmtId="0" fontId="14" fillId="0" borderId="0" xfId="7" applyFont="1" applyAlignment="1">
      <alignment horizontal="center" vertical="center" wrapText="1"/>
    </xf>
    <xf numFmtId="0" fontId="14" fillId="0" borderId="36" xfId="7" applyFont="1" applyBorder="1" applyAlignment="1">
      <alignment horizontal="center" vertical="center" wrapText="1"/>
    </xf>
    <xf numFmtId="0" fontId="14" fillId="0" borderId="32" xfId="7" applyFont="1" applyBorder="1" applyAlignment="1">
      <alignment horizontal="center" vertical="center" wrapText="1"/>
    </xf>
    <xf numFmtId="0" fontId="14" fillId="0" borderId="33" xfId="7" applyFont="1" applyBorder="1" applyAlignment="1">
      <alignment horizontal="center" vertical="center" wrapText="1"/>
    </xf>
    <xf numFmtId="0" fontId="14" fillId="0" borderId="70" xfId="7" applyFont="1" applyBorder="1" applyAlignment="1">
      <alignment horizontal="center" vertical="center" wrapText="1"/>
    </xf>
    <xf numFmtId="0" fontId="52" fillId="7" borderId="0" xfId="13" applyFont="1" applyFill="1">
      <alignment vertical="center"/>
    </xf>
    <xf numFmtId="0" fontId="53" fillId="7" borderId="0" xfId="14" applyFont="1" applyFill="1">
      <alignment vertical="center"/>
    </xf>
    <xf numFmtId="0" fontId="21" fillId="7" borderId="0" xfId="14" applyFont="1" applyFill="1">
      <alignment vertical="center"/>
    </xf>
    <xf numFmtId="0" fontId="54" fillId="0" borderId="93" xfId="14" applyFont="1" applyBorder="1">
      <alignment vertical="center"/>
    </xf>
    <xf numFmtId="0" fontId="56" fillId="0" borderId="97" xfId="14" applyFont="1" applyBorder="1">
      <alignment vertical="center"/>
    </xf>
    <xf numFmtId="0" fontId="56" fillId="0" borderId="101" xfId="14" applyFont="1" applyBorder="1">
      <alignment vertical="center"/>
    </xf>
    <xf numFmtId="0" fontId="56" fillId="0" borderId="102" xfId="14" applyFont="1" applyBorder="1">
      <alignment vertical="center"/>
    </xf>
    <xf numFmtId="0" fontId="58" fillId="0" borderId="0" xfId="15" applyFont="1">
      <alignment vertical="center"/>
    </xf>
    <xf numFmtId="0" fontId="59" fillId="0" borderId="0" xfId="15" applyFont="1">
      <alignment vertical="center"/>
    </xf>
    <xf numFmtId="0" fontId="14" fillId="0" borderId="0" xfId="15" applyFont="1">
      <alignment vertical="center"/>
    </xf>
    <xf numFmtId="0" fontId="60" fillId="0" borderId="0" xfId="15" applyFont="1" applyAlignment="1">
      <alignment horizontal="right" vertical="center"/>
    </xf>
    <xf numFmtId="0" fontId="58" fillId="0" borderId="0" xfId="15" applyFont="1" applyAlignment="1">
      <alignment horizontal="center" vertical="center"/>
    </xf>
    <xf numFmtId="0" fontId="59" fillId="0" borderId="25" xfId="15" applyFont="1" applyBorder="1" applyAlignment="1">
      <alignment horizontal="left" vertical="center"/>
    </xf>
    <xf numFmtId="0" fontId="59" fillId="0" borderId="39" xfId="15" applyFont="1" applyBorder="1" applyAlignment="1">
      <alignment horizontal="left" vertical="center"/>
    </xf>
    <xf numFmtId="0" fontId="59" fillId="0" borderId="17" xfId="15" applyFont="1" applyBorder="1" applyAlignment="1">
      <alignment horizontal="left" vertical="center"/>
    </xf>
    <xf numFmtId="0" fontId="59" fillId="0" borderId="10" xfId="15" applyFont="1" applyBorder="1" applyAlignment="1">
      <alignment horizontal="left" vertical="center" indent="1"/>
    </xf>
    <xf numFmtId="0" fontId="63" fillId="0" borderId="10" xfId="15" applyFont="1" applyBorder="1">
      <alignment vertical="center"/>
    </xf>
    <xf numFmtId="0" fontId="59" fillId="0" borderId="10" xfId="15" applyFont="1" applyBorder="1">
      <alignment vertical="center"/>
    </xf>
    <xf numFmtId="0" fontId="59" fillId="0" borderId="3" xfId="15" applyFont="1" applyBorder="1">
      <alignment vertical="center"/>
    </xf>
    <xf numFmtId="0" fontId="59" fillId="0" borderId="4" xfId="15" applyFont="1" applyBorder="1">
      <alignment vertical="center"/>
    </xf>
    <xf numFmtId="0" fontId="59" fillId="0" borderId="19" xfId="15" applyFont="1" applyBorder="1">
      <alignment vertical="center"/>
    </xf>
    <xf numFmtId="0" fontId="59" fillId="0" borderId="17" xfId="15" applyFont="1" applyBorder="1" applyAlignment="1">
      <alignment horizontal="center" vertical="center"/>
    </xf>
    <xf numFmtId="0" fontId="59" fillId="0" borderId="17" xfId="15" applyFont="1" applyBorder="1" applyAlignment="1">
      <alignment vertical="center" wrapText="1"/>
    </xf>
    <xf numFmtId="0" fontId="59" fillId="0" borderId="17" xfId="15" applyFont="1" applyBorder="1" applyAlignment="1">
      <alignment horizontal="right" vertical="center"/>
    </xf>
    <xf numFmtId="0" fontId="59" fillId="0" borderId="0" xfId="15" applyFont="1" applyAlignment="1">
      <alignment horizontal="right" vertical="center"/>
    </xf>
    <xf numFmtId="0" fontId="59" fillId="0" borderId="0" xfId="15" applyFont="1" applyAlignment="1">
      <alignment vertical="center" wrapText="1"/>
    </xf>
    <xf numFmtId="0" fontId="59" fillId="0" borderId="21" xfId="15" applyFont="1" applyBorder="1">
      <alignment vertical="center"/>
    </xf>
    <xf numFmtId="0" fontId="59" fillId="0" borderId="36" xfId="15" applyFont="1" applyBorder="1">
      <alignment vertical="center"/>
    </xf>
    <xf numFmtId="0" fontId="59" fillId="0" borderId="36" xfId="15" applyFont="1" applyBorder="1" applyAlignment="1">
      <alignment vertical="center" wrapText="1"/>
    </xf>
    <xf numFmtId="0" fontId="59" fillId="0" borderId="9" xfId="15" applyFont="1" applyBorder="1">
      <alignment vertical="center"/>
    </xf>
    <xf numFmtId="0" fontId="59" fillId="0" borderId="0" xfId="15" applyFont="1" applyAlignment="1">
      <alignment horizontal="left" vertical="center"/>
    </xf>
    <xf numFmtId="0" fontId="25" fillId="0" borderId="0" xfId="16" applyFont="1" applyAlignment="1">
      <alignment horizontal="left" vertical="center"/>
    </xf>
    <xf numFmtId="0" fontId="7" fillId="0" borderId="0" xfId="16"/>
    <xf numFmtId="0" fontId="7" fillId="0" borderId="17" xfId="16" applyBorder="1" applyAlignment="1">
      <alignment horizontal="center" vertical="center"/>
    </xf>
    <xf numFmtId="0" fontId="7" fillId="0" borderId="17" xfId="16" applyBorder="1" applyAlignment="1">
      <alignment horizontal="center" vertical="center" textRotation="255"/>
    </xf>
    <xf numFmtId="0" fontId="7" fillId="0" borderId="17" xfId="16" applyBorder="1" applyAlignment="1">
      <alignment horizontal="center" vertical="center" textRotation="255" wrapText="1"/>
    </xf>
    <xf numFmtId="0" fontId="7" fillId="0" borderId="17" xfId="16" applyBorder="1"/>
    <xf numFmtId="0" fontId="7" fillId="0" borderId="17" xfId="16" applyBorder="1" applyAlignment="1">
      <alignment horizontal="right" vertical="center"/>
    </xf>
    <xf numFmtId="0" fontId="7" fillId="0" borderId="103" xfId="16" applyBorder="1" applyAlignment="1">
      <alignment horizontal="center" vertical="center"/>
    </xf>
    <xf numFmtId="0" fontId="7" fillId="0" borderId="0" xfId="16" applyAlignment="1">
      <alignment horizontal="center" vertical="center"/>
    </xf>
    <xf numFmtId="0" fontId="42" fillId="0" borderId="0" xfId="16" applyFont="1" applyAlignment="1">
      <alignment horizontal="left" vertical="center"/>
    </xf>
    <xf numFmtId="0" fontId="42" fillId="0" borderId="0" xfId="16" applyFont="1" applyAlignment="1">
      <alignment vertical="center"/>
    </xf>
    <xf numFmtId="0" fontId="7" fillId="0" borderId="0" xfId="16" applyAlignment="1">
      <alignment vertical="center"/>
    </xf>
    <xf numFmtId="0" fontId="67" fillId="0" borderId="0" xfId="7" applyFont="1">
      <alignment vertical="center"/>
    </xf>
    <xf numFmtId="0" fontId="69" fillId="0" borderId="0" xfId="7" applyFont="1">
      <alignment vertical="center"/>
    </xf>
    <xf numFmtId="0" fontId="72" fillId="0" borderId="0" xfId="13" applyFont="1" applyAlignment="1">
      <alignment horizontal="center" vertical="center"/>
    </xf>
    <xf numFmtId="0" fontId="68" fillId="0" borderId="0" xfId="13" applyFont="1">
      <alignment vertical="center"/>
    </xf>
    <xf numFmtId="176" fontId="69" fillId="0" borderId="107" xfId="7" applyNumberFormat="1" applyFont="1" applyBorder="1">
      <alignment vertical="center"/>
    </xf>
    <xf numFmtId="176" fontId="69" fillId="0" borderId="108" xfId="7" applyNumberFormat="1" applyFont="1" applyBorder="1">
      <alignment vertical="center"/>
    </xf>
    <xf numFmtId="181" fontId="69" fillId="0" borderId="0" xfId="7" applyNumberFormat="1" applyFont="1">
      <alignment vertical="center"/>
    </xf>
    <xf numFmtId="0" fontId="69" fillId="0" borderId="106" xfId="7" applyFont="1" applyBorder="1">
      <alignment vertical="center"/>
    </xf>
    <xf numFmtId="180" fontId="69" fillId="0" borderId="112" xfId="7" applyNumberFormat="1" applyFont="1" applyBorder="1">
      <alignment vertical="center"/>
    </xf>
    <xf numFmtId="180" fontId="69" fillId="0" borderId="116" xfId="7" applyNumberFormat="1" applyFont="1" applyBorder="1">
      <alignment vertical="center"/>
    </xf>
    <xf numFmtId="0" fontId="69" fillId="0" borderId="105" xfId="7" applyFont="1" applyBorder="1" applyAlignment="1">
      <alignment vertical="center" shrinkToFit="1"/>
    </xf>
    <xf numFmtId="0" fontId="69" fillId="0" borderId="0" xfId="7" applyFont="1" applyAlignment="1">
      <alignment vertical="center" shrinkToFit="1"/>
    </xf>
    <xf numFmtId="0" fontId="69" fillId="0" borderId="0" xfId="7" applyFont="1" applyAlignment="1">
      <alignment horizontal="center" vertical="center"/>
    </xf>
    <xf numFmtId="182" fontId="69" fillId="0" borderId="119" xfId="7" applyNumberFormat="1" applyFont="1" applyBorder="1">
      <alignment vertical="center"/>
    </xf>
    <xf numFmtId="182" fontId="69" fillId="0" borderId="120" xfId="7" applyNumberFormat="1" applyFont="1" applyBorder="1">
      <alignment vertical="center"/>
    </xf>
    <xf numFmtId="182" fontId="69" fillId="0" borderId="116" xfId="7" applyNumberFormat="1" applyFont="1" applyBorder="1">
      <alignment vertical="center"/>
    </xf>
    <xf numFmtId="182" fontId="69" fillId="0" borderId="121" xfId="7" applyNumberFormat="1" applyFont="1" applyBorder="1">
      <alignment vertical="center"/>
    </xf>
    <xf numFmtId="0" fontId="76" fillId="0" borderId="0" xfId="7" applyFont="1" applyAlignment="1">
      <alignment vertical="center" wrapText="1"/>
    </xf>
    <xf numFmtId="0" fontId="76" fillId="0" borderId="0" xfId="7" applyFont="1">
      <alignment vertical="center"/>
    </xf>
    <xf numFmtId="0" fontId="76" fillId="0" borderId="0" xfId="7" applyFont="1" applyAlignment="1">
      <alignment horizontal="right" vertical="center"/>
    </xf>
    <xf numFmtId="0" fontId="77" fillId="0" borderId="0" xfId="13" applyFont="1">
      <alignment vertical="center"/>
    </xf>
    <xf numFmtId="181" fontId="67" fillId="0" borderId="0" xfId="7" applyNumberFormat="1" applyFont="1">
      <alignment vertical="center"/>
    </xf>
    <xf numFmtId="0" fontId="78" fillId="0" borderId="0" xfId="7" applyFont="1" applyAlignment="1">
      <alignment vertical="center" wrapText="1"/>
    </xf>
    <xf numFmtId="0" fontId="78" fillId="0" borderId="0" xfId="7" applyFont="1">
      <alignment vertical="center"/>
    </xf>
    <xf numFmtId="0" fontId="78" fillId="0" borderId="0" xfId="7" applyFont="1" applyAlignment="1">
      <alignment horizontal="right" vertical="center"/>
    </xf>
    <xf numFmtId="0" fontId="42" fillId="0" borderId="0" xfId="7" applyFont="1">
      <alignment vertical="center"/>
    </xf>
    <xf numFmtId="0" fontId="63" fillId="0" borderId="0" xfId="7" applyFont="1">
      <alignment vertical="center"/>
    </xf>
    <xf numFmtId="0" fontId="63" fillId="0" borderId="0" xfId="7" applyFont="1" applyAlignment="1">
      <alignment horizontal="right" vertical="center"/>
    </xf>
    <xf numFmtId="0" fontId="42" fillId="0" borderId="0" xfId="7" applyFont="1" applyAlignment="1">
      <alignment horizontal="center" vertical="center"/>
    </xf>
    <xf numFmtId="0" fontId="63" fillId="0" borderId="0" xfId="7" applyFont="1" applyAlignment="1">
      <alignment horizontal="distributed" vertical="center"/>
    </xf>
    <xf numFmtId="0" fontId="63" fillId="0" borderId="0" xfId="7" applyFont="1" applyAlignment="1">
      <alignment horizontal="center" vertical="center"/>
    </xf>
    <xf numFmtId="0" fontId="63" fillId="0" borderId="0" xfId="7" applyFont="1" applyAlignment="1">
      <alignment horizontal="left" vertical="center" indent="1" shrinkToFit="1"/>
    </xf>
    <xf numFmtId="0" fontId="42" fillId="0" borderId="0" xfId="7" applyFont="1" applyAlignment="1">
      <alignment horizontal="distributed" vertical="center" indent="9"/>
    </xf>
    <xf numFmtId="0" fontId="59" fillId="0" borderId="25" xfId="7" applyFont="1" applyBorder="1" applyAlignment="1">
      <alignment horizontal="distributed" vertical="center" indent="2"/>
    </xf>
    <xf numFmtId="0" fontId="59" fillId="0" borderId="23" xfId="7" applyFont="1" applyBorder="1">
      <alignment vertical="center"/>
    </xf>
    <xf numFmtId="0" fontId="59" fillId="0" borderId="16" xfId="7" applyFont="1" applyBorder="1" applyAlignment="1">
      <alignment horizontal="distributed" vertical="center" indent="2"/>
    </xf>
    <xf numFmtId="0" fontId="59" fillId="0" borderId="25" xfId="7" applyFont="1" applyBorder="1" applyAlignment="1">
      <alignment horizontal="center" vertical="center"/>
    </xf>
    <xf numFmtId="0" fontId="59" fillId="0" borderId="23" xfId="7" applyFont="1" applyBorder="1" applyAlignment="1">
      <alignment vertical="center" wrapText="1"/>
    </xf>
    <xf numFmtId="0" fontId="59" fillId="0" borderId="3" xfId="7" applyFont="1" applyBorder="1" applyAlignment="1">
      <alignment horizontal="distributed" vertical="center" indent="2"/>
    </xf>
    <xf numFmtId="0" fontId="59" fillId="0" borderId="4" xfId="7" applyFont="1" applyBorder="1">
      <alignment vertical="center"/>
    </xf>
    <xf numFmtId="0" fontId="59" fillId="0" borderId="21" xfId="7" applyFont="1" applyBorder="1" applyAlignment="1">
      <alignment horizontal="distributed" vertical="center" indent="2"/>
    </xf>
    <xf numFmtId="0" fontId="59" fillId="0" borderId="3" xfId="7" applyFont="1" applyBorder="1" applyAlignment="1">
      <alignment horizontal="center" vertical="center"/>
    </xf>
    <xf numFmtId="0" fontId="59" fillId="0" borderId="4" xfId="7" applyFont="1" applyBorder="1" applyAlignment="1">
      <alignment vertical="center" wrapText="1"/>
    </xf>
    <xf numFmtId="0" fontId="79" fillId="0" borderId="25" xfId="7" applyFont="1" applyBorder="1" applyAlignment="1">
      <alignment vertical="center" wrapText="1"/>
    </xf>
    <xf numFmtId="0" fontId="79" fillId="0" borderId="23" xfId="7" applyFont="1" applyBorder="1" applyAlignment="1">
      <alignment vertical="center" wrapText="1"/>
    </xf>
    <xf numFmtId="0" fontId="79" fillId="0" borderId="16" xfId="7" applyFont="1" applyBorder="1" applyAlignment="1">
      <alignment vertical="center" wrapText="1"/>
    </xf>
    <xf numFmtId="0" fontId="59" fillId="0" borderId="0" xfId="13" applyFont="1">
      <alignment vertical="center"/>
    </xf>
    <xf numFmtId="0" fontId="25" fillId="0" borderId="0" xfId="15" applyFont="1">
      <alignment vertical="center"/>
    </xf>
    <xf numFmtId="0" fontId="58" fillId="0" borderId="0" xfId="13" applyFont="1">
      <alignment vertical="center"/>
    </xf>
    <xf numFmtId="0" fontId="59" fillId="0" borderId="0" xfId="13" applyFont="1" applyAlignment="1">
      <alignment horizontal="right" vertical="center"/>
    </xf>
    <xf numFmtId="0" fontId="58" fillId="0" borderId="0" xfId="13" applyFont="1" applyAlignment="1">
      <alignment horizontal="center" vertical="center"/>
    </xf>
    <xf numFmtId="0" fontId="59" fillId="0" borderId="25" xfId="13" applyFont="1" applyBorder="1" applyAlignment="1">
      <alignment horizontal="center" vertical="center"/>
    </xf>
    <xf numFmtId="0" fontId="59" fillId="0" borderId="17" xfId="13" applyFont="1" applyBorder="1" applyAlignment="1">
      <alignment horizontal="center" vertical="center"/>
    </xf>
    <xf numFmtId="0" fontId="59" fillId="0" borderId="39" xfId="13" applyFont="1" applyBorder="1" applyAlignment="1">
      <alignment horizontal="left" vertical="center" indent="1"/>
    </xf>
    <xf numFmtId="0" fontId="59" fillId="0" borderId="39" xfId="13" applyFont="1" applyBorder="1" applyAlignment="1">
      <alignment horizontal="left" vertical="center" wrapText="1" indent="1"/>
    </xf>
    <xf numFmtId="0" fontId="59" fillId="0" borderId="4" xfId="13" applyFont="1" applyBorder="1" applyAlignment="1">
      <alignment horizontal="center" vertical="center"/>
    </xf>
    <xf numFmtId="0" fontId="59" fillId="0" borderId="10" xfId="13" applyFont="1" applyBorder="1" applyAlignment="1">
      <alignment horizontal="center" vertical="center"/>
    </xf>
    <xf numFmtId="0" fontId="81" fillId="0" borderId="0" xfId="13" applyFont="1" applyAlignment="1">
      <alignment horizontal="center" vertical="center"/>
    </xf>
    <xf numFmtId="0" fontId="7" fillId="0" borderId="0" xfId="13">
      <alignment vertical="center"/>
    </xf>
    <xf numFmtId="0" fontId="80" fillId="0" borderId="0" xfId="7" applyFont="1">
      <alignment vertical="center"/>
    </xf>
    <xf numFmtId="176" fontId="80" fillId="0" borderId="107" xfId="7" applyNumberFormat="1" applyFont="1" applyBorder="1">
      <alignment vertical="center"/>
    </xf>
    <xf numFmtId="176" fontId="80" fillId="0" borderId="108" xfId="7" applyNumberFormat="1" applyFont="1" applyBorder="1">
      <alignment vertical="center"/>
    </xf>
    <xf numFmtId="181" fontId="13" fillId="0" borderId="0" xfId="7" applyNumberFormat="1" applyFont="1">
      <alignment vertical="center"/>
    </xf>
    <xf numFmtId="0" fontId="80" fillId="0" borderId="138" xfId="7" applyFont="1" applyBorder="1">
      <alignment vertical="center"/>
    </xf>
    <xf numFmtId="180" fontId="80" fillId="0" borderId="112" xfId="7" applyNumberFormat="1" applyFont="1" applyBorder="1">
      <alignment vertical="center"/>
    </xf>
    <xf numFmtId="180" fontId="80" fillId="0" borderId="116" xfId="7" applyNumberFormat="1" applyFont="1" applyBorder="1">
      <alignment vertical="center"/>
    </xf>
    <xf numFmtId="0" fontId="80" fillId="0" borderId="0" xfId="7" applyFont="1" applyAlignment="1">
      <alignment vertical="center" shrinkToFit="1"/>
    </xf>
    <xf numFmtId="0" fontId="80" fillId="0" borderId="0" xfId="7" applyFont="1" applyAlignment="1">
      <alignment horizontal="center" vertical="center"/>
    </xf>
    <xf numFmtId="182" fontId="80" fillId="0" borderId="119" xfId="7" applyNumberFormat="1" applyFont="1" applyBorder="1">
      <alignment vertical="center"/>
    </xf>
    <xf numFmtId="182" fontId="80" fillId="0" borderId="120" xfId="7" applyNumberFormat="1" applyFont="1" applyBorder="1">
      <alignment vertical="center"/>
    </xf>
    <xf numFmtId="182" fontId="80" fillId="0" borderId="154" xfId="7" applyNumberFormat="1" applyFont="1" applyBorder="1">
      <alignment vertical="center"/>
    </xf>
    <xf numFmtId="182" fontId="80" fillId="0" borderId="155" xfId="7" applyNumberFormat="1" applyFont="1" applyBorder="1">
      <alignment vertical="center"/>
    </xf>
    <xf numFmtId="176" fontId="80" fillId="0" borderId="0" xfId="7" applyNumberFormat="1" applyFont="1" applyAlignment="1" applyProtection="1">
      <alignment horizontal="right" vertical="center"/>
      <protection locked="0"/>
    </xf>
    <xf numFmtId="182" fontId="80" fillId="0" borderId="0" xfId="7" applyNumberFormat="1" applyFont="1">
      <alignment vertical="center"/>
    </xf>
    <xf numFmtId="182" fontId="80" fillId="0" borderId="0" xfId="7" applyNumberFormat="1" applyFont="1" applyAlignment="1">
      <alignment horizontal="center" vertical="center"/>
    </xf>
    <xf numFmtId="0" fontId="80" fillId="0" borderId="35" xfId="7" applyFont="1" applyBorder="1" applyAlignment="1">
      <alignment horizontal="center" vertical="center" shrinkToFit="1"/>
    </xf>
    <xf numFmtId="0" fontId="80" fillId="0" borderId="17" xfId="7" applyFont="1" applyBorder="1" applyAlignment="1" applyProtection="1">
      <alignment horizontal="center" vertical="center"/>
      <protection locked="0"/>
    </xf>
    <xf numFmtId="0" fontId="80" fillId="0" borderId="73" xfId="7" applyFont="1" applyBorder="1" applyAlignment="1">
      <alignment horizontal="center" vertical="center" shrinkToFit="1"/>
    </xf>
    <xf numFmtId="0" fontId="80" fillId="0" borderId="39" xfId="7" applyFont="1" applyBorder="1" applyAlignment="1" applyProtection="1">
      <alignment horizontal="center" vertical="center"/>
      <protection locked="0"/>
    </xf>
    <xf numFmtId="0" fontId="32" fillId="0" borderId="17" xfId="11" applyBorder="1">
      <alignment vertical="center"/>
    </xf>
    <xf numFmtId="0" fontId="32" fillId="0" borderId="52" xfId="11" applyBorder="1">
      <alignment vertical="center"/>
    </xf>
    <xf numFmtId="0" fontId="32" fillId="0" borderId="53" xfId="11" applyBorder="1">
      <alignment vertical="center"/>
    </xf>
    <xf numFmtId="0" fontId="32" fillId="0" borderId="39" xfId="11" applyBorder="1">
      <alignment vertical="center"/>
    </xf>
    <xf numFmtId="0" fontId="32" fillId="0" borderId="22" xfId="11" applyBorder="1">
      <alignment vertical="center"/>
    </xf>
    <xf numFmtId="0" fontId="55" fillId="0" borderId="0" xfId="13" applyFont="1">
      <alignment vertical="center"/>
    </xf>
    <xf numFmtId="0" fontId="55" fillId="0" borderId="0" xfId="14" applyFont="1">
      <alignment vertical="center"/>
    </xf>
    <xf numFmtId="0" fontId="55" fillId="0" borderId="50" xfId="14" applyFont="1" applyBorder="1" applyAlignment="1">
      <alignment vertical="center" shrinkToFit="1"/>
    </xf>
    <xf numFmtId="0" fontId="55" fillId="0" borderId="51" xfId="14" applyFont="1" applyBorder="1" applyAlignment="1">
      <alignment vertical="center" shrinkToFit="1"/>
    </xf>
    <xf numFmtId="0" fontId="54" fillId="7" borderId="0" xfId="14" applyFont="1" applyFill="1">
      <alignment vertical="center"/>
    </xf>
    <xf numFmtId="0" fontId="56" fillId="7" borderId="0" xfId="14" applyFont="1" applyFill="1">
      <alignment vertical="center"/>
    </xf>
    <xf numFmtId="0" fontId="85" fillId="0" borderId="50" xfId="14" applyFont="1" applyBorder="1" applyAlignment="1">
      <alignment horizontal="left" vertical="center"/>
    </xf>
    <xf numFmtId="0" fontId="85" fillId="0" borderId="50" xfId="14" applyFont="1" applyBorder="1" applyAlignment="1">
      <alignment horizontal="left" vertical="center" wrapText="1" shrinkToFit="1"/>
    </xf>
    <xf numFmtId="0" fontId="20" fillId="7" borderId="0" xfId="14" applyFont="1" applyFill="1">
      <alignment vertical="center"/>
    </xf>
    <xf numFmtId="0" fontId="86" fillId="0" borderId="0" xfId="13" applyFont="1">
      <alignment vertical="center"/>
    </xf>
    <xf numFmtId="0" fontId="87" fillId="0" borderId="0" xfId="13" applyFont="1" applyAlignment="1">
      <alignment vertical="top"/>
    </xf>
    <xf numFmtId="0" fontId="88" fillId="0" borderId="0" xfId="13" applyFont="1">
      <alignment vertical="center"/>
    </xf>
    <xf numFmtId="0" fontId="13" fillId="0" borderId="0" xfId="7" applyFont="1" applyAlignment="1">
      <alignment horizontal="left" vertical="top" wrapText="1"/>
    </xf>
    <xf numFmtId="0" fontId="14" fillId="0" borderId="9" xfId="7" applyFont="1" applyBorder="1" applyAlignment="1">
      <alignment horizontal="center" vertical="center" wrapText="1"/>
    </xf>
    <xf numFmtId="0" fontId="14" fillId="0" borderId="10" xfId="7" applyFont="1" applyBorder="1" applyAlignment="1">
      <alignment horizontal="center" vertical="center" wrapText="1"/>
    </xf>
    <xf numFmtId="0" fontId="14" fillId="0" borderId="3" xfId="7" applyFont="1" applyBorder="1" applyAlignment="1">
      <alignment horizontal="center" vertical="center" wrapText="1"/>
    </xf>
    <xf numFmtId="0" fontId="14" fillId="0" borderId="4" xfId="7" applyFont="1" applyBorder="1" applyAlignment="1">
      <alignment horizontal="center" vertical="center" wrapText="1"/>
    </xf>
    <xf numFmtId="0" fontId="14" fillId="0" borderId="21" xfId="7" applyFont="1" applyBorder="1" applyAlignment="1">
      <alignment horizontal="center" vertical="center" wrapText="1"/>
    </xf>
    <xf numFmtId="0" fontId="14" fillId="0" borderId="0" xfId="7" applyFont="1" applyAlignment="1">
      <alignment horizontal="center" vertical="center"/>
    </xf>
    <xf numFmtId="0" fontId="37" fillId="0" borderId="17" xfId="10" applyFont="1" applyBorder="1" applyAlignment="1">
      <alignment horizontal="right" vertical="center"/>
    </xf>
    <xf numFmtId="0" fontId="13" fillId="7" borderId="0" xfId="7" applyFont="1" applyFill="1" applyAlignment="1">
      <alignment horizontal="left" vertical="center"/>
    </xf>
    <xf numFmtId="0" fontId="13" fillId="7" borderId="0" xfId="7" applyFont="1" applyFill="1">
      <alignment vertical="center"/>
    </xf>
    <xf numFmtId="0" fontId="40" fillId="7" borderId="0" xfId="7" applyFont="1" applyFill="1" applyAlignment="1">
      <alignment horizontal="center" vertical="center"/>
    </xf>
    <xf numFmtId="49" fontId="7" fillId="0" borderId="0" xfId="13" applyNumberFormat="1">
      <alignment vertical="center"/>
    </xf>
    <xf numFmtId="0" fontId="14" fillId="0" borderId="0" xfId="13" applyFont="1">
      <alignment vertical="center"/>
    </xf>
    <xf numFmtId="0" fontId="7" fillId="7" borderId="0" xfId="13" applyFill="1">
      <alignment vertical="center"/>
    </xf>
    <xf numFmtId="0" fontId="41" fillId="0" borderId="0" xfId="13" applyFont="1" applyAlignment="1">
      <alignment horizontal="center" vertical="center"/>
    </xf>
    <xf numFmtId="0" fontId="13" fillId="0" borderId="0" xfId="13" applyFont="1">
      <alignment vertical="center"/>
    </xf>
    <xf numFmtId="0" fontId="42" fillId="0" borderId="0" xfId="13" applyFont="1" applyAlignment="1">
      <alignment horizontal="center" vertical="center"/>
    </xf>
    <xf numFmtId="0" fontId="3" fillId="0" borderId="0" xfId="13" applyFont="1" applyAlignment="1">
      <alignment horizontal="center" vertical="center"/>
    </xf>
    <xf numFmtId="0" fontId="43" fillId="0" borderId="0" xfId="13" applyFont="1" applyAlignment="1">
      <alignment vertical="center" wrapText="1"/>
    </xf>
    <xf numFmtId="0" fontId="42" fillId="0" borderId="0" xfId="13" applyFont="1" applyAlignment="1">
      <alignment horizontal="left" vertical="center" wrapText="1"/>
    </xf>
    <xf numFmtId="0" fontId="42" fillId="7" borderId="0" xfId="13" applyFont="1" applyFill="1" applyAlignment="1">
      <alignment horizontal="center" vertical="center"/>
    </xf>
    <xf numFmtId="0" fontId="6" fillId="0" borderId="63" xfId="13" applyFont="1" applyBorder="1">
      <alignment vertical="center"/>
    </xf>
    <xf numFmtId="0" fontId="6" fillId="0" borderId="64" xfId="13" applyFont="1" applyBorder="1">
      <alignment vertical="center"/>
    </xf>
    <xf numFmtId="0" fontId="40" fillId="0" borderId="32" xfId="13" applyFont="1" applyBorder="1">
      <alignment vertical="center"/>
    </xf>
    <xf numFmtId="0" fontId="40" fillId="0" borderId="33" xfId="13" applyFont="1" applyBorder="1">
      <alignment vertical="center"/>
    </xf>
    <xf numFmtId="0" fontId="47" fillId="0" borderId="33" xfId="13" applyFont="1" applyBorder="1" applyAlignment="1">
      <alignment horizontal="right" vertical="center" shrinkToFit="1"/>
    </xf>
    <xf numFmtId="0" fontId="6" fillId="0" borderId="33" xfId="13" applyFont="1" applyBorder="1" applyAlignment="1">
      <alignment horizontal="center" vertical="center"/>
    </xf>
    <xf numFmtId="0" fontId="41" fillId="0" borderId="33" xfId="13" applyFont="1" applyBorder="1" applyAlignment="1">
      <alignment vertical="center" wrapText="1"/>
    </xf>
    <xf numFmtId="0" fontId="14" fillId="0" borderId="33" xfId="13" applyFont="1" applyBorder="1" applyAlignment="1">
      <alignment vertical="center" wrapText="1"/>
    </xf>
    <xf numFmtId="0" fontId="14" fillId="0" borderId="34" xfId="13" applyFont="1" applyBorder="1" applyAlignment="1">
      <alignment vertical="center" wrapText="1"/>
    </xf>
    <xf numFmtId="0" fontId="48" fillId="0" borderId="0" xfId="13" applyFont="1" applyAlignment="1">
      <alignment horizontal="center" vertical="center"/>
    </xf>
    <xf numFmtId="0" fontId="40" fillId="0" borderId="0" xfId="13" applyFont="1" applyAlignment="1">
      <alignment horizontal="center" vertical="center"/>
    </xf>
    <xf numFmtId="0" fontId="46" fillId="0" borderId="0" xfId="13" applyFont="1">
      <alignment vertical="center"/>
    </xf>
    <xf numFmtId="0" fontId="14" fillId="0" borderId="168" xfId="7" applyFont="1" applyBorder="1" applyAlignment="1">
      <alignment horizontal="center" vertical="center" wrapText="1"/>
    </xf>
    <xf numFmtId="0" fontId="7" fillId="0" borderId="0" xfId="5" applyAlignment="1">
      <alignment horizontal="center" vertical="center" shrinkToFit="1"/>
    </xf>
    <xf numFmtId="0" fontId="8" fillId="0" borderId="17" xfId="5" applyFont="1" applyBorder="1" applyAlignment="1">
      <alignment horizontal="left" vertical="center"/>
    </xf>
    <xf numFmtId="0" fontId="8" fillId="2" borderId="25" xfId="5" applyFont="1" applyFill="1" applyBorder="1" applyAlignment="1">
      <alignment horizontal="center" vertical="center"/>
    </xf>
    <xf numFmtId="0" fontId="8" fillId="2" borderId="23" xfId="5" applyFont="1" applyFill="1" applyBorder="1" applyAlignment="1">
      <alignment horizontal="center" vertical="center"/>
    </xf>
    <xf numFmtId="0" fontId="7" fillId="0" borderId="23" xfId="5" applyBorder="1" applyAlignment="1">
      <alignment vertical="center"/>
    </xf>
    <xf numFmtId="0" fontId="7" fillId="0" borderId="26" xfId="5" applyBorder="1" applyAlignment="1">
      <alignment vertical="center"/>
    </xf>
    <xf numFmtId="0" fontId="8" fillId="0" borderId="25" xfId="5" applyFont="1" applyBorder="1" applyAlignment="1">
      <alignment horizontal="left" vertical="center"/>
    </xf>
    <xf numFmtId="0" fontId="8" fillId="0" borderId="23" xfId="5" applyFont="1" applyBorder="1" applyAlignment="1">
      <alignment horizontal="left" vertical="center"/>
    </xf>
    <xf numFmtId="0" fontId="8" fillId="0" borderId="16" xfId="5" applyFont="1" applyBorder="1" applyAlignment="1">
      <alignment horizontal="left" vertical="center"/>
    </xf>
    <xf numFmtId="0" fontId="8" fillId="0" borderId="25" xfId="5" applyFont="1" applyBorder="1" applyAlignment="1">
      <alignment horizontal="center" vertical="center"/>
    </xf>
    <xf numFmtId="0" fontId="8" fillId="0" borderId="23" xfId="5" applyFont="1" applyBorder="1" applyAlignment="1">
      <alignment horizontal="center" vertical="center"/>
    </xf>
    <xf numFmtId="0" fontId="7" fillId="0" borderId="17" xfId="5" applyBorder="1" applyAlignment="1">
      <alignment horizontal="left" vertical="center"/>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8" fillId="0" borderId="24" xfId="5" applyFont="1" applyBorder="1" applyAlignment="1">
      <alignment horizontal="center" vertical="center"/>
    </xf>
    <xf numFmtId="0" fontId="7" fillId="0" borderId="23" xfId="5" applyBorder="1" applyAlignment="1">
      <alignment horizontal="center" vertical="center"/>
    </xf>
    <xf numFmtId="0" fontId="7" fillId="0" borderId="23" xfId="5" applyBorder="1" applyAlignment="1"/>
    <xf numFmtId="0" fontId="7" fillId="0" borderId="26" xfId="5" applyBorder="1" applyAlignment="1"/>
    <xf numFmtId="0" fontId="8" fillId="0" borderId="16" xfId="5" applyFont="1" applyBorder="1" applyAlignment="1">
      <alignment horizontal="center" vertical="center"/>
    </xf>
    <xf numFmtId="0" fontId="8" fillId="0" borderId="3" xfId="5" applyFont="1" applyBorder="1" applyAlignment="1">
      <alignment horizontal="center" vertical="center" shrinkToFit="1"/>
    </xf>
    <xf numFmtId="0" fontId="7" fillId="0" borderId="21" xfId="5" applyBorder="1" applyAlignment="1">
      <alignment horizontal="center" vertical="center" shrinkToFit="1"/>
    </xf>
    <xf numFmtId="0" fontId="8" fillId="0" borderId="19" xfId="5" applyFont="1" applyBorder="1" applyAlignment="1">
      <alignment horizontal="center" vertical="center"/>
    </xf>
    <xf numFmtId="0" fontId="7" fillId="0" borderId="0" xfId="5" applyAlignment="1">
      <alignment horizontal="center" vertical="center"/>
    </xf>
    <xf numFmtId="0" fontId="7" fillId="0" borderId="0" xfId="5" applyAlignment="1"/>
    <xf numFmtId="0" fontId="8" fillId="0" borderId="29" xfId="5" applyFont="1" applyBorder="1" applyAlignment="1">
      <alignment horizontal="center" vertical="center"/>
    </xf>
    <xf numFmtId="0" fontId="7" fillId="0" borderId="16" xfId="5" applyBorder="1" applyAlignment="1">
      <alignment horizontal="center" vertical="center"/>
    </xf>
    <xf numFmtId="0" fontId="8" fillId="0" borderId="28" xfId="5" applyFont="1" applyBorder="1" applyAlignment="1">
      <alignment horizontal="center" vertical="center"/>
    </xf>
    <xf numFmtId="0" fontId="8" fillId="0" borderId="29" xfId="5" applyFont="1" applyBorder="1" applyAlignment="1">
      <alignment horizontal="left" vertical="center" wrapText="1"/>
    </xf>
    <xf numFmtId="0" fontId="7" fillId="0" borderId="16" xfId="5" applyBorder="1" applyAlignment="1">
      <alignment vertical="center"/>
    </xf>
    <xf numFmtId="0" fontId="8" fillId="0" borderId="30" xfId="5" applyFont="1" applyBorder="1" applyAlignment="1">
      <alignment horizontal="center" vertical="center"/>
    </xf>
    <xf numFmtId="0" fontId="8" fillId="0" borderId="31" xfId="5" applyFont="1" applyBorder="1" applyAlignment="1">
      <alignment horizontal="center" vertical="center"/>
    </xf>
    <xf numFmtId="0" fontId="11" fillId="0" borderId="32" xfId="5" applyFont="1" applyBorder="1" applyAlignment="1">
      <alignment horizontal="left" vertical="center" wrapText="1"/>
    </xf>
    <xf numFmtId="0" fontId="11" fillId="0" borderId="33" xfId="5" applyFont="1" applyBorder="1" applyAlignment="1">
      <alignment horizontal="left" vertical="center" wrapText="1"/>
    </xf>
    <xf numFmtId="0" fontId="7" fillId="0" borderId="33" xfId="5" applyBorder="1" applyAlignment="1"/>
    <xf numFmtId="0" fontId="7" fillId="0" borderId="34" xfId="5" applyBorder="1" applyAlignment="1"/>
    <xf numFmtId="0" fontId="8" fillId="0" borderId="0" xfId="5" applyFont="1" applyAlignment="1">
      <alignment horizontal="left" vertical="center"/>
    </xf>
    <xf numFmtId="0" fontId="7" fillId="0" borderId="0" xfId="5" applyAlignment="1">
      <alignment vertical="center"/>
    </xf>
    <xf numFmtId="0" fontId="8" fillId="0" borderId="17" xfId="8" applyFont="1" applyBorder="1" applyAlignment="1">
      <alignment horizontal="center" vertical="center"/>
    </xf>
    <xf numFmtId="0" fontId="8" fillId="0" borderId="25" xfId="8" applyFont="1" applyBorder="1" applyAlignment="1">
      <alignment horizontal="center" vertical="center"/>
    </xf>
    <xf numFmtId="0" fontId="8" fillId="0" borderId="17" xfId="8" applyFont="1" applyBorder="1" applyAlignment="1">
      <alignment horizontal="center" vertical="center" shrinkToFit="1"/>
    </xf>
    <xf numFmtId="0" fontId="8" fillId="0" borderId="16" xfId="8" applyFont="1" applyBorder="1" applyAlignment="1">
      <alignment horizontal="center" vertical="center"/>
    </xf>
    <xf numFmtId="0" fontId="8" fillId="0" borderId="23" xfId="8" applyFont="1" applyBorder="1" applyAlignment="1">
      <alignment horizontal="center" vertical="center"/>
    </xf>
    <xf numFmtId="0" fontId="8" fillId="0" borderId="35" xfId="5" applyFont="1" applyBorder="1" applyAlignment="1">
      <alignment horizontal="center" vertical="center"/>
    </xf>
    <xf numFmtId="0" fontId="8" fillId="0" borderId="17" xfId="5" applyFont="1" applyBorder="1" applyAlignment="1">
      <alignment horizontal="center" vertical="center"/>
    </xf>
    <xf numFmtId="0" fontId="8" fillId="0" borderId="3" xfId="5" applyFont="1" applyBorder="1" applyAlignment="1">
      <alignment horizontal="left" vertical="center"/>
    </xf>
    <xf numFmtId="0" fontId="7" fillId="0" borderId="4" xfId="5" applyBorder="1" applyAlignment="1">
      <alignment horizontal="left" vertical="center"/>
    </xf>
    <xf numFmtId="0" fontId="7" fillId="0" borderId="21" xfId="5" applyBorder="1" applyAlignment="1">
      <alignment horizontal="left" vertical="center"/>
    </xf>
    <xf numFmtId="0" fontId="7" fillId="0" borderId="19" xfId="5" applyBorder="1" applyAlignment="1">
      <alignment horizontal="left" vertical="center"/>
    </xf>
    <xf numFmtId="0" fontId="7" fillId="0" borderId="0" xfId="5" applyAlignment="1">
      <alignment horizontal="left" vertical="center"/>
    </xf>
    <xf numFmtId="0" fontId="7" fillId="0" borderId="36" xfId="5" applyBorder="1" applyAlignment="1">
      <alignment horizontal="left" vertical="center"/>
    </xf>
    <xf numFmtId="0" fontId="7" fillId="0" borderId="9" xfId="5" applyBorder="1" applyAlignment="1">
      <alignment horizontal="left" vertical="center"/>
    </xf>
    <xf numFmtId="0" fontId="7" fillId="0" borderId="10" xfId="5" applyBorder="1" applyAlignment="1">
      <alignment horizontal="left" vertical="center"/>
    </xf>
    <xf numFmtId="0" fontId="7" fillId="0" borderId="24" xfId="5" applyBorder="1" applyAlignment="1">
      <alignment horizontal="left" vertical="center"/>
    </xf>
    <xf numFmtId="0" fontId="8" fillId="0" borderId="19" xfId="8" applyFont="1" applyBorder="1" applyAlignment="1">
      <alignment horizontal="center" vertical="center"/>
    </xf>
    <xf numFmtId="0" fontId="8" fillId="0" borderId="36" xfId="8" applyFont="1" applyBorder="1" applyAlignment="1">
      <alignment horizontal="center" vertical="center"/>
    </xf>
    <xf numFmtId="0" fontId="8" fillId="0" borderId="37" xfId="8" applyFont="1" applyBorder="1" applyAlignment="1">
      <alignment horizontal="center" vertical="center"/>
    </xf>
    <xf numFmtId="0" fontId="8" fillId="0" borderId="38" xfId="8" applyFont="1" applyBorder="1" applyAlignment="1">
      <alignment horizontal="center" vertical="center"/>
    </xf>
    <xf numFmtId="0" fontId="8" fillId="0" borderId="28" xfId="8" applyFont="1" applyBorder="1" applyAlignment="1">
      <alignment horizontal="center" vertical="center"/>
    </xf>
    <xf numFmtId="0" fontId="8" fillId="0" borderId="9" xfId="8" applyFont="1" applyBorder="1" applyAlignment="1">
      <alignment horizontal="center" vertical="center"/>
    </xf>
    <xf numFmtId="0" fontId="8" fillId="0" borderId="25" xfId="5" applyFont="1" applyBorder="1" applyAlignment="1">
      <alignment horizontal="center" vertical="center" shrinkToFit="1"/>
    </xf>
    <xf numFmtId="0" fontId="8" fillId="0" borderId="23" xfId="5" applyFont="1" applyBorder="1" applyAlignment="1">
      <alignment horizontal="center" vertical="center" shrinkToFit="1"/>
    </xf>
    <xf numFmtId="0" fontId="8" fillId="0" borderId="16" xfId="5" applyFont="1" applyBorder="1" applyAlignment="1">
      <alignment horizontal="center" vertical="center" shrinkToFit="1"/>
    </xf>
    <xf numFmtId="0" fontId="8" fillId="2" borderId="3" xfId="5" applyFont="1" applyFill="1" applyBorder="1" applyAlignment="1">
      <alignment horizontal="center" vertical="center"/>
    </xf>
    <xf numFmtId="0" fontId="8" fillId="2" borderId="4" xfId="5" applyFont="1" applyFill="1" applyBorder="1" applyAlignment="1">
      <alignment horizontal="center" vertical="center"/>
    </xf>
    <xf numFmtId="0" fontId="8" fillId="2" borderId="21" xfId="5" applyFont="1" applyFill="1" applyBorder="1" applyAlignment="1">
      <alignment horizontal="center" vertical="center"/>
    </xf>
    <xf numFmtId="0" fontId="8" fillId="2" borderId="39" xfId="5" applyFont="1" applyFill="1" applyBorder="1" applyAlignment="1">
      <alignment horizontal="center" vertical="center"/>
    </xf>
    <xf numFmtId="0" fontId="8" fillId="0" borderId="3" xfId="9" applyFont="1" applyBorder="1" applyAlignment="1">
      <alignment horizontal="center" vertical="center" wrapText="1"/>
    </xf>
    <xf numFmtId="0" fontId="7" fillId="0" borderId="4" xfId="5" applyBorder="1" applyAlignment="1"/>
    <xf numFmtId="0" fontId="7" fillId="0" borderId="21" xfId="5" applyBorder="1" applyAlignment="1"/>
    <xf numFmtId="0" fontId="7" fillId="0" borderId="19" xfId="5" applyBorder="1" applyAlignment="1"/>
    <xf numFmtId="0" fontId="7" fillId="0" borderId="36" xfId="5" applyBorder="1" applyAlignment="1"/>
    <xf numFmtId="0" fontId="7" fillId="0" borderId="9" xfId="5" applyBorder="1" applyAlignment="1"/>
    <xf numFmtId="0" fontId="7" fillId="0" borderId="10" xfId="5" applyBorder="1" applyAlignment="1"/>
    <xf numFmtId="0" fontId="7" fillId="0" borderId="24" xfId="5" applyBorder="1" applyAlignment="1"/>
    <xf numFmtId="0" fontId="8" fillId="0" borderId="25" xfId="9" applyFont="1" applyBorder="1" applyAlignment="1">
      <alignment horizontal="center" vertical="center"/>
    </xf>
    <xf numFmtId="0" fontId="7" fillId="0" borderId="26" xfId="5" applyBorder="1" applyAlignment="1">
      <alignment horizontal="center" vertical="center"/>
    </xf>
    <xf numFmtId="0" fontId="8" fillId="0" borderId="28" xfId="9" applyFont="1" applyBorder="1" applyAlignment="1">
      <alignment horizontal="center" vertical="center" wrapText="1"/>
    </xf>
    <xf numFmtId="0" fontId="8" fillId="0" borderId="40" xfId="9" applyFont="1" applyBorder="1" applyAlignment="1">
      <alignment horizontal="center" vertical="center" wrapText="1"/>
    </xf>
    <xf numFmtId="0" fontId="8" fillId="0" borderId="23" xfId="9" applyFont="1" applyBorder="1" applyAlignment="1">
      <alignment horizontal="center" vertical="center"/>
    </xf>
    <xf numFmtId="0" fontId="8" fillId="0" borderId="16" xfId="9" applyFont="1" applyBorder="1" applyAlignment="1">
      <alignment horizontal="center" vertical="center"/>
    </xf>
    <xf numFmtId="0" fontId="8" fillId="0" borderId="3" xfId="5" applyFont="1" applyBorder="1" applyAlignment="1">
      <alignment horizontal="center" vertical="center"/>
    </xf>
    <xf numFmtId="0" fontId="8" fillId="0" borderId="21" xfId="5" applyFont="1" applyBorder="1" applyAlignment="1">
      <alignment horizontal="center" vertical="center"/>
    </xf>
    <xf numFmtId="0" fontId="8" fillId="0" borderId="4" xfId="5" applyFont="1" applyBorder="1" applyAlignment="1">
      <alignment horizontal="center" vertical="center"/>
    </xf>
    <xf numFmtId="0" fontId="8" fillId="0" borderId="26" xfId="5" applyFont="1" applyBorder="1" applyAlignment="1">
      <alignment horizontal="center" vertical="center"/>
    </xf>
    <xf numFmtId="0" fontId="8" fillId="2" borderId="16" xfId="5" applyFont="1" applyFill="1" applyBorder="1" applyAlignment="1">
      <alignment horizontal="center" vertical="center"/>
    </xf>
    <xf numFmtId="0" fontId="8" fillId="2" borderId="26" xfId="5" applyFont="1" applyFill="1" applyBorder="1" applyAlignment="1">
      <alignment horizontal="center" vertical="center"/>
    </xf>
    <xf numFmtId="0" fontId="8" fillId="0" borderId="41" xfId="5" applyFont="1" applyBorder="1" applyAlignment="1">
      <alignment horizontal="center" vertical="center"/>
    </xf>
    <xf numFmtId="0" fontId="8" fillId="0" borderId="18" xfId="5" applyFont="1" applyBorder="1" applyAlignment="1">
      <alignment horizontal="center" vertical="center"/>
    </xf>
    <xf numFmtId="0" fontId="8" fillId="0" borderId="17" xfId="5" applyFont="1" applyBorder="1" applyAlignment="1">
      <alignment horizontal="center" vertical="center" shrinkToFit="1"/>
    </xf>
    <xf numFmtId="0" fontId="8" fillId="0" borderId="42" xfId="5" applyFont="1" applyBorder="1" applyAlignment="1">
      <alignment horizontal="center" vertical="center" shrinkToFit="1"/>
    </xf>
    <xf numFmtId="0" fontId="7" fillId="0" borderId="17" xfId="5" applyBorder="1" applyAlignment="1">
      <alignment horizontal="center" vertical="center"/>
    </xf>
    <xf numFmtId="0" fontId="7" fillId="0" borderId="39" xfId="5" applyBorder="1" applyAlignment="1">
      <alignment horizontal="center" vertical="center"/>
    </xf>
    <xf numFmtId="0" fontId="8" fillId="0" borderId="39" xfId="5" applyFont="1" applyBorder="1" applyAlignment="1">
      <alignment horizontal="center" vertical="center"/>
    </xf>
    <xf numFmtId="0" fontId="7" fillId="0" borderId="19" xfId="5" applyBorder="1" applyAlignment="1">
      <alignment horizontal="center" vertical="center"/>
    </xf>
    <xf numFmtId="0" fontId="7" fillId="0" borderId="20" xfId="5" applyBorder="1" applyAlignment="1"/>
    <xf numFmtId="0" fontId="8" fillId="0" borderId="29" xfId="5" applyFont="1" applyBorder="1" applyAlignment="1">
      <alignment horizontal="center" vertical="center" shrinkToFit="1"/>
    </xf>
    <xf numFmtId="0" fontId="8" fillId="0" borderId="24" xfId="5" applyFont="1" applyBorder="1" applyAlignment="1">
      <alignment horizontal="center" vertical="center" shrinkToFit="1"/>
    </xf>
    <xf numFmtId="0" fontId="8" fillId="0" borderId="41" xfId="5" applyFont="1" applyBorder="1" applyAlignment="1">
      <alignment horizontal="left" vertical="center" shrinkToFit="1"/>
    </xf>
    <xf numFmtId="0" fontId="7" fillId="0" borderId="21" xfId="5" applyBorder="1" applyAlignment="1">
      <alignment horizontal="left"/>
    </xf>
    <xf numFmtId="0" fontId="8" fillId="0" borderId="36" xfId="5" applyFont="1" applyBorder="1" applyAlignment="1">
      <alignment horizontal="center" vertical="center"/>
    </xf>
    <xf numFmtId="0" fontId="11" fillId="0" borderId="19" xfId="5" applyFont="1" applyBorder="1" applyAlignment="1">
      <alignment horizontal="left" vertical="top"/>
    </xf>
    <xf numFmtId="0" fontId="11" fillId="0" borderId="0" xfId="5" applyFont="1" applyAlignment="1">
      <alignment horizontal="left" vertical="top"/>
    </xf>
    <xf numFmtId="0" fontId="8" fillId="0" borderId="43" xfId="5" applyFont="1" applyBorder="1" applyAlignment="1">
      <alignment horizontal="left" vertical="top"/>
    </xf>
    <xf numFmtId="0" fontId="8" fillId="0" borderId="24" xfId="5" applyFont="1" applyBorder="1" applyAlignment="1">
      <alignment horizontal="left" vertical="top"/>
    </xf>
    <xf numFmtId="0" fontId="7" fillId="0" borderId="10" xfId="5" applyBorder="1" applyAlignment="1">
      <alignment horizontal="center"/>
    </xf>
    <xf numFmtId="0" fontId="7" fillId="0" borderId="24" xfId="5" applyBorder="1" applyAlignment="1">
      <alignment horizontal="center"/>
    </xf>
    <xf numFmtId="0" fontId="7" fillId="0" borderId="0" xfId="5" applyAlignment="1">
      <alignment horizontal="right" vertical="center"/>
    </xf>
    <xf numFmtId="0" fontId="8" fillId="0" borderId="44" xfId="5" applyFont="1" applyBorder="1" applyAlignment="1">
      <alignment horizontal="center" vertical="center"/>
    </xf>
    <xf numFmtId="0" fontId="8" fillId="0" borderId="45" xfId="5" applyFont="1" applyBorder="1" applyAlignment="1">
      <alignment horizontal="center" vertical="center"/>
    </xf>
    <xf numFmtId="0" fontId="7" fillId="2" borderId="45" xfId="5" applyFill="1" applyBorder="1" applyAlignment="1">
      <alignment horizontal="center" vertical="center"/>
    </xf>
    <xf numFmtId="0" fontId="7" fillId="2" borderId="46" xfId="5" applyFill="1" applyBorder="1" applyAlignment="1">
      <alignment horizontal="center" vertical="center"/>
    </xf>
    <xf numFmtId="0" fontId="8" fillId="0" borderId="47" xfId="5" applyFont="1" applyBorder="1" applyAlignment="1">
      <alignment horizontal="center" vertical="center"/>
    </xf>
    <xf numFmtId="0" fontId="8" fillId="0" borderId="48" xfId="5" applyFont="1" applyBorder="1" applyAlignment="1">
      <alignment horizontal="center" vertical="center"/>
    </xf>
    <xf numFmtId="0" fontId="7" fillId="0" borderId="49" xfId="5" applyBorder="1" applyAlignment="1">
      <alignment horizontal="center" vertical="center"/>
    </xf>
    <xf numFmtId="0" fontId="7" fillId="0" borderId="50" xfId="5" applyBorder="1" applyAlignment="1">
      <alignment horizontal="center" vertical="center"/>
    </xf>
    <xf numFmtId="0" fontId="7" fillId="0" borderId="50" xfId="5" applyBorder="1" applyAlignment="1"/>
    <xf numFmtId="0" fontId="7" fillId="0" borderId="51" xfId="5" applyBorder="1" applyAlignment="1"/>
    <xf numFmtId="0" fontId="8" fillId="0" borderId="0" xfId="5" applyFont="1" applyAlignment="1">
      <alignment horizontal="center" vertical="center"/>
    </xf>
    <xf numFmtId="0" fontId="8" fillId="0" borderId="7" xfId="5" applyFont="1" applyBorder="1" applyAlignment="1">
      <alignment horizontal="left" vertical="top"/>
    </xf>
    <xf numFmtId="0" fontId="31" fillId="0" borderId="39" xfId="10" applyFont="1" applyBorder="1">
      <alignment vertical="center"/>
    </xf>
    <xf numFmtId="0" fontId="31" fillId="0" borderId="22" xfId="10" applyFont="1" applyBorder="1">
      <alignment vertical="center"/>
    </xf>
    <xf numFmtId="0" fontId="35" fillId="0" borderId="39" xfId="10" applyFont="1" applyBorder="1">
      <alignment vertical="center"/>
    </xf>
    <xf numFmtId="0" fontId="35" fillId="0" borderId="22" xfId="10" applyFont="1" applyBorder="1">
      <alignment vertical="center"/>
    </xf>
    <xf numFmtId="0" fontId="38" fillId="0" borderId="39" xfId="10" applyFont="1" applyBorder="1">
      <alignment vertical="center"/>
    </xf>
    <xf numFmtId="0" fontId="38" fillId="0" borderId="22" xfId="10" applyFont="1" applyBorder="1">
      <alignment vertical="center"/>
    </xf>
    <xf numFmtId="0" fontId="38" fillId="0" borderId="28" xfId="10" applyFont="1" applyBorder="1">
      <alignment vertical="center"/>
    </xf>
    <xf numFmtId="0" fontId="39" fillId="0" borderId="39" xfId="10" applyFont="1" applyBorder="1">
      <alignment vertical="center"/>
    </xf>
    <xf numFmtId="0" fontId="39" fillId="0" borderId="22" xfId="10" applyFont="1" applyBorder="1">
      <alignment vertical="center"/>
    </xf>
    <xf numFmtId="0" fontId="39" fillId="0" borderId="28" xfId="10" applyFont="1" applyBorder="1">
      <alignment vertical="center"/>
    </xf>
    <xf numFmtId="0" fontId="38" fillId="0" borderId="39" xfId="10" applyFont="1" applyBorder="1" applyAlignment="1">
      <alignment vertical="center" wrapText="1"/>
    </xf>
    <xf numFmtId="0" fontId="38" fillId="0" borderId="22" xfId="10" applyFont="1" applyBorder="1" applyAlignment="1">
      <alignment vertical="center" wrapText="1"/>
    </xf>
    <xf numFmtId="0" fontId="38" fillId="0" borderId="28" xfId="10" applyFont="1" applyBorder="1" applyAlignment="1">
      <alignment vertical="center" wrapText="1"/>
    </xf>
    <xf numFmtId="0" fontId="31" fillId="0" borderId="39" xfId="10" applyFont="1" applyBorder="1" applyAlignment="1">
      <alignment vertical="center" wrapText="1"/>
    </xf>
    <xf numFmtId="0" fontId="31" fillId="0" borderId="22" xfId="10" applyFont="1" applyBorder="1" applyAlignment="1">
      <alignment vertical="center" wrapText="1"/>
    </xf>
    <xf numFmtId="0" fontId="31" fillId="0" borderId="28" xfId="10" applyFont="1" applyBorder="1">
      <alignment vertical="center"/>
    </xf>
    <xf numFmtId="0" fontId="35" fillId="0" borderId="28" xfId="10" applyFont="1" applyBorder="1">
      <alignment vertical="center"/>
    </xf>
    <xf numFmtId="0" fontId="31" fillId="6" borderId="17" xfId="10" applyFont="1" applyFill="1" applyBorder="1" applyAlignment="1">
      <alignment horizontal="center" vertical="center"/>
    </xf>
    <xf numFmtId="0" fontId="35" fillId="6" borderId="17" xfId="10" applyFont="1" applyFill="1" applyBorder="1" applyAlignment="1">
      <alignment horizontal="center" vertical="center"/>
    </xf>
    <xf numFmtId="0" fontId="36" fillId="6" borderId="25" xfId="10" applyFont="1" applyFill="1" applyBorder="1" applyAlignment="1">
      <alignment horizontal="center" vertical="center"/>
    </xf>
    <xf numFmtId="0" fontId="36" fillId="6" borderId="23" xfId="10" applyFont="1" applyFill="1" applyBorder="1" applyAlignment="1">
      <alignment horizontal="center" vertical="center"/>
    </xf>
    <xf numFmtId="0" fontId="36" fillId="6" borderId="16" xfId="10" applyFont="1" applyFill="1" applyBorder="1" applyAlignment="1">
      <alignment horizontal="center" vertical="center"/>
    </xf>
    <xf numFmtId="0" fontId="31" fillId="6" borderId="25" xfId="10" applyFont="1" applyFill="1" applyBorder="1" applyAlignment="1">
      <alignment horizontal="center" vertical="center"/>
    </xf>
    <xf numFmtId="0" fontId="31" fillId="6" borderId="16" xfId="10" applyFont="1" applyFill="1" applyBorder="1" applyAlignment="1">
      <alignment horizontal="center" vertical="center"/>
    </xf>
    <xf numFmtId="0" fontId="43" fillId="0" borderId="0" xfId="13" applyFont="1" applyAlignment="1">
      <alignment vertical="center" wrapText="1"/>
    </xf>
    <xf numFmtId="0" fontId="11" fillId="0" borderId="0" xfId="13" applyFont="1" applyAlignment="1">
      <alignment horizontal="distributed" vertical="center"/>
    </xf>
    <xf numFmtId="0" fontId="42" fillId="0" borderId="0" xfId="13" applyFont="1" applyAlignment="1">
      <alignment horizontal="center" vertical="center"/>
    </xf>
    <xf numFmtId="0" fontId="43" fillId="0" borderId="0" xfId="13" applyFont="1" applyAlignment="1">
      <alignment horizontal="left" vertical="center" wrapText="1"/>
    </xf>
    <xf numFmtId="0" fontId="0" fillId="0" borderId="0" xfId="0">
      <alignment vertical="center"/>
    </xf>
    <xf numFmtId="0" fontId="40" fillId="0" borderId="0" xfId="7" applyFont="1" applyAlignment="1">
      <alignment horizontal="center" vertical="center"/>
    </xf>
    <xf numFmtId="0" fontId="13" fillId="0" borderId="0" xfId="13" applyFont="1" applyAlignment="1">
      <alignment horizontal="left" vertical="center" wrapText="1"/>
    </xf>
    <xf numFmtId="0" fontId="7" fillId="0" borderId="0" xfId="13">
      <alignment vertical="center"/>
    </xf>
    <xf numFmtId="0" fontId="41" fillId="8" borderId="0" xfId="13" applyFont="1" applyFill="1" applyAlignment="1">
      <alignment horizontal="center" vertical="center"/>
    </xf>
    <xf numFmtId="49" fontId="41" fillId="8" borderId="0" xfId="13" applyNumberFormat="1" applyFont="1" applyFill="1" applyAlignment="1">
      <alignment horizontal="center" vertical="center"/>
    </xf>
    <xf numFmtId="0" fontId="3" fillId="0" borderId="0" xfId="13" applyFont="1" applyAlignment="1">
      <alignment horizontal="center" vertical="center"/>
    </xf>
    <xf numFmtId="0" fontId="11" fillId="0" borderId="0" xfId="13" applyFont="1" applyAlignment="1">
      <alignment horizontal="distributed" vertical="center" wrapText="1"/>
    </xf>
    <xf numFmtId="0" fontId="11" fillId="0" borderId="0" xfId="13" applyFont="1" applyAlignment="1">
      <alignment horizontal="center" vertical="center"/>
    </xf>
    <xf numFmtId="0" fontId="13" fillId="0" borderId="0" xfId="7" applyFont="1" applyAlignment="1">
      <alignment horizontal="left" vertical="top" wrapText="1"/>
    </xf>
    <xf numFmtId="0" fontId="13" fillId="0" borderId="56" xfId="7" applyFont="1" applyBorder="1" applyAlignment="1">
      <alignment horizontal="center" vertical="center" wrapText="1"/>
    </xf>
    <xf numFmtId="0" fontId="13" fillId="0" borderId="57" xfId="7" applyFont="1" applyBorder="1" applyAlignment="1">
      <alignment horizontal="center" vertical="center" wrapText="1"/>
    </xf>
    <xf numFmtId="0" fontId="13" fillId="0" borderId="58" xfId="7" applyFont="1" applyBorder="1" applyAlignment="1">
      <alignment horizontal="center" vertical="center" wrapText="1"/>
    </xf>
    <xf numFmtId="49" fontId="44" fillId="0" borderId="59" xfId="7" applyNumberFormat="1" applyFont="1" applyBorder="1" applyAlignment="1">
      <alignment horizontal="center" vertical="top" wrapText="1"/>
    </xf>
    <xf numFmtId="49" fontId="44" fillId="0" borderId="60" xfId="7" applyNumberFormat="1" applyFont="1" applyBorder="1" applyAlignment="1">
      <alignment horizontal="center" vertical="top" wrapText="1"/>
    </xf>
    <xf numFmtId="49" fontId="45" fillId="0" borderId="60" xfId="7" applyNumberFormat="1" applyFont="1" applyBorder="1" applyAlignment="1">
      <alignment horizontal="center" vertical="top" wrapText="1"/>
    </xf>
    <xf numFmtId="0" fontId="6" fillId="0" borderId="41" xfId="13" applyFont="1" applyBorder="1" applyAlignment="1">
      <alignment horizontal="distributed" vertical="center" wrapText="1"/>
    </xf>
    <xf numFmtId="0" fontId="6" fillId="0" borderId="4" xfId="13" applyFont="1" applyBorder="1" applyAlignment="1">
      <alignment horizontal="distributed" vertical="center" wrapText="1"/>
    </xf>
    <xf numFmtId="0" fontId="6" fillId="0" borderId="21" xfId="13" applyFont="1" applyBorder="1" applyAlignment="1">
      <alignment horizontal="distributed" vertical="center" wrapText="1"/>
    </xf>
    <xf numFmtId="0" fontId="6" fillId="0" borderId="18" xfId="13" applyFont="1" applyBorder="1" applyAlignment="1">
      <alignment horizontal="distributed" vertical="center" wrapText="1"/>
    </xf>
    <xf numFmtId="0" fontId="6" fillId="0" borderId="0" xfId="13" applyFont="1" applyAlignment="1">
      <alignment horizontal="distributed" vertical="center" wrapText="1"/>
    </xf>
    <xf numFmtId="0" fontId="6" fillId="0" borderId="36" xfId="13" applyFont="1" applyBorder="1" applyAlignment="1">
      <alignment horizontal="distributed" vertical="center" wrapText="1"/>
    </xf>
    <xf numFmtId="0" fontId="6" fillId="0" borderId="69" xfId="13" applyFont="1" applyBorder="1" applyAlignment="1">
      <alignment horizontal="distributed" vertical="center" wrapText="1"/>
    </xf>
    <xf numFmtId="0" fontId="6" fillId="0" borderId="33" xfId="13" applyFont="1" applyBorder="1" applyAlignment="1">
      <alignment horizontal="distributed" vertical="center" wrapText="1"/>
    </xf>
    <xf numFmtId="0" fontId="6" fillId="0" borderId="70" xfId="13" applyFont="1" applyBorder="1" applyAlignment="1">
      <alignment horizontal="distributed" vertical="center" wrapText="1"/>
    </xf>
    <xf numFmtId="49" fontId="45" fillId="0" borderId="61" xfId="7" applyNumberFormat="1" applyFont="1" applyBorder="1" applyAlignment="1">
      <alignment horizontal="center" vertical="top" wrapText="1"/>
    </xf>
    <xf numFmtId="0" fontId="13" fillId="0" borderId="33" xfId="7" applyFont="1" applyBorder="1" applyAlignment="1">
      <alignment horizontal="left" vertical="top" wrapText="1"/>
    </xf>
    <xf numFmtId="0" fontId="6" fillId="0" borderId="62" xfId="13" applyFont="1" applyBorder="1" applyAlignment="1">
      <alignment horizontal="distributed" vertical="center" wrapText="1"/>
    </xf>
    <xf numFmtId="0" fontId="6" fillId="0" borderId="48" xfId="13" applyFont="1" applyBorder="1" applyAlignment="1">
      <alignment horizontal="distributed" vertical="center"/>
    </xf>
    <xf numFmtId="0" fontId="6" fillId="0" borderId="35" xfId="13" applyFont="1" applyBorder="1" applyAlignment="1">
      <alignment horizontal="distributed" vertical="center"/>
    </xf>
    <xf numFmtId="0" fontId="6" fillId="0" borderId="17" xfId="13" applyFont="1" applyBorder="1" applyAlignment="1">
      <alignment horizontal="distributed" vertical="center"/>
    </xf>
    <xf numFmtId="0" fontId="43" fillId="0" borderId="64" xfId="13" applyFont="1" applyBorder="1">
      <alignment vertical="center"/>
    </xf>
    <xf numFmtId="0" fontId="43" fillId="0" borderId="65" xfId="13" applyFont="1" applyBorder="1">
      <alignment vertical="center"/>
    </xf>
    <xf numFmtId="0" fontId="46" fillId="0" borderId="66" xfId="13" applyFont="1" applyBorder="1" applyAlignment="1">
      <alignment horizontal="left" vertical="center" wrapText="1" indent="3"/>
    </xf>
    <xf numFmtId="0" fontId="46" fillId="0" borderId="67" xfId="13" applyFont="1" applyBorder="1" applyAlignment="1">
      <alignment horizontal="left" vertical="center" wrapText="1" indent="3"/>
    </xf>
    <xf numFmtId="0" fontId="46" fillId="0" borderId="68" xfId="13" applyFont="1" applyBorder="1" applyAlignment="1">
      <alignment horizontal="left" vertical="center" wrapText="1" indent="3"/>
    </xf>
    <xf numFmtId="0" fontId="3" fillId="0" borderId="71" xfId="7" applyFont="1" applyBorder="1" applyAlignment="1">
      <alignment horizontal="distributed" vertical="center" wrapText="1"/>
    </xf>
    <xf numFmtId="0" fontId="3" fillId="0" borderId="50" xfId="7" applyFont="1" applyBorder="1" applyAlignment="1">
      <alignment horizontal="distributed" vertical="center" wrapText="1"/>
    </xf>
    <xf numFmtId="0" fontId="3" fillId="0" borderId="72" xfId="7" applyFont="1" applyBorder="1" applyAlignment="1">
      <alignment horizontal="distributed" vertical="center" wrapText="1"/>
    </xf>
    <xf numFmtId="0" fontId="3" fillId="0" borderId="43" xfId="7" applyFont="1" applyBorder="1" applyAlignment="1">
      <alignment horizontal="distributed" vertical="center" wrapText="1"/>
    </xf>
    <xf numFmtId="0" fontId="3" fillId="0" borderId="10" xfId="7" applyFont="1" applyBorder="1" applyAlignment="1">
      <alignment horizontal="distributed" vertical="center" wrapText="1"/>
    </xf>
    <xf numFmtId="0" fontId="3" fillId="0" borderId="24" xfId="7" applyFont="1" applyBorder="1" applyAlignment="1">
      <alignment horizontal="distributed" vertical="center" wrapText="1"/>
    </xf>
    <xf numFmtId="0" fontId="14" fillId="0" borderId="49" xfId="7" applyFont="1" applyBorder="1" applyAlignment="1">
      <alignment horizontal="center" vertical="center" wrapText="1"/>
    </xf>
    <xf numFmtId="0" fontId="14" fillId="0" borderId="50" xfId="7" applyFont="1" applyBorder="1" applyAlignment="1">
      <alignment horizontal="center" vertical="center" wrapText="1"/>
    </xf>
    <xf numFmtId="0" fontId="14" fillId="0" borderId="9" xfId="7" applyFont="1" applyBorder="1" applyAlignment="1">
      <alignment horizontal="center" vertical="center" wrapText="1"/>
    </xf>
    <xf numFmtId="0" fontId="14" fillId="0" borderId="10" xfId="7" applyFont="1" applyBorder="1" applyAlignment="1">
      <alignment horizontal="center" vertical="center" wrapText="1"/>
    </xf>
    <xf numFmtId="0" fontId="14" fillId="0" borderId="50" xfId="7" applyFont="1" applyBorder="1" applyAlignment="1">
      <alignment horizontal="center" vertical="center"/>
    </xf>
    <xf numFmtId="0" fontId="14" fillId="0" borderId="72" xfId="7" applyFont="1" applyBorder="1" applyAlignment="1">
      <alignment horizontal="center" vertical="center"/>
    </xf>
    <xf numFmtId="0" fontId="14" fillId="0" borderId="9" xfId="7" applyFont="1" applyBorder="1" applyAlignment="1">
      <alignment horizontal="center" vertical="center"/>
    </xf>
    <xf numFmtId="0" fontId="14" fillId="0" borderId="10" xfId="7" applyFont="1" applyBorder="1" applyAlignment="1">
      <alignment horizontal="center" vertical="center"/>
    </xf>
    <xf numFmtId="0" fontId="14" fillId="0" borderId="24" xfId="7" applyFont="1" applyBorder="1" applyAlignment="1">
      <alignment horizontal="center" vertical="center"/>
    </xf>
    <xf numFmtId="0" fontId="14" fillId="0" borderId="51" xfId="7" applyFont="1" applyBorder="1" applyAlignment="1">
      <alignment horizontal="center" vertical="center"/>
    </xf>
    <xf numFmtId="0" fontId="14" fillId="0" borderId="11" xfId="7" applyFont="1" applyBorder="1" applyAlignment="1">
      <alignment horizontal="center" vertical="center"/>
    </xf>
    <xf numFmtId="0" fontId="14" fillId="0" borderId="73" xfId="7" applyFont="1" applyBorder="1" applyAlignment="1">
      <alignment horizontal="center" vertical="center" textRotation="255" shrinkToFit="1"/>
    </xf>
    <xf numFmtId="0" fontId="14" fillId="0" borderId="2" xfId="7" applyFont="1" applyBorder="1" applyAlignment="1">
      <alignment horizontal="center" vertical="center" textRotation="255" shrinkToFit="1"/>
    </xf>
    <xf numFmtId="0" fontId="14" fillId="0" borderId="12" xfId="7" applyFont="1" applyBorder="1" applyAlignment="1">
      <alignment horizontal="center" vertical="center" textRotation="255" shrinkToFit="1"/>
    </xf>
    <xf numFmtId="0" fontId="3" fillId="0" borderId="3" xfId="7" applyFont="1" applyBorder="1" applyAlignment="1">
      <alignment horizontal="distributed" vertical="center" shrinkToFit="1"/>
    </xf>
    <xf numFmtId="0" fontId="3" fillId="0" borderId="4" xfId="7" applyFont="1" applyBorder="1" applyAlignment="1">
      <alignment horizontal="distributed" vertical="center" shrinkToFit="1"/>
    </xf>
    <xf numFmtId="0" fontId="3" fillId="0" borderId="21" xfId="7" applyFont="1" applyBorder="1" applyAlignment="1">
      <alignment horizontal="distributed" vertical="center" shrinkToFit="1"/>
    </xf>
    <xf numFmtId="0" fontId="3" fillId="0" borderId="168" xfId="7" applyFont="1" applyBorder="1" applyAlignment="1">
      <alignment horizontal="distributed" vertical="center" shrinkToFit="1"/>
    </xf>
    <xf numFmtId="0" fontId="3" fillId="0" borderId="0" xfId="7" applyFont="1" applyAlignment="1">
      <alignment horizontal="distributed" vertical="center" shrinkToFit="1"/>
    </xf>
    <xf numFmtId="0" fontId="3" fillId="0" borderId="36" xfId="7" applyFont="1" applyBorder="1" applyAlignment="1">
      <alignment horizontal="distributed" vertical="center" shrinkToFit="1"/>
    </xf>
    <xf numFmtId="0" fontId="3" fillId="0" borderId="9" xfId="7" applyFont="1" applyBorder="1" applyAlignment="1">
      <alignment horizontal="distributed" vertical="center" shrinkToFit="1"/>
    </xf>
    <xf numFmtId="0" fontId="3" fillId="0" borderId="10" xfId="7" applyFont="1" applyBorder="1" applyAlignment="1">
      <alignment horizontal="distributed" vertical="center" shrinkToFit="1"/>
    </xf>
    <xf numFmtId="0" fontId="3" fillId="0" borderId="24" xfId="7" applyFont="1" applyBorder="1" applyAlignment="1">
      <alignment horizontal="distributed" vertical="center" shrinkToFit="1"/>
    </xf>
    <xf numFmtId="0" fontId="14" fillId="0" borderId="3" xfId="7" applyFont="1" applyBorder="1" applyAlignment="1">
      <alignment horizontal="center" vertical="center" wrapText="1"/>
    </xf>
    <xf numFmtId="0" fontId="14" fillId="0" borderId="4" xfId="7" applyFont="1" applyBorder="1" applyAlignment="1">
      <alignment horizontal="center" vertical="center" wrapText="1"/>
    </xf>
    <xf numFmtId="0" fontId="14" fillId="0" borderId="21" xfId="7" applyFont="1" applyBorder="1" applyAlignment="1">
      <alignment horizontal="center" vertical="center" wrapText="1"/>
    </xf>
    <xf numFmtId="0" fontId="14" fillId="0" borderId="3" xfId="7" applyFont="1" applyBorder="1" applyAlignment="1">
      <alignment horizontal="center" vertical="center"/>
    </xf>
    <xf numFmtId="0" fontId="14" fillId="0" borderId="4" xfId="7" applyFont="1" applyBorder="1" applyAlignment="1">
      <alignment horizontal="center" vertical="center"/>
    </xf>
    <xf numFmtId="0" fontId="14" fillId="0" borderId="5" xfId="7" applyFont="1" applyBorder="1" applyAlignment="1">
      <alignment horizontal="center" vertical="center"/>
    </xf>
    <xf numFmtId="0" fontId="14" fillId="8" borderId="168" xfId="7" applyFont="1" applyFill="1" applyBorder="1" applyAlignment="1">
      <alignment horizontal="center" vertical="center" wrapText="1"/>
    </xf>
    <xf numFmtId="0" fontId="14" fillId="8" borderId="0" xfId="7" applyFont="1" applyFill="1" applyAlignment="1">
      <alignment horizontal="center" vertical="center" wrapText="1"/>
    </xf>
    <xf numFmtId="0" fontId="14" fillId="8" borderId="36" xfId="7" applyFont="1" applyFill="1" applyBorder="1" applyAlignment="1">
      <alignment horizontal="center" vertical="center" wrapText="1"/>
    </xf>
    <xf numFmtId="0" fontId="14" fillId="0" borderId="168" xfId="7" applyFont="1" applyBorder="1" applyAlignment="1">
      <alignment horizontal="center" vertical="center"/>
    </xf>
    <xf numFmtId="49" fontId="13" fillId="0" borderId="0" xfId="13" applyNumberFormat="1" applyFont="1">
      <alignment vertical="center"/>
    </xf>
    <xf numFmtId="0" fontId="46" fillId="8" borderId="0" xfId="13" applyFont="1" applyFill="1" applyAlignment="1">
      <alignment horizontal="center" vertical="center"/>
    </xf>
    <xf numFmtId="49" fontId="13" fillId="0" borderId="20" xfId="13" applyNumberFormat="1" applyFont="1" applyBorder="1">
      <alignment vertical="center"/>
    </xf>
    <xf numFmtId="0" fontId="14" fillId="0" borderId="0" xfId="7" applyFont="1" applyAlignment="1">
      <alignment horizontal="distributed" vertical="center"/>
    </xf>
    <xf numFmtId="0" fontId="14" fillId="0" borderId="0" xfId="7" applyFont="1" applyAlignment="1">
      <alignment horizontal="left" vertical="center"/>
    </xf>
    <xf numFmtId="0" fontId="14" fillId="0" borderId="36" xfId="7" applyFont="1" applyBorder="1" applyAlignment="1">
      <alignment horizontal="center" vertical="center"/>
    </xf>
    <xf numFmtId="0" fontId="13" fillId="0" borderId="168" xfId="13" applyFont="1" applyBorder="1" applyAlignment="1">
      <alignment horizontal="center" vertical="center"/>
    </xf>
    <xf numFmtId="0" fontId="14" fillId="0" borderId="0" xfId="13" applyFont="1" applyAlignment="1">
      <alignment horizontal="center" vertical="center"/>
    </xf>
    <xf numFmtId="0" fontId="14" fillId="0" borderId="168" xfId="13" applyFont="1" applyBorder="1" applyAlignment="1">
      <alignment horizontal="center" vertical="center"/>
    </xf>
    <xf numFmtId="0" fontId="14" fillId="0" borderId="2" xfId="7" applyFont="1" applyBorder="1" applyAlignment="1">
      <alignment horizontal="center" vertical="distributed" textRotation="255" indent="2" shrinkToFit="1"/>
    </xf>
    <xf numFmtId="0" fontId="14" fillId="0" borderId="12" xfId="7" applyFont="1" applyBorder="1" applyAlignment="1">
      <alignment horizontal="center" vertical="distributed" textRotation="255" indent="2" shrinkToFit="1"/>
    </xf>
    <xf numFmtId="0" fontId="46" fillId="8" borderId="0" xfId="12" applyFont="1" applyFill="1" applyAlignment="1">
      <alignment horizontal="center" vertical="center"/>
    </xf>
    <xf numFmtId="49" fontId="13" fillId="0" borderId="0" xfId="12" applyNumberFormat="1" applyFont="1">
      <alignment vertical="center"/>
    </xf>
    <xf numFmtId="49" fontId="13" fillId="0" borderId="20" xfId="12" applyNumberFormat="1" applyFont="1" applyBorder="1">
      <alignment vertical="center"/>
    </xf>
    <xf numFmtId="0" fontId="13" fillId="0" borderId="168" xfId="12" applyFont="1" applyBorder="1" applyAlignment="1">
      <alignment horizontal="center" vertical="center"/>
    </xf>
    <xf numFmtId="0" fontId="14" fillId="0" borderId="0" xfId="12" applyFont="1" applyAlignment="1">
      <alignment horizontal="center" vertical="center"/>
    </xf>
    <xf numFmtId="0" fontId="14" fillId="0" borderId="168" xfId="12" applyFont="1" applyBorder="1" applyAlignment="1">
      <alignment horizontal="center" vertical="center"/>
    </xf>
    <xf numFmtId="0" fontId="20" fillId="0" borderId="3" xfId="7" applyFont="1" applyBorder="1" applyAlignment="1">
      <alignment horizontal="distributed" vertical="center" shrinkToFit="1"/>
    </xf>
    <xf numFmtId="0" fontId="20" fillId="0" borderId="4" xfId="7" applyFont="1" applyBorder="1" applyAlignment="1">
      <alignment horizontal="distributed" vertical="center" shrinkToFit="1"/>
    </xf>
    <xf numFmtId="0" fontId="20" fillId="0" borderId="21" xfId="7" applyFont="1" applyBorder="1" applyAlignment="1">
      <alignment horizontal="distributed" vertical="center" shrinkToFit="1"/>
    </xf>
    <xf numFmtId="0" fontId="20" fillId="0" borderId="168" xfId="7" applyFont="1" applyBorder="1" applyAlignment="1">
      <alignment horizontal="distributed" vertical="center" shrinkToFit="1"/>
    </xf>
    <xf numFmtId="0" fontId="20" fillId="0" borderId="0" xfId="7" applyFont="1" applyAlignment="1">
      <alignment horizontal="distributed" vertical="center" shrinkToFit="1"/>
    </xf>
    <xf numFmtId="0" fontId="20" fillId="0" borderId="36" xfId="7" applyFont="1" applyBorder="1" applyAlignment="1">
      <alignment horizontal="distributed" vertical="center" shrinkToFit="1"/>
    </xf>
    <xf numFmtId="0" fontId="20" fillId="0" borderId="9" xfId="7" applyFont="1" applyBorder="1" applyAlignment="1">
      <alignment horizontal="distributed" vertical="center" shrinkToFit="1"/>
    </xf>
    <xf numFmtId="0" fontId="20" fillId="0" borderId="10" xfId="7" applyFont="1" applyBorder="1" applyAlignment="1">
      <alignment horizontal="distributed" vertical="center" shrinkToFit="1"/>
    </xf>
    <xf numFmtId="0" fontId="20" fillId="0" borderId="24" xfId="7" applyFont="1" applyBorder="1" applyAlignment="1">
      <alignment horizontal="distributed" vertical="center" shrinkToFit="1"/>
    </xf>
    <xf numFmtId="0" fontId="14" fillId="0" borderId="0" xfId="7" applyFont="1" applyAlignment="1">
      <alignment horizontal="center" vertical="center"/>
    </xf>
    <xf numFmtId="0" fontId="3" fillId="0" borderId="41" xfId="7" applyFont="1" applyBorder="1" applyAlignment="1">
      <alignment horizontal="distributed" vertical="center" wrapText="1" shrinkToFit="1"/>
    </xf>
    <xf numFmtId="0" fontId="3" fillId="0" borderId="18" xfId="7" applyFont="1" applyBorder="1" applyAlignment="1">
      <alignment horizontal="distributed" vertical="center" shrinkToFit="1"/>
    </xf>
    <xf numFmtId="0" fontId="3" fillId="0" borderId="43" xfId="7" applyFont="1" applyBorder="1" applyAlignment="1">
      <alignment horizontal="distributed" vertical="center" shrinkToFit="1"/>
    </xf>
    <xf numFmtId="0" fontId="14" fillId="0" borderId="32" xfId="7" applyFont="1" applyBorder="1" applyAlignment="1">
      <alignment horizontal="center" vertical="center"/>
    </xf>
    <xf numFmtId="0" fontId="14" fillId="0" borderId="33" xfId="7" applyFont="1" applyBorder="1" applyAlignment="1">
      <alignment horizontal="center" vertical="center"/>
    </xf>
    <xf numFmtId="0" fontId="14" fillId="0" borderId="70" xfId="7" applyFont="1" applyBorder="1" applyAlignment="1">
      <alignment horizontal="center" vertical="center"/>
    </xf>
    <xf numFmtId="0" fontId="14" fillId="0" borderId="34" xfId="7" applyFont="1" applyBorder="1" applyAlignment="1">
      <alignment horizontal="center" vertical="center"/>
    </xf>
    <xf numFmtId="0" fontId="6" fillId="0" borderId="3" xfId="13" applyFont="1" applyBorder="1" applyAlignment="1">
      <alignment horizontal="left" vertical="center"/>
    </xf>
    <xf numFmtId="0" fontId="6" fillId="0" borderId="4" xfId="13" applyFont="1" applyBorder="1" applyAlignment="1">
      <alignment horizontal="left" vertical="center"/>
    </xf>
    <xf numFmtId="0" fontId="6" fillId="0" borderId="5" xfId="13" applyFont="1" applyBorder="1" applyAlignment="1">
      <alignment horizontal="left" vertical="center"/>
    </xf>
    <xf numFmtId="0" fontId="40" fillId="0" borderId="168" xfId="13" applyFont="1" applyBorder="1" applyAlignment="1">
      <alignment horizontal="center" vertical="center"/>
    </xf>
    <xf numFmtId="0" fontId="40" fillId="0" borderId="0" xfId="13" applyFont="1" applyBorder="1" applyAlignment="1">
      <alignment horizontal="center" vertical="center"/>
    </xf>
    <xf numFmtId="0" fontId="40" fillId="0" borderId="20" xfId="13" applyFont="1" applyBorder="1" applyAlignment="1">
      <alignment horizontal="center" vertical="center"/>
    </xf>
    <xf numFmtId="0" fontId="3" fillId="0" borderId="69" xfId="7" applyFont="1" applyBorder="1" applyAlignment="1">
      <alignment horizontal="distributed" vertical="center" shrinkToFit="1"/>
    </xf>
    <xf numFmtId="0" fontId="3" fillId="0" borderId="33" xfId="7" applyFont="1" applyBorder="1" applyAlignment="1">
      <alignment horizontal="distributed" vertical="center" shrinkToFit="1"/>
    </xf>
    <xf numFmtId="0" fontId="3" fillId="0" borderId="70" xfId="7" applyFont="1" applyBorder="1" applyAlignment="1">
      <alignment horizontal="distributed" vertical="center" shrinkToFit="1"/>
    </xf>
    <xf numFmtId="0" fontId="83" fillId="0" borderId="0" xfId="14" applyFont="1" applyAlignment="1">
      <alignment horizontal="center" vertical="center"/>
    </xf>
    <xf numFmtId="0" fontId="55" fillId="0" borderId="71" xfId="14" applyFont="1" applyBorder="1" applyAlignment="1">
      <alignment horizontal="center" vertical="center" shrinkToFit="1"/>
    </xf>
    <xf numFmtId="0" fontId="55" fillId="0" borderId="50" xfId="14" applyFont="1" applyBorder="1" applyAlignment="1">
      <alignment horizontal="center" vertical="center" shrinkToFit="1"/>
    </xf>
    <xf numFmtId="0" fontId="55" fillId="0" borderId="72" xfId="14" applyFont="1" applyBorder="1" applyAlignment="1">
      <alignment horizontal="center" vertical="center" shrinkToFit="1"/>
    </xf>
    <xf numFmtId="0" fontId="55" fillId="0" borderId="77" xfId="14" applyFont="1" applyBorder="1" applyAlignment="1">
      <alignment horizontal="center" vertical="center" shrinkToFit="1"/>
    </xf>
    <xf numFmtId="0" fontId="55" fillId="0" borderId="78" xfId="14" applyFont="1" applyBorder="1" applyAlignment="1">
      <alignment horizontal="center" vertical="center" shrinkToFit="1"/>
    </xf>
    <xf numFmtId="0" fontId="55" fillId="0" borderId="79" xfId="14" applyFont="1" applyBorder="1" applyAlignment="1">
      <alignment horizontal="center" vertical="center" shrinkToFit="1"/>
    </xf>
    <xf numFmtId="0" fontId="55" fillId="0" borderId="49" xfId="14" applyFont="1" applyBorder="1" applyAlignment="1">
      <alignment horizontal="center" vertical="center" shrinkToFit="1"/>
    </xf>
    <xf numFmtId="0" fontId="55" fillId="0" borderId="80" xfId="14" applyFont="1" applyBorder="1" applyAlignment="1">
      <alignment horizontal="center" vertical="center" shrinkToFit="1"/>
    </xf>
    <xf numFmtId="0" fontId="55" fillId="0" borderId="49" xfId="14" applyFont="1" applyBorder="1" applyAlignment="1">
      <alignment horizontal="center" vertical="center" wrapText="1" shrinkToFit="1"/>
    </xf>
    <xf numFmtId="0" fontId="55" fillId="0" borderId="50" xfId="13" applyFont="1" applyBorder="1" applyAlignment="1">
      <alignment horizontal="center" vertical="center" shrinkToFit="1"/>
    </xf>
    <xf numFmtId="0" fontId="55" fillId="0" borderId="72" xfId="13" applyFont="1" applyBorder="1" applyAlignment="1">
      <alignment horizontal="center" vertical="center" shrinkToFit="1"/>
    </xf>
    <xf numFmtId="0" fontId="55" fillId="0" borderId="80" xfId="13" applyFont="1" applyBorder="1" applyAlignment="1">
      <alignment horizontal="center" vertical="center" shrinkToFit="1"/>
    </xf>
    <xf numFmtId="0" fontId="55" fillId="0" borderId="78" xfId="13" applyFont="1" applyBorder="1" applyAlignment="1">
      <alignment horizontal="center" vertical="center" shrinkToFit="1"/>
    </xf>
    <xf numFmtId="0" fontId="55" fillId="0" borderId="79" xfId="13" applyFont="1" applyBorder="1" applyAlignment="1">
      <alignment horizontal="center" vertical="center" shrinkToFit="1"/>
    </xf>
    <xf numFmtId="0" fontId="55" fillId="0" borderId="74" xfId="14" applyFont="1" applyBorder="1" applyAlignment="1">
      <alignment horizontal="center" vertical="center" shrinkToFit="1"/>
    </xf>
    <xf numFmtId="0" fontId="55" fillId="0" borderId="75" xfId="14" applyFont="1" applyBorder="1" applyAlignment="1">
      <alignment horizontal="center" vertical="center" shrinkToFit="1"/>
    </xf>
    <xf numFmtId="0" fontId="55" fillId="0" borderId="81" xfId="14" applyFont="1" applyBorder="1" applyAlignment="1">
      <alignment horizontal="center" vertical="center" shrinkToFit="1"/>
    </xf>
    <xf numFmtId="0" fontId="55" fillId="0" borderId="82" xfId="14" applyFont="1" applyBorder="1" applyAlignment="1">
      <alignment horizontal="center" vertical="center" shrinkToFit="1"/>
    </xf>
    <xf numFmtId="0" fontId="55" fillId="0" borderId="83" xfId="14" applyFont="1" applyBorder="1" applyAlignment="1">
      <alignment horizontal="center" vertical="center" shrinkToFit="1"/>
    </xf>
    <xf numFmtId="0" fontId="55" fillId="0" borderId="84" xfId="14" applyFont="1" applyBorder="1" applyAlignment="1">
      <alignment horizontal="center" vertical="center" shrinkToFit="1"/>
    </xf>
    <xf numFmtId="0" fontId="55" fillId="0" borderId="166" xfId="14" applyFont="1" applyBorder="1" applyAlignment="1">
      <alignment horizontal="center" vertical="center" shrinkToFit="1"/>
    </xf>
    <xf numFmtId="0" fontId="55" fillId="0" borderId="92" xfId="14" applyFont="1" applyBorder="1" applyAlignment="1">
      <alignment horizontal="left" vertical="center" wrapText="1"/>
    </xf>
    <xf numFmtId="0" fontId="55" fillId="0" borderId="87" xfId="13" applyFont="1" applyBorder="1" applyAlignment="1">
      <alignment horizontal="left" vertical="center"/>
    </xf>
    <xf numFmtId="0" fontId="55" fillId="0" borderId="88" xfId="13" applyFont="1" applyBorder="1" applyAlignment="1">
      <alignment horizontal="left" vertical="center"/>
    </xf>
    <xf numFmtId="0" fontId="55" fillId="0" borderId="92" xfId="14" applyFont="1" applyBorder="1" applyAlignment="1">
      <alignment horizontal="center" vertical="center" shrinkToFit="1"/>
    </xf>
    <xf numFmtId="0" fontId="55" fillId="0" borderId="87" xfId="14" applyFont="1" applyBorder="1" applyAlignment="1">
      <alignment horizontal="center" vertical="center" shrinkToFit="1"/>
    </xf>
    <xf numFmtId="0" fontId="55" fillId="0" borderId="167" xfId="14" applyFont="1" applyBorder="1" applyAlignment="1">
      <alignment horizontal="center" vertical="center" shrinkToFit="1"/>
    </xf>
    <xf numFmtId="0" fontId="55" fillId="0" borderId="86" xfId="7" applyFont="1" applyBorder="1" applyAlignment="1">
      <alignment horizontal="left" vertical="center" shrinkToFit="1"/>
    </xf>
    <xf numFmtId="0" fontId="55" fillId="0" borderId="87" xfId="7" applyFont="1" applyBorder="1" applyAlignment="1">
      <alignment horizontal="left" vertical="center" shrinkToFit="1"/>
    </xf>
    <xf numFmtId="0" fontId="55" fillId="0" borderId="88" xfId="7" applyFont="1" applyBorder="1" applyAlignment="1">
      <alignment horizontal="left" vertical="center" shrinkToFit="1"/>
    </xf>
    <xf numFmtId="0" fontId="55" fillId="0" borderId="89" xfId="14" applyFont="1" applyBorder="1" applyAlignment="1">
      <alignment horizontal="center" vertical="center" shrinkToFit="1"/>
    </xf>
    <xf numFmtId="0" fontId="55" fillId="0" borderId="90" xfId="14" applyFont="1" applyBorder="1" applyAlignment="1">
      <alignment horizontal="center" vertical="center" shrinkToFit="1"/>
    </xf>
    <xf numFmtId="0" fontId="55" fillId="0" borderId="91" xfId="14" applyFont="1" applyBorder="1" applyAlignment="1">
      <alignment horizontal="center" vertical="center" shrinkToFit="1"/>
    </xf>
    <xf numFmtId="0" fontId="55" fillId="0" borderId="89" xfId="13" applyFont="1" applyBorder="1" applyAlignment="1">
      <alignment horizontal="center" vertical="center" shrinkToFit="1"/>
    </xf>
    <xf numFmtId="0" fontId="55" fillId="0" borderId="90" xfId="13" applyFont="1" applyBorder="1" applyAlignment="1">
      <alignment horizontal="center" vertical="center" shrinkToFit="1"/>
    </xf>
    <xf numFmtId="0" fontId="55" fillId="0" borderId="91" xfId="13" applyFont="1" applyBorder="1" applyAlignment="1">
      <alignment horizontal="center" vertical="center" shrinkToFit="1"/>
    </xf>
    <xf numFmtId="0" fontId="55" fillId="0" borderId="92" xfId="14" applyFont="1" applyBorder="1" applyAlignment="1">
      <alignment horizontal="left" vertical="center" shrinkToFit="1"/>
    </xf>
    <xf numFmtId="0" fontId="55" fillId="0" borderId="87" xfId="14" applyFont="1" applyBorder="1" applyAlignment="1">
      <alignment horizontal="left" vertical="center" shrinkToFit="1"/>
    </xf>
    <xf numFmtId="0" fontId="55" fillId="0" borderId="88" xfId="14" applyFont="1" applyBorder="1" applyAlignment="1">
      <alignment horizontal="left" vertical="center" shrinkToFit="1"/>
    </xf>
    <xf numFmtId="0" fontId="55" fillId="0" borderId="2" xfId="14" applyFont="1" applyBorder="1" applyAlignment="1">
      <alignment horizontal="center" vertical="center" textRotation="255" shrinkToFit="1"/>
    </xf>
    <xf numFmtId="0" fontId="55" fillId="0" borderId="3" xfId="14" applyFont="1" applyBorder="1" applyAlignment="1">
      <alignment horizontal="left" vertical="center" shrinkToFit="1"/>
    </xf>
    <xf numFmtId="0" fontId="55" fillId="0" borderId="4" xfId="14" applyFont="1" applyBorder="1" applyAlignment="1">
      <alignment horizontal="left" vertical="center" shrinkToFit="1"/>
    </xf>
    <xf numFmtId="0" fontId="55" fillId="0" borderId="21" xfId="14" applyFont="1" applyBorder="1" applyAlignment="1">
      <alignment horizontal="left" vertical="center" shrinkToFit="1"/>
    </xf>
    <xf numFmtId="0" fontId="55" fillId="0" borderId="168" xfId="14" applyFont="1" applyBorder="1" applyAlignment="1">
      <alignment horizontal="left" vertical="center" shrinkToFit="1"/>
    </xf>
    <xf numFmtId="0" fontId="55" fillId="0" borderId="0" xfId="14" applyFont="1" applyAlignment="1">
      <alignment horizontal="left" vertical="center" shrinkToFit="1"/>
    </xf>
    <xf numFmtId="0" fontId="55" fillId="0" borderId="36" xfId="14" applyFont="1" applyBorder="1" applyAlignment="1">
      <alignment horizontal="left" vertical="center" shrinkToFit="1"/>
    </xf>
    <xf numFmtId="0" fontId="55" fillId="0" borderId="9" xfId="14" applyFont="1" applyBorder="1" applyAlignment="1">
      <alignment horizontal="left" vertical="center" shrinkToFit="1"/>
    </xf>
    <xf numFmtId="0" fontId="55" fillId="0" borderId="10" xfId="14" applyFont="1" applyBorder="1" applyAlignment="1">
      <alignment horizontal="left" vertical="center" shrinkToFit="1"/>
    </xf>
    <xf numFmtId="0" fontId="55" fillId="0" borderId="24" xfId="14" applyFont="1" applyBorder="1" applyAlignment="1">
      <alignment horizontal="left" vertical="center" shrinkToFit="1"/>
    </xf>
    <xf numFmtId="0" fontId="55" fillId="0" borderId="3" xfId="14" applyFont="1" applyBorder="1" applyAlignment="1">
      <alignment horizontal="center" vertical="center" shrinkToFit="1"/>
    </xf>
    <xf numFmtId="0" fontId="55" fillId="0" borderId="4" xfId="14" applyFont="1" applyBorder="1" applyAlignment="1">
      <alignment horizontal="center" vertical="center" shrinkToFit="1"/>
    </xf>
    <xf numFmtId="0" fontId="55" fillId="0" borderId="21" xfId="14" applyFont="1" applyBorder="1" applyAlignment="1">
      <alignment horizontal="center" vertical="center" shrinkToFit="1"/>
    </xf>
    <xf numFmtId="0" fontId="55" fillId="0" borderId="168" xfId="14" applyFont="1" applyBorder="1" applyAlignment="1">
      <alignment horizontal="center" vertical="center" shrinkToFit="1"/>
    </xf>
    <xf numFmtId="0" fontId="55" fillId="0" borderId="0" xfId="14" applyFont="1" applyAlignment="1">
      <alignment horizontal="center" vertical="center" shrinkToFit="1"/>
    </xf>
    <xf numFmtId="0" fontId="55" fillId="0" borderId="36" xfId="14" applyFont="1" applyBorder="1" applyAlignment="1">
      <alignment horizontal="center" vertical="center" shrinkToFit="1"/>
    </xf>
    <xf numFmtId="0" fontId="55" fillId="0" borderId="9" xfId="14" applyFont="1" applyBorder="1" applyAlignment="1">
      <alignment horizontal="center" vertical="center" shrinkToFit="1"/>
    </xf>
    <xf numFmtId="0" fontId="55" fillId="0" borderId="10" xfId="14" applyFont="1" applyBorder="1" applyAlignment="1">
      <alignment horizontal="center" vertical="center" shrinkToFit="1"/>
    </xf>
    <xf numFmtId="0" fontId="55" fillId="0" borderId="24" xfId="14" applyFont="1" applyBorder="1" applyAlignment="1">
      <alignment horizontal="center" vertical="center" shrinkToFit="1"/>
    </xf>
    <xf numFmtId="0" fontId="55" fillId="0" borderId="94" xfId="14" applyFont="1" applyBorder="1" applyAlignment="1">
      <alignment horizontal="left" vertical="center" wrapText="1" shrinkToFit="1"/>
    </xf>
    <xf numFmtId="0" fontId="55" fillId="0" borderId="95" xfId="14" applyFont="1" applyBorder="1" applyAlignment="1">
      <alignment horizontal="left" vertical="center" wrapText="1" shrinkToFit="1"/>
    </xf>
    <xf numFmtId="0" fontId="55" fillId="0" borderId="96" xfId="14" applyFont="1" applyBorder="1" applyAlignment="1">
      <alignment horizontal="left" vertical="center" wrapText="1" shrinkToFit="1"/>
    </xf>
    <xf numFmtId="0" fontId="55" fillId="0" borderId="98" xfId="14" applyFont="1" applyBorder="1" applyAlignment="1">
      <alignment horizontal="left" vertical="center" wrapText="1" shrinkToFit="1"/>
    </xf>
    <xf numFmtId="0" fontId="55" fillId="0" borderId="99" xfId="14" applyFont="1" applyBorder="1" applyAlignment="1">
      <alignment horizontal="left" vertical="center" wrapText="1" shrinkToFit="1"/>
    </xf>
    <xf numFmtId="0" fontId="55" fillId="0" borderId="100" xfId="14" applyFont="1" applyBorder="1" applyAlignment="1">
      <alignment horizontal="left" vertical="center" wrapText="1" shrinkToFit="1"/>
    </xf>
    <xf numFmtId="0" fontId="55" fillId="0" borderId="169" xfId="14" applyFont="1" applyBorder="1" applyAlignment="1">
      <alignment horizontal="left" vertical="center" wrapText="1" shrinkToFit="1"/>
    </xf>
    <xf numFmtId="0" fontId="55" fillId="0" borderId="170" xfId="14" applyFont="1" applyBorder="1" applyAlignment="1">
      <alignment horizontal="left" vertical="center" wrapText="1" shrinkToFit="1"/>
    </xf>
    <xf numFmtId="0" fontId="55" fillId="0" borderId="171" xfId="14" applyFont="1" applyBorder="1" applyAlignment="1">
      <alignment horizontal="left" vertical="center" wrapText="1" shrinkToFit="1"/>
    </xf>
    <xf numFmtId="0" fontId="55" fillId="0" borderId="94" xfId="14" applyFont="1" applyBorder="1" applyAlignment="1">
      <alignment horizontal="center" vertical="center" shrinkToFit="1"/>
    </xf>
    <xf numFmtId="0" fontId="55" fillId="0" borderId="95" xfId="14" applyFont="1" applyBorder="1" applyAlignment="1">
      <alignment horizontal="center" vertical="center" shrinkToFit="1"/>
    </xf>
    <xf numFmtId="0" fontId="55" fillId="0" borderId="96" xfId="14" applyFont="1" applyBorder="1" applyAlignment="1">
      <alignment horizontal="center" vertical="center" shrinkToFit="1"/>
    </xf>
    <xf numFmtId="0" fontId="55" fillId="0" borderId="98" xfId="14" applyFont="1" applyBorder="1" applyAlignment="1">
      <alignment horizontal="center" vertical="center" shrinkToFit="1"/>
    </xf>
    <xf numFmtId="0" fontId="55" fillId="0" borderId="99" xfId="14" applyFont="1" applyBorder="1" applyAlignment="1">
      <alignment horizontal="center" vertical="center" shrinkToFit="1"/>
    </xf>
    <xf numFmtId="0" fontId="55" fillId="0" borderId="100" xfId="14" applyFont="1" applyBorder="1" applyAlignment="1">
      <alignment horizontal="center" vertical="center" shrinkToFit="1"/>
    </xf>
    <xf numFmtId="0" fontId="55" fillId="0" borderId="169" xfId="14" applyFont="1" applyBorder="1" applyAlignment="1">
      <alignment horizontal="center" vertical="center" shrinkToFit="1"/>
    </xf>
    <xf numFmtId="0" fontId="55" fillId="0" borderId="170" xfId="14" applyFont="1" applyBorder="1" applyAlignment="1">
      <alignment horizontal="center" vertical="center" shrinkToFit="1"/>
    </xf>
    <xf numFmtId="0" fontId="55" fillId="0" borderId="171" xfId="14" applyFont="1" applyBorder="1" applyAlignment="1">
      <alignment horizontal="center" vertical="center" shrinkToFit="1"/>
    </xf>
    <xf numFmtId="0" fontId="55" fillId="0" borderId="23" xfId="14" applyFont="1" applyBorder="1" applyAlignment="1">
      <alignment horizontal="left" vertical="center" shrinkToFit="1"/>
    </xf>
    <xf numFmtId="0" fontId="55" fillId="0" borderId="16" xfId="14" applyFont="1" applyBorder="1" applyAlignment="1">
      <alignment horizontal="left" vertical="center" shrinkToFit="1"/>
    </xf>
    <xf numFmtId="0" fontId="55" fillId="0" borderId="25" xfId="14" applyFont="1" applyBorder="1" applyAlignment="1">
      <alignment horizontal="center" vertical="center" shrinkToFit="1"/>
    </xf>
    <xf numFmtId="0" fontId="55" fillId="0" borderId="23" xfId="14" applyFont="1" applyBorder="1" applyAlignment="1">
      <alignment horizontal="center" vertical="center" shrinkToFit="1"/>
    </xf>
    <xf numFmtId="0" fontId="55" fillId="0" borderId="26" xfId="14" applyFont="1" applyBorder="1" applyAlignment="1">
      <alignment horizontal="center" vertical="center" shrinkToFit="1"/>
    </xf>
    <xf numFmtId="0" fontId="55" fillId="0" borderId="17" xfId="14" applyFont="1" applyBorder="1" applyAlignment="1">
      <alignment horizontal="left" vertical="center" shrinkToFit="1"/>
    </xf>
    <xf numFmtId="0" fontId="55" fillId="0" borderId="25" xfId="14" applyFont="1" applyBorder="1" applyAlignment="1">
      <alignment horizontal="left" vertical="center" shrinkToFit="1"/>
    </xf>
    <xf numFmtId="0" fontId="55" fillId="0" borderId="16" xfId="14" applyFont="1" applyBorder="1" applyAlignment="1">
      <alignment horizontal="center" vertical="center" shrinkToFit="1"/>
    </xf>
    <xf numFmtId="0" fontId="14" fillId="0" borderId="76" xfId="14" applyFont="1" applyBorder="1" applyAlignment="1">
      <alignment horizontal="center" vertical="center" wrapText="1"/>
    </xf>
    <xf numFmtId="0" fontId="25" fillId="0" borderId="85" xfId="15" applyFont="1" applyBorder="1" applyAlignment="1">
      <alignment horizontal="center" vertical="center" wrapText="1"/>
    </xf>
    <xf numFmtId="0" fontId="87" fillId="0" borderId="0" xfId="13" applyFont="1" applyAlignment="1">
      <alignment horizontal="left" vertical="top" wrapText="1"/>
    </xf>
    <xf numFmtId="0" fontId="14" fillId="7" borderId="23" xfId="14" applyFont="1" applyFill="1" applyBorder="1" applyAlignment="1">
      <alignment horizontal="left" vertical="center" shrinkToFit="1"/>
    </xf>
    <xf numFmtId="0" fontId="14" fillId="7" borderId="16" xfId="14" applyFont="1" applyFill="1" applyBorder="1" applyAlignment="1">
      <alignment horizontal="left" vertical="center" shrinkToFit="1"/>
    </xf>
    <xf numFmtId="0" fontId="14" fillId="7" borderId="9" xfId="14" applyFont="1" applyFill="1" applyBorder="1" applyAlignment="1">
      <alignment horizontal="center" vertical="center" wrapText="1" shrinkToFit="1"/>
    </xf>
    <xf numFmtId="0" fontId="14" fillId="7" borderId="10" xfId="14" applyFont="1" applyFill="1" applyBorder="1" applyAlignment="1">
      <alignment horizontal="center" vertical="center" shrinkToFit="1"/>
    </xf>
    <xf numFmtId="0" fontId="14" fillId="7" borderId="24" xfId="14" applyFont="1" applyFill="1" applyBorder="1" applyAlignment="1">
      <alignment horizontal="center" vertical="center" shrinkToFit="1"/>
    </xf>
    <xf numFmtId="0" fontId="3" fillId="3" borderId="17" xfId="7" applyFont="1" applyFill="1" applyBorder="1" applyAlignment="1">
      <alignment horizontal="center" vertical="center" wrapText="1"/>
    </xf>
    <xf numFmtId="0" fontId="3" fillId="4" borderId="10" xfId="7" applyFont="1" applyFill="1" applyBorder="1" applyAlignment="1">
      <alignment horizontal="center" vertical="center"/>
    </xf>
    <xf numFmtId="0" fontId="3" fillId="0" borderId="10" xfId="7" applyFont="1" applyBorder="1" applyAlignment="1">
      <alignment horizontal="center" vertical="center"/>
    </xf>
    <xf numFmtId="0" fontId="3" fillId="5" borderId="17" xfId="7" applyFont="1" applyFill="1" applyBorder="1" applyAlignment="1">
      <alignment horizontal="center" vertical="center"/>
    </xf>
    <xf numFmtId="0" fontId="20" fillId="6" borderId="17" xfId="0" applyFont="1" applyFill="1" applyBorder="1" applyAlignment="1">
      <alignment vertical="center"/>
    </xf>
    <xf numFmtId="0" fontId="3" fillId="0" borderId="17" xfId="7" applyFont="1" applyBorder="1" applyAlignment="1">
      <alignment vertical="center"/>
    </xf>
    <xf numFmtId="0" fontId="6" fillId="0" borderId="3" xfId="7" applyFont="1" applyBorder="1" applyAlignment="1">
      <alignment horizontal="center" vertical="center"/>
    </xf>
    <xf numFmtId="0" fontId="6" fillId="0" borderId="19" xfId="7" applyFont="1" applyBorder="1" applyAlignment="1">
      <alignment horizontal="center" vertical="center"/>
    </xf>
    <xf numFmtId="0" fontId="6" fillId="0" borderId="3" xfId="7" applyFont="1" applyBorder="1" applyAlignment="1">
      <alignment horizontal="center" vertical="center" wrapText="1"/>
    </xf>
    <xf numFmtId="0" fontId="6" fillId="0" borderId="19" xfId="7" applyFont="1" applyBorder="1" applyAlignment="1">
      <alignment horizontal="center" vertical="center" wrapText="1"/>
    </xf>
    <xf numFmtId="0" fontId="6" fillId="0" borderId="9" xfId="7" applyFont="1" applyBorder="1" applyAlignment="1">
      <alignment horizontal="center" vertical="center" wrapText="1"/>
    </xf>
    <xf numFmtId="0" fontId="6" fillId="0" borderId="17" xfId="7" applyFont="1" applyBorder="1" applyAlignment="1">
      <alignment horizontal="center" vertical="center"/>
    </xf>
    <xf numFmtId="0" fontId="6" fillId="0" borderId="25" xfId="7" applyFont="1" applyBorder="1" applyAlignment="1">
      <alignment horizontal="center" vertical="center"/>
    </xf>
    <xf numFmtId="0" fontId="3" fillId="3" borderId="17" xfId="7" applyFont="1" applyFill="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3" fillId="5" borderId="17" xfId="7" applyFont="1" applyFill="1" applyBorder="1" applyAlignment="1">
      <alignment vertical="center"/>
    </xf>
    <xf numFmtId="49" fontId="6" fillId="0" borderId="17" xfId="7" applyNumberFormat="1" applyFont="1" applyBorder="1" applyAlignment="1">
      <alignment horizontal="center" vertical="center"/>
    </xf>
    <xf numFmtId="0" fontId="6" fillId="0" borderId="16" xfId="7" applyFont="1" applyBorder="1" applyAlignment="1">
      <alignment horizontal="center" vertical="center" wrapText="1"/>
    </xf>
    <xf numFmtId="0" fontId="6" fillId="0" borderId="17" xfId="7" applyFont="1" applyBorder="1" applyAlignment="1">
      <alignment horizontal="center" vertical="center" wrapText="1"/>
    </xf>
    <xf numFmtId="0" fontId="3" fillId="0" borderId="17" xfId="7" applyFont="1" applyBorder="1" applyAlignment="1">
      <alignment horizontal="center" vertical="center" wrapText="1"/>
    </xf>
    <xf numFmtId="179" fontId="6" fillId="0" borderId="17" xfId="7" applyNumberFormat="1" applyFont="1" applyBorder="1" applyAlignment="1">
      <alignment horizontal="center" vertical="center"/>
    </xf>
    <xf numFmtId="0" fontId="6" fillId="0" borderId="23" xfId="7" applyFont="1" applyBorder="1" applyAlignment="1">
      <alignment horizontal="center" vertical="center"/>
    </xf>
    <xf numFmtId="0" fontId="6" fillId="0" borderId="16" xfId="7" applyFont="1" applyBorder="1" applyAlignment="1">
      <alignment horizontal="center" vertical="center"/>
    </xf>
    <xf numFmtId="0" fontId="6" fillId="4" borderId="17" xfId="7" applyFont="1" applyFill="1" applyBorder="1" applyAlignment="1">
      <alignment horizontal="right" vertical="center"/>
    </xf>
    <xf numFmtId="0" fontId="6" fillId="0" borderId="17" xfId="7" applyFont="1" applyBorder="1" applyAlignment="1">
      <alignment vertical="center"/>
    </xf>
    <xf numFmtId="0" fontId="6" fillId="0" borderId="22" xfId="7" applyFont="1" applyBorder="1" applyAlignment="1">
      <alignment horizontal="center" vertical="center" wrapText="1"/>
    </xf>
    <xf numFmtId="0" fontId="6" fillId="0" borderId="0" xfId="3" applyFont="1" applyAlignment="1">
      <alignment horizontal="center" vertical="center" wrapText="1"/>
    </xf>
    <xf numFmtId="176" fontId="6" fillId="0" borderId="39" xfId="7" applyNumberFormat="1" applyFont="1" applyBorder="1" applyAlignment="1">
      <alignment vertical="center"/>
    </xf>
    <xf numFmtId="176" fontId="6" fillId="0" borderId="28" xfId="7" applyNumberFormat="1" applyFont="1" applyBorder="1" applyAlignment="1">
      <alignment vertical="center"/>
    </xf>
    <xf numFmtId="0" fontId="6" fillId="0" borderId="17" xfId="7" applyFont="1" applyBorder="1" applyAlignment="1">
      <alignment horizontal="left" vertical="center"/>
    </xf>
    <xf numFmtId="0" fontId="6" fillId="0" borderId="17" xfId="3" applyFont="1" applyBorder="1" applyAlignment="1">
      <alignment horizontal="center" vertical="center" wrapText="1"/>
    </xf>
    <xf numFmtId="0" fontId="6" fillId="0" borderId="17" xfId="3" applyFont="1" applyBorder="1" applyAlignment="1">
      <alignment horizontal="center" vertical="center"/>
    </xf>
    <xf numFmtId="0" fontId="6" fillId="0" borderId="25" xfId="3" applyFont="1" applyBorder="1" applyAlignment="1">
      <alignment horizontal="center" vertical="center"/>
    </xf>
    <xf numFmtId="0" fontId="6" fillId="0" borderId="23" xfId="3" applyFont="1" applyBorder="1" applyAlignment="1">
      <alignment horizontal="center" vertical="center"/>
    </xf>
    <xf numFmtId="0" fontId="6" fillId="0" borderId="16" xfId="3" applyFont="1" applyBorder="1" applyAlignment="1">
      <alignment horizontal="center" vertical="center"/>
    </xf>
    <xf numFmtId="0" fontId="6" fillId="0" borderId="25" xfId="7" applyFont="1" applyBorder="1" applyAlignment="1">
      <alignment horizontal="right" vertical="center"/>
    </xf>
    <xf numFmtId="0" fontId="6" fillId="0" borderId="16" xfId="7" applyFont="1" applyBorder="1" applyAlignment="1">
      <alignment horizontal="right" vertical="center"/>
    </xf>
    <xf numFmtId="0" fontId="6" fillId="0" borderId="22" xfId="7" applyFont="1" applyBorder="1" applyAlignment="1">
      <alignment horizontal="right" vertical="center"/>
    </xf>
    <xf numFmtId="0" fontId="6" fillId="0" borderId="19" xfId="7" applyFont="1" applyBorder="1" applyAlignment="1">
      <alignment horizontal="right" vertical="center"/>
    </xf>
    <xf numFmtId="0" fontId="6" fillId="0" borderId="36" xfId="7" applyFont="1" applyBorder="1" applyAlignment="1">
      <alignment horizontal="right" vertical="center"/>
    </xf>
    <xf numFmtId="0" fontId="6" fillId="0" borderId="25"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16" xfId="3" applyFont="1" applyBorder="1" applyAlignment="1">
      <alignment horizontal="center" vertical="center" wrapText="1"/>
    </xf>
    <xf numFmtId="0" fontId="59" fillId="0" borderId="0" xfId="15" applyFont="1" applyAlignment="1">
      <alignment horizontal="left" vertical="center" wrapText="1"/>
    </xf>
    <xf numFmtId="0" fontId="59" fillId="0" borderId="0" xfId="15" applyFont="1" applyAlignment="1">
      <alignment horizontal="left" vertical="center"/>
    </xf>
    <xf numFmtId="0" fontId="64" fillId="0" borderId="0" xfId="15" applyFont="1">
      <alignment vertical="center"/>
    </xf>
    <xf numFmtId="0" fontId="59" fillId="0" borderId="39" xfId="15" applyFont="1" applyBorder="1" applyAlignment="1">
      <alignment vertical="center" wrapText="1"/>
    </xf>
    <xf numFmtId="0" fontId="59" fillId="0" borderId="22" xfId="15" applyFont="1" applyBorder="1" applyAlignment="1">
      <alignment vertical="center" wrapText="1"/>
    </xf>
    <xf numFmtId="0" fontId="59" fillId="0" borderId="39" xfId="15" applyFont="1" applyBorder="1" applyAlignment="1">
      <alignment horizontal="center" vertical="center" wrapText="1"/>
    </xf>
    <xf numFmtId="0" fontId="59" fillId="0" borderId="22" xfId="15" applyFont="1" applyBorder="1" applyAlignment="1">
      <alignment horizontal="center" vertical="center" wrapText="1"/>
    </xf>
    <xf numFmtId="0" fontId="59" fillId="0" borderId="39" xfId="15" applyFont="1" applyBorder="1">
      <alignment vertical="center"/>
    </xf>
    <xf numFmtId="0" fontId="59" fillId="0" borderId="22" xfId="15" applyFont="1" applyBorder="1">
      <alignment vertical="center"/>
    </xf>
    <xf numFmtId="0" fontId="59" fillId="0" borderId="39" xfId="15" applyFont="1" applyBorder="1" applyAlignment="1">
      <alignment horizontal="center" vertical="center"/>
    </xf>
    <xf numFmtId="0" fontId="59" fillId="0" borderId="22" xfId="15" applyFont="1" applyBorder="1" applyAlignment="1">
      <alignment horizontal="center" vertical="center"/>
    </xf>
    <xf numFmtId="0" fontId="59" fillId="0" borderId="28" xfId="15" applyFont="1" applyBorder="1" applyAlignment="1">
      <alignment horizontal="center" vertical="center"/>
    </xf>
    <xf numFmtId="0" fontId="59" fillId="0" borderId="28" xfId="15" applyFont="1" applyBorder="1">
      <alignment vertical="center"/>
    </xf>
    <xf numFmtId="0" fontId="59" fillId="0" borderId="25" xfId="15" applyFont="1" applyBorder="1" applyAlignment="1">
      <alignment horizontal="left" vertical="center" wrapText="1"/>
    </xf>
    <xf numFmtId="0" fontId="59" fillId="0" borderId="23" xfId="15" applyFont="1" applyBorder="1" applyAlignment="1">
      <alignment horizontal="left" vertical="center" wrapText="1"/>
    </xf>
    <xf numFmtId="0" fontId="59" fillId="0" borderId="16" xfId="15" applyFont="1" applyBorder="1" applyAlignment="1">
      <alignment horizontal="left" vertical="center" wrapText="1"/>
    </xf>
    <xf numFmtId="0" fontId="60" fillId="0" borderId="0" xfId="15" applyFont="1" applyAlignment="1">
      <alignment horizontal="right" vertical="center"/>
    </xf>
    <xf numFmtId="0" fontId="58" fillId="0" borderId="0" xfId="15" applyFont="1" applyAlignment="1">
      <alignment horizontal="center" vertical="center" wrapText="1"/>
    </xf>
    <xf numFmtId="0" fontId="58" fillId="0" borderId="0" xfId="15" applyFont="1" applyAlignment="1">
      <alignment horizontal="center" vertical="center"/>
    </xf>
    <xf numFmtId="0" fontId="58" fillId="0" borderId="25" xfId="15" applyFont="1" applyBorder="1">
      <alignment vertical="center"/>
    </xf>
    <xf numFmtId="0" fontId="58" fillId="0" borderId="23" xfId="15" applyFont="1" applyBorder="1">
      <alignment vertical="center"/>
    </xf>
    <xf numFmtId="0" fontId="58" fillId="0" borderId="16" xfId="15" applyFont="1" applyBorder="1">
      <alignment vertical="center"/>
    </xf>
    <xf numFmtId="0" fontId="59" fillId="0" borderId="25" xfId="15" applyFont="1" applyBorder="1" applyAlignment="1">
      <alignment horizontal="center" vertical="center"/>
    </xf>
    <xf numFmtId="0" fontId="59" fillId="0" borderId="23" xfId="15" applyFont="1" applyBorder="1" applyAlignment="1">
      <alignment horizontal="center" vertical="center"/>
    </xf>
    <xf numFmtId="0" fontId="59" fillId="0" borderId="16" xfId="15" applyFont="1" applyBorder="1" applyAlignment="1">
      <alignment horizontal="center" vertical="center"/>
    </xf>
    <xf numFmtId="0" fontId="65" fillId="0" borderId="10" xfId="16" applyFont="1" applyBorder="1" applyAlignment="1">
      <alignment horizontal="center" vertical="center"/>
    </xf>
    <xf numFmtId="0" fontId="66" fillId="0" borderId="10" xfId="16" applyFont="1" applyBorder="1" applyAlignment="1">
      <alignment horizontal="center" vertical="center"/>
    </xf>
    <xf numFmtId="0" fontId="69" fillId="0" borderId="104" xfId="13" applyFont="1" applyBorder="1" applyAlignment="1">
      <alignment horizontal="center" vertical="center"/>
    </xf>
    <xf numFmtId="0" fontId="73" fillId="0" borderId="105" xfId="13" applyFont="1" applyBorder="1" applyAlignment="1" applyProtection="1">
      <alignment horizontal="left" vertical="center" wrapText="1"/>
      <protection locked="0"/>
    </xf>
    <xf numFmtId="0" fontId="69" fillId="0" borderId="105" xfId="13" applyFont="1" applyBorder="1" applyAlignment="1">
      <alignment horizontal="center" vertical="center" shrinkToFit="1"/>
    </xf>
    <xf numFmtId="0" fontId="68" fillId="0" borderId="105" xfId="13" applyFont="1" applyBorder="1" applyAlignment="1" applyProtection="1">
      <alignment horizontal="center" vertical="center"/>
      <protection locked="0"/>
    </xf>
    <xf numFmtId="0" fontId="68" fillId="0" borderId="0" xfId="7" applyFont="1">
      <alignment vertical="center"/>
    </xf>
    <xf numFmtId="0" fontId="69" fillId="0" borderId="0" xfId="7" applyFont="1" applyAlignment="1">
      <alignment horizontal="right" vertical="center"/>
    </xf>
    <xf numFmtId="0" fontId="71" fillId="0" borderId="0" xfId="7" applyFont="1" applyAlignment="1">
      <alignment horizontal="center" vertical="center"/>
    </xf>
    <xf numFmtId="0" fontId="69" fillId="0" borderId="105" xfId="13" applyFont="1" applyBorder="1" applyAlignment="1" applyProtection="1">
      <alignment horizontal="center" vertical="center"/>
      <protection locked="0"/>
    </xf>
    <xf numFmtId="0" fontId="68" fillId="0" borderId="104" xfId="13" applyFont="1" applyBorder="1" applyAlignment="1">
      <alignment horizontal="center" vertical="center" wrapText="1"/>
    </xf>
    <xf numFmtId="0" fontId="69" fillId="0" borderId="105" xfId="7" applyFont="1" applyBorder="1" applyAlignment="1">
      <alignment horizontal="left" vertical="center" indent="1"/>
    </xf>
    <xf numFmtId="0" fontId="69" fillId="0" borderId="106" xfId="7" applyFont="1" applyBorder="1" applyAlignment="1">
      <alignment horizontal="center" vertical="center"/>
    </xf>
    <xf numFmtId="176" fontId="69" fillId="0" borderId="104" xfId="7" applyNumberFormat="1" applyFont="1" applyBorder="1" applyAlignment="1" applyProtection="1">
      <alignment horizontal="right" vertical="center"/>
      <protection locked="0"/>
    </xf>
    <xf numFmtId="180" fontId="69" fillId="0" borderId="109" xfId="7" applyNumberFormat="1" applyFont="1" applyBorder="1" applyAlignment="1">
      <alignment horizontal="center" vertical="center"/>
    </xf>
    <xf numFmtId="0" fontId="69" fillId="0" borderId="110" xfId="7" applyFont="1" applyBorder="1" applyAlignment="1">
      <alignment horizontal="left" vertical="center" indent="1"/>
    </xf>
    <xf numFmtId="176" fontId="69" fillId="0" borderId="111" xfId="7" applyNumberFormat="1" applyFont="1" applyBorder="1" applyAlignment="1">
      <alignment horizontal="right" vertical="center"/>
    </xf>
    <xf numFmtId="182" fontId="69" fillId="0" borderId="113" xfId="7" applyNumberFormat="1" applyFont="1" applyBorder="1" applyAlignment="1">
      <alignment horizontal="center" vertical="center"/>
    </xf>
    <xf numFmtId="0" fontId="69" fillId="0" borderId="114" xfId="7" applyFont="1" applyBorder="1" applyAlignment="1">
      <alignment horizontal="center" vertical="center"/>
    </xf>
    <xf numFmtId="176" fontId="69" fillId="0" borderId="115" xfId="7" applyNumberFormat="1" applyFont="1" applyBorder="1" applyAlignment="1">
      <alignment horizontal="right" vertical="center"/>
    </xf>
    <xf numFmtId="182" fontId="69" fillId="0" borderId="117" xfId="7" applyNumberFormat="1" applyFont="1" applyBorder="1" applyAlignment="1">
      <alignment horizontal="center" vertical="center"/>
    </xf>
    <xf numFmtId="0" fontId="69" fillId="0" borderId="105" xfId="7" applyFont="1" applyBorder="1" applyAlignment="1">
      <alignment horizontal="center" vertical="center"/>
    </xf>
    <xf numFmtId="0" fontId="69" fillId="0" borderId="105" xfId="7" applyFont="1" applyBorder="1" applyAlignment="1" applyProtection="1">
      <alignment horizontal="center" vertical="center"/>
      <protection locked="0"/>
    </xf>
    <xf numFmtId="0" fontId="69" fillId="0" borderId="105" xfId="7" applyFont="1" applyBorder="1" applyAlignment="1">
      <alignment horizontal="center" vertical="center" shrinkToFit="1"/>
    </xf>
    <xf numFmtId="0" fontId="69" fillId="0" borderId="104" xfId="7" applyFont="1" applyBorder="1" applyAlignment="1" applyProtection="1">
      <alignment horizontal="center" vertical="center"/>
      <protection locked="0"/>
    </xf>
    <xf numFmtId="0" fontId="69" fillId="0" borderId="118" xfId="7" applyFont="1" applyBorder="1" applyAlignment="1">
      <alignment horizontal="center" vertical="center"/>
    </xf>
    <xf numFmtId="38" fontId="69" fillId="0" borderId="105" xfId="17" applyFont="1" applyFill="1" applyBorder="1" applyAlignment="1" applyProtection="1">
      <alignment horizontal="center" vertical="center"/>
    </xf>
    <xf numFmtId="0" fontId="69" fillId="0" borderId="110" xfId="7" applyFont="1" applyBorder="1" applyAlignment="1">
      <alignment horizontal="center" vertical="center"/>
    </xf>
    <xf numFmtId="176" fontId="69" fillId="0" borderId="115" xfId="7" applyNumberFormat="1" applyFont="1" applyBorder="1" applyAlignment="1" applyProtection="1">
      <alignment horizontal="right" vertical="center"/>
      <protection locked="0"/>
    </xf>
    <xf numFmtId="0" fontId="69" fillId="0" borderId="122" xfId="7" applyFont="1" applyBorder="1" applyAlignment="1">
      <alignment horizontal="center" vertical="center"/>
    </xf>
    <xf numFmtId="0" fontId="68" fillId="0" borderId="0" xfId="7" applyFont="1" applyAlignment="1">
      <alignment horizontal="left" vertical="center" wrapText="1"/>
    </xf>
    <xf numFmtId="0" fontId="59" fillId="7" borderId="0" xfId="7" applyFont="1" applyFill="1" applyAlignment="1">
      <alignment horizontal="left" vertical="center" wrapText="1"/>
    </xf>
    <xf numFmtId="0" fontId="68" fillId="0" borderId="105" xfId="13" applyFont="1" applyBorder="1" applyAlignment="1">
      <alignment horizontal="center" vertical="center"/>
    </xf>
    <xf numFmtId="0" fontId="68" fillId="0" borderId="105" xfId="13" applyFont="1" applyBorder="1" applyAlignment="1">
      <alignment horizontal="left" vertical="center" wrapText="1"/>
    </xf>
    <xf numFmtId="0" fontId="68" fillId="0" borderId="0" xfId="7" applyFont="1" applyAlignment="1">
      <alignment horizontal="left" vertical="top" wrapText="1"/>
    </xf>
    <xf numFmtId="0" fontId="59" fillId="0" borderId="4" xfId="7" applyFont="1" applyBorder="1" applyAlignment="1">
      <alignment horizontal="left" vertical="top" wrapText="1"/>
    </xf>
    <xf numFmtId="0" fontId="59" fillId="0" borderId="0" xfId="7" applyFont="1" applyAlignment="1">
      <alignment horizontal="left" vertical="top" wrapText="1"/>
    </xf>
    <xf numFmtId="0" fontId="59" fillId="0" borderId="25" xfId="7" applyFont="1" applyBorder="1" applyAlignment="1">
      <alignment horizontal="center" vertical="center" wrapText="1"/>
    </xf>
    <xf numFmtId="0" fontId="59" fillId="0" borderId="23" xfId="7" applyFont="1" applyBorder="1" applyAlignment="1">
      <alignment horizontal="center" vertical="center" wrapText="1"/>
    </xf>
    <xf numFmtId="0" fontId="59" fillId="0" borderId="23" xfId="7" applyFont="1" applyBorder="1" applyAlignment="1">
      <alignment horizontal="center" vertical="center"/>
    </xf>
    <xf numFmtId="0" fontId="59" fillId="0" borderId="125" xfId="7" applyFont="1" applyBorder="1" applyAlignment="1">
      <alignment horizontal="center" vertical="center"/>
    </xf>
    <xf numFmtId="0" fontId="59" fillId="0" borderId="19" xfId="7" applyFont="1" applyBorder="1" applyAlignment="1">
      <alignment vertical="center" textRotation="255"/>
    </xf>
    <xf numFmtId="0" fontId="59" fillId="0" borderId="36" xfId="7" applyFont="1" applyBorder="1" applyAlignment="1">
      <alignment vertical="center" textRotation="255"/>
    </xf>
    <xf numFmtId="0" fontId="59" fillId="0" borderId="9" xfId="7" applyFont="1" applyBorder="1" applyAlignment="1">
      <alignment vertical="center" textRotation="255"/>
    </xf>
    <xf numFmtId="0" fontId="59" fillId="0" borderId="24" xfId="7" applyFont="1" applyBorder="1" applyAlignment="1">
      <alignment vertical="center" textRotation="255"/>
    </xf>
    <xf numFmtId="0" fontId="59" fillId="0" borderId="126" xfId="7" applyFont="1" applyBorder="1" applyAlignment="1">
      <alignment horizontal="center" vertical="center"/>
    </xf>
    <xf numFmtId="0" fontId="59" fillId="0" borderId="127" xfId="7" applyFont="1" applyBorder="1" applyAlignment="1">
      <alignment horizontal="center" vertical="center"/>
    </xf>
    <xf numFmtId="0" fontId="59" fillId="0" borderId="129" xfId="7" applyFont="1" applyBorder="1" applyAlignment="1">
      <alignment horizontal="center" vertical="center"/>
    </xf>
    <xf numFmtId="0" fontId="59" fillId="0" borderId="130" xfId="7" applyFont="1" applyBorder="1" applyAlignment="1">
      <alignment horizontal="center" vertical="center"/>
    </xf>
    <xf numFmtId="0" fontId="59" fillId="0" borderId="127" xfId="7" applyFont="1" applyBorder="1" applyAlignment="1">
      <alignment horizontal="left" vertical="center"/>
    </xf>
    <xf numFmtId="0" fontId="59" fillId="0" borderId="128" xfId="7" applyFont="1" applyBorder="1" applyAlignment="1">
      <alignment horizontal="left" vertical="center"/>
    </xf>
    <xf numFmtId="0" fontId="59" fillId="0" borderId="130" xfId="7" applyFont="1" applyBorder="1" applyAlignment="1">
      <alignment horizontal="left" vertical="center"/>
    </xf>
    <xf numFmtId="0" fontId="59" fillId="0" borderId="131" xfId="7" applyFont="1" applyBorder="1" applyAlignment="1">
      <alignment horizontal="left" vertical="center"/>
    </xf>
    <xf numFmtId="0" fontId="59" fillId="0" borderId="129" xfId="7" applyFont="1" applyBorder="1" applyAlignment="1">
      <alignment horizontal="center" vertical="center" wrapText="1"/>
    </xf>
    <xf numFmtId="0" fontId="59" fillId="0" borderId="130" xfId="7" applyFont="1" applyBorder="1" applyAlignment="1">
      <alignment horizontal="center" vertical="center" wrapText="1"/>
    </xf>
    <xf numFmtId="0" fontId="59" fillId="0" borderId="132" xfId="7" applyFont="1" applyBorder="1" applyAlignment="1">
      <alignment horizontal="center" vertical="center" wrapText="1"/>
    </xf>
    <xf numFmtId="0" fontId="59" fillId="0" borderId="133" xfId="7" applyFont="1" applyBorder="1" applyAlignment="1">
      <alignment horizontal="center" vertical="center" wrapText="1"/>
    </xf>
    <xf numFmtId="0" fontId="59" fillId="0" borderId="130" xfId="7" applyFont="1" applyBorder="1" applyAlignment="1">
      <alignment horizontal="left" vertical="center" wrapText="1"/>
    </xf>
    <xf numFmtId="0" fontId="59" fillId="0" borderId="131" xfId="7" applyFont="1" applyBorder="1" applyAlignment="1">
      <alignment horizontal="left" vertical="center" wrapText="1"/>
    </xf>
    <xf numFmtId="0" fontId="59" fillId="0" borderId="133" xfId="7" applyFont="1" applyBorder="1" applyAlignment="1">
      <alignment horizontal="left" vertical="center" wrapText="1"/>
    </xf>
    <xf numFmtId="0" fontId="59" fillId="0" borderId="134" xfId="7" applyFont="1" applyBorder="1" applyAlignment="1">
      <alignment horizontal="left" vertical="center" wrapText="1"/>
    </xf>
    <xf numFmtId="0" fontId="59" fillId="0" borderId="4" xfId="7" applyFont="1" applyBorder="1" applyAlignment="1">
      <alignment horizontal="left" vertical="center"/>
    </xf>
    <xf numFmtId="0" fontId="59" fillId="0" borderId="21" xfId="7" applyFont="1" applyBorder="1" applyAlignment="1">
      <alignment horizontal="left" vertical="center"/>
    </xf>
    <xf numFmtId="0" fontId="59" fillId="0" borderId="17" xfId="7" applyFont="1" applyBorder="1" applyAlignment="1">
      <alignment horizontal="left" vertical="center"/>
    </xf>
    <xf numFmtId="0" fontId="59" fillId="0" borderId="25" xfId="7" applyFont="1" applyBorder="1" applyAlignment="1">
      <alignment horizontal="center" vertical="center"/>
    </xf>
    <xf numFmtId="0" fontId="59" fillId="0" borderId="16" xfId="7" applyFont="1" applyBorder="1" applyAlignment="1">
      <alignment horizontal="center" vertical="center"/>
    </xf>
    <xf numFmtId="0" fontId="59" fillId="0" borderId="3" xfId="7" applyFont="1" applyBorder="1" applyAlignment="1">
      <alignment horizontal="center" vertical="distributed" textRotation="255" indent="4"/>
    </xf>
    <xf numFmtId="0" fontId="59" fillId="0" borderId="4" xfId="7" applyFont="1" applyBorder="1" applyAlignment="1">
      <alignment horizontal="center" vertical="distributed" textRotation="255" indent="4"/>
    </xf>
    <xf numFmtId="0" fontId="59" fillId="0" borderId="19" xfId="7" applyFont="1" applyBorder="1" applyAlignment="1">
      <alignment horizontal="center" vertical="distributed" textRotation="255" indent="4"/>
    </xf>
    <xf numFmtId="0" fontId="59" fillId="0" borderId="0" xfId="7" applyFont="1" applyAlignment="1">
      <alignment horizontal="center" vertical="distributed" textRotation="255" indent="4"/>
    </xf>
    <xf numFmtId="0" fontId="59" fillId="0" borderId="36" xfId="7" applyFont="1" applyBorder="1" applyAlignment="1">
      <alignment horizontal="center" vertical="distributed" textRotation="255" indent="4"/>
    </xf>
    <xf numFmtId="0" fontId="59" fillId="0" borderId="9" xfId="7" applyFont="1" applyBorder="1" applyAlignment="1">
      <alignment horizontal="center" vertical="distributed" textRotation="255" indent="4"/>
    </xf>
    <xf numFmtId="0" fontId="59" fillId="0" borderId="24" xfId="7" applyFont="1" applyBorder="1" applyAlignment="1">
      <alignment horizontal="center" vertical="distributed" textRotation="255" indent="4"/>
    </xf>
    <xf numFmtId="0" fontId="59" fillId="0" borderId="3" xfId="7" applyFont="1" applyBorder="1" applyAlignment="1">
      <alignment horizontal="center" vertical="center" wrapText="1"/>
    </xf>
    <xf numFmtId="0" fontId="59" fillId="0" borderId="4" xfId="7" applyFont="1" applyBorder="1" applyAlignment="1">
      <alignment horizontal="center" vertical="center" wrapText="1"/>
    </xf>
    <xf numFmtId="0" fontId="59" fillId="0" borderId="21" xfId="7" applyFont="1" applyBorder="1" applyAlignment="1">
      <alignment horizontal="center" vertical="center" wrapText="1"/>
    </xf>
    <xf numFmtId="0" fontId="59" fillId="0" borderId="9" xfId="7" applyFont="1" applyBorder="1" applyAlignment="1">
      <alignment horizontal="center" vertical="center" wrapText="1"/>
    </xf>
    <xf numFmtId="0" fontId="59" fillId="0" borderId="10" xfId="7" applyFont="1" applyBorder="1" applyAlignment="1">
      <alignment horizontal="center" vertical="center" wrapText="1"/>
    </xf>
    <xf numFmtId="0" fontId="59" fillId="0" borderId="24" xfId="7" applyFont="1" applyBorder="1" applyAlignment="1">
      <alignment horizontal="center" vertical="center" wrapText="1"/>
    </xf>
    <xf numFmtId="49" fontId="59" fillId="0" borderId="23" xfId="7" applyNumberFormat="1" applyFont="1" applyBorder="1" applyAlignment="1">
      <alignment horizontal="center" vertical="center"/>
    </xf>
    <xf numFmtId="0" fontId="59" fillId="0" borderId="123" xfId="7" applyFont="1" applyBorder="1" applyAlignment="1">
      <alignment horizontal="center" vertical="center" wrapText="1"/>
    </xf>
    <xf numFmtId="0" fontId="59" fillId="0" borderId="23" xfId="7" applyFont="1" applyBorder="1" applyAlignment="1">
      <alignment horizontal="left" vertical="center"/>
    </xf>
    <xf numFmtId="0" fontId="59" fillId="0" borderId="16" xfId="7" applyFont="1" applyBorder="1" applyAlignment="1">
      <alignment horizontal="left" vertical="center"/>
    </xf>
    <xf numFmtId="0" fontId="59" fillId="0" borderId="4" xfId="7" applyFont="1" applyBorder="1" applyAlignment="1">
      <alignment horizontal="center" vertical="center"/>
    </xf>
    <xf numFmtId="49" fontId="59" fillId="0" borderId="4" xfId="7" applyNumberFormat="1" applyFont="1" applyBorder="1" applyAlignment="1">
      <alignment horizontal="center" vertical="center"/>
    </xf>
    <xf numFmtId="0" fontId="59" fillId="0" borderId="124" xfId="7" applyFont="1" applyBorder="1" applyAlignment="1">
      <alignment horizontal="center" vertical="center" wrapText="1"/>
    </xf>
    <xf numFmtId="0" fontId="59" fillId="0" borderId="0" xfId="7" applyFont="1">
      <alignment vertical="center"/>
    </xf>
    <xf numFmtId="0" fontId="63" fillId="0" borderId="0" xfId="7" applyFont="1">
      <alignment vertical="center"/>
    </xf>
    <xf numFmtId="0" fontId="61" fillId="0" borderId="0" xfId="7" applyFont="1" applyAlignment="1">
      <alignment horizontal="center" vertical="center"/>
    </xf>
    <xf numFmtId="0" fontId="59" fillId="0" borderId="25" xfId="7" applyFont="1" applyBorder="1" applyAlignment="1">
      <alignment horizontal="left" vertical="center"/>
    </xf>
    <xf numFmtId="0" fontId="59" fillId="0" borderId="0" xfId="13" applyFont="1" applyAlignment="1">
      <alignment horizontal="left" vertical="center" wrapText="1"/>
    </xf>
    <xf numFmtId="0" fontId="59" fillId="0" borderId="0" xfId="13" applyFont="1" applyAlignment="1">
      <alignment horizontal="left" vertical="center"/>
    </xf>
    <xf numFmtId="0" fontId="59" fillId="0" borderId="23" xfId="13" applyFont="1" applyBorder="1" applyAlignment="1">
      <alignment horizontal="left" vertical="center" wrapText="1"/>
    </xf>
    <xf numFmtId="0" fontId="59" fillId="0" borderId="16" xfId="13" applyFont="1" applyBorder="1" applyAlignment="1">
      <alignment horizontal="left" vertical="center" wrapText="1"/>
    </xf>
    <xf numFmtId="0" fontId="59" fillId="0" borderId="39" xfId="13" applyFont="1" applyBorder="1" applyAlignment="1">
      <alignment horizontal="left" vertical="center" wrapText="1" indent="1"/>
    </xf>
    <xf numFmtId="0" fontId="59" fillId="0" borderId="28" xfId="13" applyFont="1" applyBorder="1" applyAlignment="1">
      <alignment horizontal="left" vertical="center" indent="1"/>
    </xf>
    <xf numFmtId="0" fontId="59" fillId="0" borderId="22" xfId="13" applyFont="1" applyBorder="1" applyAlignment="1">
      <alignment horizontal="left" vertical="center" wrapText="1"/>
    </xf>
    <xf numFmtId="0" fontId="59" fillId="0" borderId="28" xfId="13" applyFont="1" applyBorder="1" applyAlignment="1">
      <alignment horizontal="left" vertical="center" wrapText="1"/>
    </xf>
    <xf numFmtId="0" fontId="59" fillId="0" borderId="23" xfId="13" applyFont="1" applyBorder="1" applyAlignment="1">
      <alignment horizontal="left" vertical="center"/>
    </xf>
    <xf numFmtId="0" fontId="59" fillId="0" borderId="16" xfId="13" applyFont="1" applyBorder="1" applyAlignment="1">
      <alignment horizontal="left" vertical="center"/>
    </xf>
    <xf numFmtId="0" fontId="59" fillId="0" borderId="4" xfId="13" applyFont="1" applyBorder="1" applyAlignment="1">
      <alignment horizontal="center" vertical="center"/>
    </xf>
    <xf numFmtId="0" fontId="59" fillId="0" borderId="21" xfId="13" applyFont="1" applyBorder="1" applyAlignment="1">
      <alignment horizontal="center" vertical="center"/>
    </xf>
    <xf numFmtId="0" fontId="59" fillId="0" borderId="0" xfId="13" applyFont="1">
      <alignment vertical="center"/>
    </xf>
    <xf numFmtId="0" fontId="59" fillId="0" borderId="0" xfId="13" applyFont="1" applyAlignment="1">
      <alignment horizontal="right" vertical="center"/>
    </xf>
    <xf numFmtId="0" fontId="58" fillId="0" borderId="0" xfId="13" applyFont="1" applyAlignment="1">
      <alignment horizontal="center" vertical="center"/>
    </xf>
    <xf numFmtId="0" fontId="58" fillId="0" borderId="25" xfId="13" applyFont="1" applyBorder="1" applyAlignment="1">
      <alignment horizontal="center" vertical="center"/>
    </xf>
    <xf numFmtId="0" fontId="58" fillId="0" borderId="23" xfId="13" applyFont="1" applyBorder="1" applyAlignment="1">
      <alignment horizontal="center" vertical="center"/>
    </xf>
    <xf numFmtId="0" fontId="58" fillId="0" borderId="16" xfId="13" applyFont="1" applyBorder="1" applyAlignment="1">
      <alignment horizontal="center" vertical="center"/>
    </xf>
    <xf numFmtId="0" fontId="59" fillId="0" borderId="0" xfId="7" applyFont="1" applyAlignment="1">
      <alignment horizontal="left" vertical="center" wrapText="1"/>
    </xf>
    <xf numFmtId="0" fontId="80" fillId="0" borderId="17" xfId="7" applyFont="1" applyBorder="1" applyAlignment="1" applyProtection="1">
      <alignment horizontal="center" vertical="center"/>
      <protection locked="0"/>
    </xf>
    <xf numFmtId="0" fontId="80" fillId="0" borderId="42" xfId="7" applyFont="1" applyBorder="1" applyAlignment="1" applyProtection="1">
      <alignment horizontal="center" vertical="center"/>
      <protection locked="0"/>
    </xf>
    <xf numFmtId="0" fontId="80" fillId="0" borderId="39" xfId="7" applyFont="1" applyBorder="1" applyAlignment="1" applyProtection="1">
      <alignment horizontal="center" vertical="center"/>
      <protection locked="0"/>
    </xf>
    <xf numFmtId="0" fontId="80" fillId="0" borderId="163" xfId="7" applyFont="1" applyBorder="1" applyAlignment="1" applyProtection="1">
      <alignment horizontal="center" vertical="center"/>
      <protection locked="0"/>
    </xf>
    <xf numFmtId="0" fontId="63" fillId="0" borderId="71" xfId="7" applyFont="1" applyBorder="1" applyAlignment="1">
      <alignment horizontal="left" vertical="center" wrapText="1" shrinkToFit="1"/>
    </xf>
    <xf numFmtId="0" fontId="63" fillId="0" borderId="50" xfId="7" applyFont="1" applyBorder="1" applyAlignment="1">
      <alignment horizontal="left" vertical="center" wrapText="1" shrinkToFit="1"/>
    </xf>
    <xf numFmtId="0" fontId="63" fillId="0" borderId="69" xfId="7" applyFont="1" applyBorder="1" applyAlignment="1">
      <alignment horizontal="left" vertical="center" wrapText="1" shrinkToFit="1"/>
    </xf>
    <xf numFmtId="0" fontId="63" fillId="0" borderId="33" xfId="7" applyFont="1" applyBorder="1" applyAlignment="1">
      <alignment horizontal="left" vertical="center" wrapText="1" shrinkToFit="1"/>
    </xf>
    <xf numFmtId="0" fontId="63" fillId="0" borderId="48" xfId="7" applyFont="1" applyBorder="1" applyAlignment="1">
      <alignment horizontal="center" vertical="center" wrapText="1" shrinkToFit="1"/>
    </xf>
    <xf numFmtId="0" fontId="63" fillId="0" borderId="164" xfId="7" applyFont="1" applyBorder="1" applyAlignment="1">
      <alignment horizontal="center" vertical="center" wrapText="1" shrinkToFit="1"/>
    </xf>
    <xf numFmtId="0" fontId="63" fillId="0" borderId="31" xfId="7" applyFont="1" applyBorder="1" applyAlignment="1">
      <alignment horizontal="center" vertical="center" wrapText="1" shrinkToFit="1"/>
    </xf>
    <xf numFmtId="0" fontId="63" fillId="0" borderId="165" xfId="7" applyFont="1" applyBorder="1" applyAlignment="1">
      <alignment horizontal="center" vertical="center" wrapText="1" shrinkToFit="1"/>
    </xf>
    <xf numFmtId="0" fontId="59" fillId="0" borderId="105" xfId="13" applyFont="1" applyBorder="1" applyAlignment="1">
      <alignment horizontal="center" vertical="center"/>
    </xf>
    <xf numFmtId="0" fontId="59" fillId="0" borderId="105" xfId="13" applyFont="1" applyBorder="1" applyAlignment="1">
      <alignment horizontal="left" vertical="center" wrapText="1"/>
    </xf>
    <xf numFmtId="0" fontId="80" fillId="0" borderId="151" xfId="7" applyFont="1" applyBorder="1" applyAlignment="1">
      <alignment horizontal="center" vertical="center"/>
    </xf>
    <xf numFmtId="0" fontId="80" fillId="0" borderId="152" xfId="7" applyFont="1" applyBorder="1" applyAlignment="1">
      <alignment horizontal="center" vertical="center"/>
    </xf>
    <xf numFmtId="176" fontId="80" fillId="5" borderId="153" xfId="7" applyNumberFormat="1" applyFont="1" applyFill="1" applyBorder="1" applyAlignment="1" applyProtection="1">
      <alignment horizontal="right" vertical="center"/>
      <protection locked="0"/>
    </xf>
    <xf numFmtId="182" fontId="80" fillId="0" borderId="156" xfId="7" applyNumberFormat="1" applyFont="1" applyBorder="1" applyAlignment="1">
      <alignment horizontal="center" vertical="center"/>
    </xf>
    <xf numFmtId="182" fontId="80" fillId="0" borderId="157" xfId="7" applyNumberFormat="1" applyFont="1" applyBorder="1" applyAlignment="1">
      <alignment horizontal="center" vertical="center"/>
    </xf>
    <xf numFmtId="0" fontId="80" fillId="0" borderId="135" xfId="7" applyFont="1" applyBorder="1" applyAlignment="1">
      <alignment horizontal="left" vertical="center" indent="1"/>
    </xf>
    <xf numFmtId="0" fontId="80" fillId="0" borderId="136" xfId="7" applyFont="1" applyBorder="1" applyAlignment="1">
      <alignment horizontal="left" vertical="center" indent="1"/>
    </xf>
    <xf numFmtId="0" fontId="80" fillId="0" borderId="137" xfId="7" applyFont="1" applyBorder="1" applyAlignment="1">
      <alignment horizontal="left" vertical="center" indent="1"/>
    </xf>
    <xf numFmtId="0" fontId="80" fillId="0" borderId="71" xfId="7" applyFont="1" applyBorder="1" applyAlignment="1">
      <alignment horizontal="center" vertical="center"/>
    </xf>
    <xf numFmtId="0" fontId="80" fillId="0" borderId="50" xfId="7" applyFont="1" applyBorder="1" applyAlignment="1">
      <alignment horizontal="center" vertical="center"/>
    </xf>
    <xf numFmtId="0" fontId="80" fillId="0" borderId="158" xfId="7" applyFont="1" applyBorder="1" applyAlignment="1">
      <alignment horizontal="center" vertical="center"/>
    </xf>
    <xf numFmtId="0" fontId="80" fillId="0" borderId="18" xfId="7" applyFont="1" applyBorder="1" applyAlignment="1">
      <alignment horizontal="center" vertical="center"/>
    </xf>
    <xf numFmtId="0" fontId="80" fillId="0" borderId="0" xfId="7" applyFont="1" applyAlignment="1">
      <alignment horizontal="center" vertical="center"/>
    </xf>
    <xf numFmtId="0" fontId="80" fillId="0" borderId="159" xfId="7" applyFont="1" applyBorder="1" applyAlignment="1">
      <alignment horizontal="center" vertical="center"/>
    </xf>
    <xf numFmtId="0" fontId="80" fillId="0" borderId="160" xfId="7" applyFont="1" applyBorder="1" applyAlignment="1">
      <alignment horizontal="center" vertical="center"/>
    </xf>
    <xf numFmtId="0" fontId="80" fillId="0" borderId="161" xfId="7" applyFont="1" applyBorder="1" applyAlignment="1">
      <alignment horizontal="center" vertical="center"/>
    </xf>
    <xf numFmtId="0" fontId="62" fillId="0" borderId="39" xfId="7" applyFont="1" applyBorder="1" applyAlignment="1">
      <alignment horizontal="center" vertical="center" wrapText="1"/>
    </xf>
    <xf numFmtId="0" fontId="62" fillId="0" borderId="112" xfId="7" applyFont="1" applyBorder="1" applyAlignment="1">
      <alignment horizontal="center" vertical="center" wrapText="1"/>
    </xf>
    <xf numFmtId="0" fontId="62" fillId="0" borderId="162" xfId="7" applyFont="1" applyBorder="1" applyAlignment="1">
      <alignment horizontal="center" vertical="center" wrapText="1"/>
    </xf>
    <xf numFmtId="0" fontId="80" fillId="0" borderId="150" xfId="7" applyFont="1" applyBorder="1" applyAlignment="1">
      <alignment horizontal="center" vertical="center"/>
    </xf>
    <xf numFmtId="0" fontId="80" fillId="0" borderId="110" xfId="7" applyFont="1" applyBorder="1" applyAlignment="1">
      <alignment horizontal="center" vertical="center"/>
    </xf>
    <xf numFmtId="176" fontId="80" fillId="0" borderId="111" xfId="7" applyNumberFormat="1" applyFont="1" applyBorder="1" applyAlignment="1">
      <alignment horizontal="right" vertical="center"/>
    </xf>
    <xf numFmtId="182" fontId="80" fillId="0" borderId="113" xfId="7" applyNumberFormat="1" applyFont="1" applyBorder="1" applyAlignment="1">
      <alignment horizontal="center" vertical="center"/>
    </xf>
    <xf numFmtId="182" fontId="80" fillId="0" borderId="140" xfId="7" applyNumberFormat="1" applyFont="1" applyBorder="1" applyAlignment="1">
      <alignment horizontal="center" vertical="center"/>
    </xf>
    <xf numFmtId="0" fontId="80" fillId="0" borderId="110" xfId="7" applyFont="1" applyBorder="1" applyAlignment="1">
      <alignment horizontal="left" vertical="center" indent="1"/>
    </xf>
    <xf numFmtId="0" fontId="80" fillId="0" borderId="141" xfId="7" applyFont="1" applyBorder="1" applyAlignment="1">
      <alignment horizontal="center" vertical="center"/>
    </xf>
    <xf numFmtId="0" fontId="80" fillId="0" borderId="114" xfId="7" applyFont="1" applyBorder="1" applyAlignment="1">
      <alignment horizontal="center" vertical="center"/>
    </xf>
    <xf numFmtId="176" fontId="80" fillId="0" borderId="115" xfId="7" applyNumberFormat="1" applyFont="1" applyBorder="1" applyAlignment="1">
      <alignment horizontal="right" vertical="center"/>
    </xf>
    <xf numFmtId="182" fontId="80" fillId="0" borderId="117" xfId="7" applyNumberFormat="1" applyFont="1" applyBorder="1" applyAlignment="1">
      <alignment horizontal="center" vertical="center"/>
    </xf>
    <xf numFmtId="182" fontId="80" fillId="0" borderId="142" xfId="7" applyNumberFormat="1" applyFont="1" applyBorder="1" applyAlignment="1">
      <alignment horizontal="center" vertical="center"/>
    </xf>
    <xf numFmtId="0" fontId="80" fillId="0" borderId="143" xfId="7" applyFont="1" applyBorder="1" applyAlignment="1">
      <alignment horizontal="left" vertical="center" shrinkToFit="1"/>
    </xf>
    <xf numFmtId="0" fontId="80" fillId="0" borderId="107" xfId="7" applyFont="1" applyBorder="1" applyAlignment="1">
      <alignment horizontal="left" vertical="center" shrinkToFit="1"/>
    </xf>
    <xf numFmtId="0" fontId="80" fillId="0" borderId="118" xfId="7" applyFont="1" applyBorder="1" applyAlignment="1">
      <alignment horizontal="left" vertical="center" shrinkToFit="1"/>
    </xf>
    <xf numFmtId="38" fontId="80" fillId="5" borderId="105" xfId="17" applyFont="1" applyFill="1" applyBorder="1" applyAlignment="1" applyProtection="1">
      <alignment horizontal="center" vertical="center"/>
    </xf>
    <xf numFmtId="38" fontId="80" fillId="5" borderId="144" xfId="17" applyFont="1" applyFill="1" applyBorder="1" applyAlignment="1" applyProtection="1">
      <alignment horizontal="center" vertical="center"/>
    </xf>
    <xf numFmtId="0" fontId="80" fillId="0" borderId="145" xfId="7" applyFont="1" applyBorder="1" applyAlignment="1">
      <alignment horizontal="left" vertical="center" shrinkToFit="1"/>
    </xf>
    <xf numFmtId="0" fontId="80" fillId="0" borderId="146" xfId="7" applyFont="1" applyBorder="1" applyAlignment="1">
      <alignment horizontal="left" vertical="center" shrinkToFit="1"/>
    </xf>
    <xf numFmtId="0" fontId="80" fillId="0" borderId="147" xfId="7" applyFont="1" applyBorder="1" applyAlignment="1">
      <alignment horizontal="left" vertical="center" shrinkToFit="1"/>
    </xf>
    <xf numFmtId="38" fontId="80" fillId="5" borderId="148" xfId="17" applyFont="1" applyFill="1" applyBorder="1" applyAlignment="1" applyProtection="1">
      <alignment horizontal="center" vertical="center"/>
    </xf>
    <xf numFmtId="38" fontId="80" fillId="5" borderId="149" xfId="17" applyFont="1" applyFill="1" applyBorder="1" applyAlignment="1" applyProtection="1">
      <alignment horizontal="center" vertical="center"/>
    </xf>
    <xf numFmtId="0" fontId="59" fillId="0" borderId="104" xfId="13" applyFont="1" applyBorder="1" applyAlignment="1">
      <alignment horizontal="center" vertical="center" wrapText="1"/>
    </xf>
    <xf numFmtId="0" fontId="80" fillId="0" borderId="105" xfId="13" applyFont="1" applyBorder="1" applyAlignment="1" applyProtection="1">
      <alignment horizontal="center" vertical="center"/>
      <protection locked="0"/>
    </xf>
    <xf numFmtId="0" fontId="80" fillId="0" borderId="138" xfId="7" applyFont="1" applyBorder="1" applyAlignment="1">
      <alignment horizontal="center" vertical="center"/>
    </xf>
    <xf numFmtId="0" fontId="80" fillId="0" borderId="106" xfId="7" applyFont="1" applyBorder="1" applyAlignment="1">
      <alignment horizontal="center" vertical="center"/>
    </xf>
    <xf numFmtId="176" fontId="80" fillId="0" borderId="104" xfId="7" applyNumberFormat="1" applyFont="1" applyBorder="1" applyAlignment="1" applyProtection="1">
      <alignment horizontal="right" vertical="center"/>
      <protection locked="0"/>
    </xf>
    <xf numFmtId="180" fontId="80" fillId="0" borderId="109" xfId="7" applyNumberFormat="1" applyFont="1" applyBorder="1" applyAlignment="1">
      <alignment horizontal="center" vertical="center"/>
    </xf>
    <xf numFmtId="180" fontId="80" fillId="0" borderId="139" xfId="7" applyNumberFormat="1" applyFont="1" applyBorder="1" applyAlignment="1">
      <alignment horizontal="center" vertical="center"/>
    </xf>
    <xf numFmtId="0" fontId="80" fillId="0" borderId="104" xfId="13" applyFont="1" applyBorder="1" applyAlignment="1">
      <alignment horizontal="center" vertical="center"/>
    </xf>
    <xf numFmtId="0" fontId="63" fillId="0" borderId="105" xfId="13" applyFont="1" applyBorder="1" applyAlignment="1" applyProtection="1">
      <alignment horizontal="left" vertical="center" wrapText="1"/>
      <protection locked="0"/>
    </xf>
    <xf numFmtId="0" fontId="80" fillId="0" borderId="105" xfId="13" applyFont="1" applyBorder="1" applyAlignment="1">
      <alignment horizontal="center" vertical="center" shrinkToFit="1"/>
    </xf>
    <xf numFmtId="0" fontId="59" fillId="0" borderId="105" xfId="13" applyFont="1" applyBorder="1" applyAlignment="1" applyProtection="1">
      <alignment horizontal="center" vertical="center"/>
      <protection locked="0"/>
    </xf>
    <xf numFmtId="0" fontId="80" fillId="0" borderId="0" xfId="7" applyFont="1">
      <alignment vertical="center"/>
    </xf>
    <xf numFmtId="0" fontId="80" fillId="0" borderId="0" xfId="7" applyFont="1" applyAlignment="1">
      <alignment horizontal="right" vertical="center"/>
    </xf>
  </cellXfs>
  <cellStyles count="18">
    <cellStyle name="Normal 2" xfId="1" xr:uid="{00000000-0005-0000-0000-000000000000}"/>
    <cellStyle name="ハイパーリンク" xfId="11" builtinId="8"/>
    <cellStyle name="桁区切り 2" xfId="17" xr:uid="{479CE1D5-AA50-4770-BBC8-08E267BA0AA1}"/>
    <cellStyle name="通貨 2" xfId="2" xr:uid="{00000000-0005-0000-0000-000001000000}"/>
    <cellStyle name="標準" xfId="0" builtinId="0"/>
    <cellStyle name="標準 2" xfId="3" xr:uid="{00000000-0005-0000-0000-000003000000}"/>
    <cellStyle name="標準 2 2" xfId="4" xr:uid="{00000000-0005-0000-0000-000004000000}"/>
    <cellStyle name="標準 2 2 2" xfId="12" xr:uid="{ECDBDA54-AB9B-4A60-AFD3-84B28E3EDF01}"/>
    <cellStyle name="標準 2 3" xfId="15" xr:uid="{05B07AF7-1ECD-444F-8DFB-95271F089AB1}"/>
    <cellStyle name="標準 3" xfId="5" xr:uid="{00000000-0005-0000-0000-000005000000}"/>
    <cellStyle name="標準 3 2" xfId="13" xr:uid="{F7ACFF24-6255-4677-99F8-D69AB7B4D92D}"/>
    <cellStyle name="標準 4" xfId="6" xr:uid="{00000000-0005-0000-0000-000006000000}"/>
    <cellStyle name="標準 5" xfId="10" xr:uid="{B21330ED-1C63-4993-9E32-558CF09C3DB0}"/>
    <cellStyle name="標準_04100043-01(1)" xfId="16" xr:uid="{A80778BF-F024-4910-B0D8-89B503C7CCDB}"/>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 name="標準_総括表を変更しました（６／２３）" xfId="14" xr:uid="{0ED33D71-1994-40D0-ACED-AF764A76E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34920;&#12305;&#23601;&#21172;&#36984;&#25246;&#25903;&#25588;!A1"/></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B7E48CA-DBD5-4B2B-B609-628C0706781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37FCF06-E938-4263-B8BC-EDC3935340E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610AA07-CCFC-45FA-B21B-221910D40FB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1FEBC67B-C33F-40E8-84D1-72B3BB3F43E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8605EB2A-FD3E-48B7-92FF-5C78F48A7B3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BB902FBA-29DF-4D2A-8458-7CD1C42B12D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A70D6E6B-25BF-46D3-AF6D-59EFD689F12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1E05CAD2-8748-41BD-BE94-B57AAB206BE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9EDB369B-E621-4972-8334-1BEFC3570F3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2CFED85E-935A-4A13-B0AA-446415F0BE4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122A7419-DFB4-4662-B47D-1ED5868B82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966C2BD-AC45-49C1-A1E2-560BAD8ED2E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36</xdr:col>
      <xdr:colOff>99060</xdr:colOff>
      <xdr:row>0</xdr:row>
      <xdr:rowOff>68580</xdr:rowOff>
    </xdr:from>
    <xdr:to>
      <xdr:col>43</xdr:col>
      <xdr:colOff>662940</xdr:colOff>
      <xdr:row>3</xdr:row>
      <xdr:rowOff>45720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765A3B6-B000-4115-A593-9984FBF71EF2}"/>
            </a:ext>
          </a:extLst>
        </xdr:cNvPr>
        <xdr:cNvSpPr txBox="1"/>
      </xdr:nvSpPr>
      <xdr:spPr>
        <a:xfrm>
          <a:off x="7299960" y="68580"/>
          <a:ext cx="3421380" cy="605790"/>
        </a:xfrm>
        <a:prstGeom prst="rect">
          <a:avLst/>
        </a:prstGeom>
        <a:solidFill>
          <a:srgbClr val="FFFF00"/>
        </a:solidFill>
        <a:ln w="9525"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必要書類一覧にもどる</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（クリックすると必要書類一覧にもどります）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142875</xdr:colOff>
      <xdr:row>1</xdr:row>
      <xdr:rowOff>104775</xdr:rowOff>
    </xdr:from>
    <xdr:to>
      <xdr:col>46</xdr:col>
      <xdr:colOff>266700</xdr:colOff>
      <xdr:row>3</xdr:row>
      <xdr:rowOff>238125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AE92E29-C0F5-4285-B5C7-DA4B0BF54CB2}"/>
            </a:ext>
          </a:extLst>
        </xdr:cNvPr>
        <xdr:cNvSpPr/>
      </xdr:nvSpPr>
      <xdr:spPr>
        <a:xfrm>
          <a:off x="8439150" y="352425"/>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132907</xdr:colOff>
      <xdr:row>6</xdr:row>
      <xdr:rowOff>321192</xdr:rowOff>
    </xdr:from>
    <xdr:to>
      <xdr:col>44</xdr:col>
      <xdr:colOff>115407</xdr:colOff>
      <xdr:row>6</xdr:row>
      <xdr:rowOff>594112</xdr:rowOff>
    </xdr:to>
    <xdr:sp macro="" textlink="">
      <xdr:nvSpPr>
        <xdr:cNvPr id="2" name="楕円 1">
          <a:extLst>
            <a:ext uri="{FF2B5EF4-FFF2-40B4-BE49-F238E27FC236}">
              <a16:creationId xmlns:a16="http://schemas.microsoft.com/office/drawing/2014/main" id="{E931424F-9EFA-4552-8701-7569D178B290}"/>
            </a:ext>
          </a:extLst>
        </xdr:cNvPr>
        <xdr:cNvSpPr/>
      </xdr:nvSpPr>
      <xdr:spPr>
        <a:xfrm>
          <a:off x="12371424" y="1716715"/>
          <a:ext cx="325843" cy="272920"/>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55378</xdr:colOff>
      <xdr:row>2</xdr:row>
      <xdr:rowOff>232587</xdr:rowOff>
    </xdr:from>
    <xdr:to>
      <xdr:col>65</xdr:col>
      <xdr:colOff>51612</xdr:colOff>
      <xdr:row>5</xdr:row>
      <xdr:rowOff>141324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2DEC9F3-EA6D-4E91-9E70-696E9A4309E1}"/>
            </a:ext>
          </a:extLst>
        </xdr:cNvPr>
        <xdr:cNvSpPr/>
      </xdr:nvSpPr>
      <xdr:spPr>
        <a:xfrm>
          <a:off x="17787384" y="631308"/>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238125</xdr:colOff>
      <xdr:row>1</xdr:row>
      <xdr:rowOff>180975</xdr:rowOff>
    </xdr:from>
    <xdr:to>
      <xdr:col>42</xdr:col>
      <xdr:colOff>2609850</xdr:colOff>
      <xdr:row>4</xdr:row>
      <xdr:rowOff>123825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01518A1-7EFC-41F1-BC90-9EEDD5986EF0}"/>
            </a:ext>
          </a:extLst>
        </xdr:cNvPr>
        <xdr:cNvSpPr/>
      </xdr:nvSpPr>
      <xdr:spPr>
        <a:xfrm>
          <a:off x="11487150" y="428625"/>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twoCellAnchor>
    <xdr:from>
      <xdr:col>40</xdr:col>
      <xdr:colOff>257175</xdr:colOff>
      <xdr:row>7</xdr:row>
      <xdr:rowOff>47625</xdr:rowOff>
    </xdr:from>
    <xdr:to>
      <xdr:col>42</xdr:col>
      <xdr:colOff>2684145</xdr:colOff>
      <xdr:row>10</xdr:row>
      <xdr:rowOff>177165</xdr:rowOff>
    </xdr:to>
    <xdr:sp macro="" textlink="">
      <xdr:nvSpPr>
        <xdr:cNvPr id="3" name="テキスト ボックス 2">
          <a:extLst>
            <a:ext uri="{FF2B5EF4-FFF2-40B4-BE49-F238E27FC236}">
              <a16:creationId xmlns:a16="http://schemas.microsoft.com/office/drawing/2014/main" id="{3C398ED3-C826-4B41-9A02-829FC9746570}"/>
            </a:ext>
          </a:extLst>
        </xdr:cNvPr>
        <xdr:cNvSpPr txBox="1"/>
      </xdr:nvSpPr>
      <xdr:spPr>
        <a:xfrm>
          <a:off x="11506200" y="1524000"/>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4E272D1-9A17-4833-B62A-E68B45CC53E8}"/>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30D4537B-932F-4F94-A4E7-A2308AA8557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D9E87BF2-7340-4CB6-9777-0B232F573A4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142875</xdr:colOff>
      <xdr:row>1</xdr:row>
      <xdr:rowOff>133350</xdr:rowOff>
    </xdr:from>
    <xdr:to>
      <xdr:col>15</xdr:col>
      <xdr:colOff>342900</xdr:colOff>
      <xdr:row>3</xdr:row>
      <xdr:rowOff>266700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C58B8455-E917-4D27-99B5-4E560787F8E6}"/>
            </a:ext>
          </a:extLst>
        </xdr:cNvPr>
        <xdr:cNvSpPr/>
      </xdr:nvSpPr>
      <xdr:spPr>
        <a:xfrm>
          <a:off x="9029700" y="381000"/>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81915</xdr:colOff>
      <xdr:row>23</xdr:row>
      <xdr:rowOff>0</xdr:rowOff>
    </xdr:from>
    <xdr:to>
      <xdr:col>8</xdr:col>
      <xdr:colOff>726626</xdr:colOff>
      <xdr:row>23</xdr:row>
      <xdr:rowOff>142875</xdr:rowOff>
    </xdr:to>
    <xdr:sp macro="" textlink="">
      <xdr:nvSpPr>
        <xdr:cNvPr id="2" name="四角形 1">
          <a:extLst>
            <a:ext uri="{FF2B5EF4-FFF2-40B4-BE49-F238E27FC236}">
              <a16:creationId xmlns:a16="http://schemas.microsoft.com/office/drawing/2014/main" id="{5907F508-9BAB-40DF-BD0C-761C5510572A}"/>
            </a:ext>
          </a:extLst>
        </xdr:cNvPr>
        <xdr:cNvSpPr>
          <a:spLocks noChangeArrowheads="1"/>
        </xdr:cNvSpPr>
      </xdr:nvSpPr>
      <xdr:spPr bwMode="auto">
        <a:xfrm>
          <a:off x="6044565" y="9839325"/>
          <a:ext cx="644711"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twoCellAnchor>
    <xdr:from>
      <xdr:col>11</xdr:col>
      <xdr:colOff>337343</xdr:colOff>
      <xdr:row>1</xdr:row>
      <xdr:rowOff>148828</xdr:rowOff>
    </xdr:from>
    <xdr:to>
      <xdr:col>16</xdr:col>
      <xdr:colOff>543321</xdr:colOff>
      <xdr:row>2</xdr:row>
      <xdr:rowOff>340915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497E474A-6CE3-4850-8D13-321C6FCE241B}"/>
            </a:ext>
          </a:extLst>
        </xdr:cNvPr>
        <xdr:cNvSpPr/>
      </xdr:nvSpPr>
      <xdr:spPr>
        <a:xfrm>
          <a:off x="7987109" y="386953"/>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314325</xdr:colOff>
      <xdr:row>2</xdr:row>
      <xdr:rowOff>190500</xdr:rowOff>
    </xdr:from>
    <xdr:to>
      <xdr:col>44</xdr:col>
      <xdr:colOff>438150</xdr:colOff>
      <xdr:row>5</xdr:row>
      <xdr:rowOff>76200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E4FFCC0-5926-4A75-97D4-95D6492204A0}"/>
            </a:ext>
          </a:extLst>
        </xdr:cNvPr>
        <xdr:cNvSpPr/>
      </xdr:nvSpPr>
      <xdr:spPr>
        <a:xfrm>
          <a:off x="8658225" y="685800"/>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38</xdr:col>
      <xdr:colOff>342900</xdr:colOff>
      <xdr:row>2</xdr:row>
      <xdr:rowOff>142875</xdr:rowOff>
    </xdr:from>
    <xdr:to>
      <xdr:col>44</xdr:col>
      <xdr:colOff>466725</xdr:colOff>
      <xdr:row>5</xdr:row>
      <xdr:rowOff>28575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0A7AD16-F37F-4596-B7C6-05F282BC73B6}"/>
            </a:ext>
          </a:extLst>
        </xdr:cNvPr>
        <xdr:cNvSpPr/>
      </xdr:nvSpPr>
      <xdr:spPr>
        <a:xfrm>
          <a:off x="8686800" y="638175"/>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41413</xdr:colOff>
      <xdr:row>1</xdr:row>
      <xdr:rowOff>99392</xdr:rowOff>
    </xdr:from>
    <xdr:to>
      <xdr:col>56</xdr:col>
      <xdr:colOff>92351</xdr:colOff>
      <xdr:row>3</xdr:row>
      <xdr:rowOff>231085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2BA7C88-3436-4D3A-A447-E47236926F82}"/>
            </a:ext>
          </a:extLst>
        </xdr:cNvPr>
        <xdr:cNvSpPr/>
      </xdr:nvSpPr>
      <xdr:spPr>
        <a:xfrm>
          <a:off x="7321826" y="347870"/>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372341</xdr:colOff>
      <xdr:row>1</xdr:row>
      <xdr:rowOff>129886</xdr:rowOff>
    </xdr:from>
    <xdr:to>
      <xdr:col>11</xdr:col>
      <xdr:colOff>581025</xdr:colOff>
      <xdr:row>3</xdr:row>
      <xdr:rowOff>161058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876F009-9FB8-4C67-A7A3-63EBC80DAA90}"/>
            </a:ext>
          </a:extLst>
        </xdr:cNvPr>
        <xdr:cNvSpPr/>
      </xdr:nvSpPr>
      <xdr:spPr>
        <a:xfrm>
          <a:off x="6312477" y="355022"/>
          <a:ext cx="3629025" cy="628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015875\Downloads\1720665788%20(3).xlsx" TargetMode="External"/><Relationship Id="rId1" Type="http://schemas.openxmlformats.org/officeDocument/2006/relationships/externalLinkPath" Target="https://nagasakiprefecture-my.sharepoint.com/Users/015875/Downloads/1720665788%20(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1152;&#31639;&#23626;.xlsx" TargetMode="External"/><Relationship Id="rId1" Type="http://schemas.openxmlformats.org/officeDocument/2006/relationships/externalLinkPath" Target="file:///C:\Users\015040\Desktop\&#30003;&#35531;&#26360;&#38306;&#20418;\&#26045;&#35373;&#20837;&#25152;&#25903;&#25588;\&#26045;&#35373;&#20837;&#25152;%20&#21152;&#31639;&#236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 添付書類一覧"/>
      <sheetName val="介護給付費等　届出書"/>
      <sheetName val="介護給付費等　体制等状況一覧(R6年6月以降）"/>
      <sheetName val="勤務形態一覧表（生活介護）"/>
      <sheetName val="勤務形態一覧表（機能訓練）"/>
      <sheetName val="勤務形態一覧表（生活訓練）"/>
      <sheetName val="勤務形態一覧表（就労移行支援）"/>
      <sheetName val="勤務形態一覧表（就労継続支援A型・B型）"/>
      <sheetName val="選択肢"/>
      <sheetName val="人員配置体制加算（生活介護・療養介護）"/>
      <sheetName val="（参考様式）生活介護における人員配置体制加算の算定シート"/>
      <sheetName val="人員配置体制加算の取り扱い"/>
      <sheetName val="福祉専門職員配置等加算に関する届出書"/>
      <sheetName val="福祉専門職員配置状況一覧表"/>
      <sheetName val="福祉専門職員配置等加算にかかる生活支援員等の勤務体制一覧表"/>
      <sheetName val="福祉専門職員配置等加算にかかる生活支援員等の勤務体制（記載例）"/>
      <sheetName val="常勤看護職員配置等加算・看護職員配置加算"/>
      <sheetName val="視覚・聴覚言語障害者支援体制加算(Ⅰ)"/>
      <sheetName val="視覚・聴覚言語障害者支援体制加算(Ⅱ)"/>
      <sheetName val="高次脳機能障害者支援体制加算"/>
      <sheetName val="重度障害者支援加算（生活介護・施設入所支援）"/>
      <sheetName val="リハビリテーション加算（生活介護）"/>
      <sheetName val="リハビリテーション加算（自立訓練（機能訓練）"/>
      <sheetName val="食事提供体制加算"/>
      <sheetName val="延長支援加算"/>
      <sheetName val="送迎加算"/>
      <sheetName val="就労移行支援体制加算（生活介護・自立訓練）"/>
      <sheetName val="就労移行支援体制加算(A型）"/>
      <sheetName val="就労移行支援体制加算(B型）"/>
      <sheetName val="サービス管理責任者配置等加算（共生型のみ）"/>
      <sheetName val="入浴支援加算"/>
      <sheetName val="地域移行支援体制強化加算に関する届出書"/>
      <sheetName val="個別計画訓練支援加算 "/>
      <sheetName val="短期滞在加算・精神障害者退院支援施設加算"/>
      <sheetName val="通勤者生活支援加算"/>
      <sheetName val="地域生活移行個別支援特別加算"/>
      <sheetName val="精神障害者地域移行特別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添付書類一覧"/>
      <sheetName val="介護給付費等　届出書（R7以降）"/>
      <sheetName val="介護給付費等　体制等状況一覧（R7以降）"/>
      <sheetName val="勤務形態一覧表（障害者支援施設）"/>
      <sheetName val="選択肢"/>
      <sheetName val="夜勤職員配置体制加算"/>
      <sheetName val="重度障害者支援加算（生活介護・施設入所支援）"/>
      <sheetName val="夜間看護体制加算"/>
      <sheetName val="視覚・聴覚言語障害者支援体制加算(Ⅰ)"/>
      <sheetName val="視覚・聴覚言語障害者支援体制加算(Ⅱ)"/>
      <sheetName val="高次脳機能障害者支援体制加算"/>
      <sheetName val="地域生活支援拠点等に関連する加算の届出  (地域移行促進加算）"/>
      <sheetName val="地域生活移行個別支援特別加算"/>
      <sheetName val="栄養マネジメント加算に関する届出書"/>
      <sheetName val="口腔衛生管理体制"/>
      <sheetName val="地域移行支援体制加算"/>
      <sheetName val="通院支援加算"/>
      <sheetName val="障害者支援施設等感染対策向上加算"/>
      <sheetName val="重度障害者支援体制【記載例】"/>
      <sheetName val="重度障害者支援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432"/>
      <c r="B3" s="3"/>
      <c r="C3" s="3"/>
      <c r="D3" s="3"/>
      <c r="E3" s="3"/>
      <c r="F3" s="3"/>
      <c r="G3" s="3"/>
      <c r="H3" s="3"/>
      <c r="I3" s="374"/>
    </row>
    <row r="4" spans="1:20" ht="12.75" customHeight="1" thickBot="1">
      <c r="A4" s="432"/>
      <c r="B4" s="3"/>
      <c r="C4" s="3"/>
      <c r="D4" s="3"/>
      <c r="E4" s="3"/>
      <c r="F4" s="3"/>
      <c r="G4" s="3"/>
      <c r="H4" s="3"/>
      <c r="I4" s="374"/>
      <c r="N4" s="433" t="s">
        <v>2</v>
      </c>
      <c r="O4" s="434"/>
      <c r="P4" s="435"/>
      <c r="Q4" s="435"/>
      <c r="R4" s="435"/>
      <c r="S4" s="435"/>
      <c r="T4" s="436"/>
    </row>
    <row r="5" spans="1:20" ht="12.75" customHeight="1" thickBot="1">
      <c r="B5" s="32"/>
      <c r="C5" s="33"/>
      <c r="D5" s="33"/>
      <c r="E5" s="33"/>
      <c r="F5" s="33"/>
      <c r="G5" s="33"/>
      <c r="H5" s="33"/>
    </row>
    <row r="6" spans="1:20" ht="12.75" customHeight="1">
      <c r="A6" s="4"/>
      <c r="B6" s="437" t="s">
        <v>3</v>
      </c>
      <c r="C6" s="438"/>
      <c r="D6" s="439"/>
      <c r="E6" s="440"/>
      <c r="F6" s="440"/>
      <c r="G6" s="440"/>
      <c r="H6" s="440"/>
      <c r="I6" s="440"/>
      <c r="J6" s="440"/>
      <c r="K6" s="440"/>
      <c r="L6" s="440"/>
      <c r="M6" s="440"/>
      <c r="N6" s="440"/>
      <c r="O6" s="440"/>
      <c r="P6" s="440"/>
      <c r="Q6" s="440"/>
      <c r="R6" s="441"/>
      <c r="S6" s="441"/>
      <c r="T6" s="442"/>
    </row>
    <row r="7" spans="1:20" ht="12.75" customHeight="1">
      <c r="A7" s="5" t="s">
        <v>4</v>
      </c>
      <c r="B7" s="344" t="s">
        <v>5</v>
      </c>
      <c r="C7" s="369"/>
      <c r="D7" s="419"/>
      <c r="E7" s="348"/>
      <c r="F7" s="348"/>
      <c r="G7" s="348"/>
      <c r="H7" s="348"/>
      <c r="I7" s="348"/>
      <c r="J7" s="348"/>
      <c r="K7" s="348"/>
      <c r="L7" s="348"/>
      <c r="M7" s="348"/>
      <c r="N7" s="348"/>
      <c r="O7" s="348"/>
      <c r="P7" s="348"/>
      <c r="Q7" s="348"/>
      <c r="R7" s="349"/>
      <c r="S7" s="349"/>
      <c r="T7" s="420"/>
    </row>
    <row r="8" spans="1:20" ht="12.75" customHeight="1">
      <c r="A8" s="5"/>
      <c r="B8" s="408" t="s">
        <v>6</v>
      </c>
      <c r="C8" s="407"/>
      <c r="D8" s="6" t="s">
        <v>7</v>
      </c>
      <c r="E8" s="7"/>
      <c r="F8" s="7"/>
      <c r="G8" s="7"/>
      <c r="H8" s="7"/>
      <c r="I8" s="7"/>
      <c r="J8" s="7"/>
      <c r="K8" s="7"/>
      <c r="L8" s="7"/>
      <c r="M8" s="7"/>
      <c r="N8" s="7"/>
      <c r="O8" s="7"/>
      <c r="P8" s="7"/>
      <c r="Q8" s="7"/>
      <c r="R8" s="7"/>
      <c r="S8" s="7"/>
      <c r="T8" s="8"/>
    </row>
    <row r="9" spans="1:20" ht="12.75" customHeight="1">
      <c r="A9" s="5" t="s">
        <v>8</v>
      </c>
      <c r="B9" s="443"/>
      <c r="C9" s="425"/>
      <c r="D9" s="9"/>
      <c r="E9" s="10"/>
      <c r="F9" s="11" t="s">
        <v>9</v>
      </c>
      <c r="G9" s="12"/>
      <c r="H9" s="12"/>
      <c r="I9" s="444" t="s">
        <v>10</v>
      </c>
      <c r="J9" s="444"/>
      <c r="K9" s="10"/>
      <c r="L9" s="10"/>
      <c r="M9" s="10"/>
      <c r="N9" s="10"/>
      <c r="O9" s="10"/>
      <c r="P9" s="10"/>
      <c r="Q9" s="10"/>
      <c r="R9" s="10"/>
      <c r="S9" s="10"/>
      <c r="T9" s="13"/>
    </row>
    <row r="10" spans="1:20" ht="12.75" customHeight="1">
      <c r="A10" s="14"/>
      <c r="B10" s="339"/>
      <c r="C10" s="340"/>
      <c r="D10" s="15"/>
      <c r="E10" s="16"/>
      <c r="F10" s="16"/>
      <c r="G10" s="16"/>
      <c r="H10" s="16"/>
      <c r="I10" s="16"/>
      <c r="J10" s="16"/>
      <c r="K10" s="16"/>
      <c r="L10" s="16"/>
      <c r="M10" s="16"/>
      <c r="N10" s="16"/>
      <c r="O10" s="16"/>
      <c r="P10" s="16"/>
      <c r="Q10" s="16"/>
      <c r="R10" s="16"/>
      <c r="S10" s="16"/>
      <c r="T10" s="17"/>
    </row>
    <row r="11" spans="1:20" ht="12.75" customHeight="1">
      <c r="A11" s="18"/>
      <c r="B11" s="344" t="s">
        <v>11</v>
      </c>
      <c r="C11" s="369"/>
      <c r="D11" s="369" t="s">
        <v>12</v>
      </c>
      <c r="E11" s="369"/>
      <c r="F11" s="416"/>
      <c r="G11" s="416"/>
      <c r="H11" s="416"/>
      <c r="I11" s="416"/>
      <c r="J11" s="417"/>
      <c r="K11" s="418" t="s">
        <v>13</v>
      </c>
      <c r="L11" s="418"/>
      <c r="M11" s="419"/>
      <c r="N11" s="348"/>
      <c r="O11" s="348"/>
      <c r="P11" s="348"/>
      <c r="Q11" s="348"/>
      <c r="R11" s="349"/>
      <c r="S11" s="349"/>
      <c r="T11" s="420"/>
    </row>
    <row r="12" spans="1:20" ht="12.75" customHeight="1">
      <c r="A12" s="421" t="s">
        <v>14</v>
      </c>
      <c r="B12" s="386"/>
      <c r="C12" s="386"/>
      <c r="D12" s="386"/>
      <c r="E12" s="386"/>
      <c r="F12" s="386"/>
      <c r="G12" s="386"/>
      <c r="H12" s="386"/>
      <c r="I12" s="422"/>
      <c r="J12" s="335" t="s">
        <v>15</v>
      </c>
      <c r="K12" s="336"/>
      <c r="L12" s="336"/>
      <c r="M12" s="336"/>
      <c r="N12" s="336"/>
      <c r="O12" s="336"/>
      <c r="P12" s="336"/>
      <c r="Q12" s="336"/>
      <c r="R12" s="342"/>
      <c r="S12" s="342"/>
      <c r="T12" s="343"/>
    </row>
    <row r="13" spans="1:20" ht="13.5">
      <c r="A13" s="423" t="s">
        <v>16</v>
      </c>
      <c r="B13" s="424"/>
      <c r="C13" s="369" t="s">
        <v>3</v>
      </c>
      <c r="D13" s="335"/>
      <c r="E13" s="19"/>
      <c r="F13" s="20"/>
      <c r="G13" s="20"/>
      <c r="H13" s="20"/>
      <c r="I13" s="21"/>
      <c r="J13" s="347" t="s">
        <v>17</v>
      </c>
      <c r="K13" s="425"/>
      <c r="L13" s="426" t="s">
        <v>18</v>
      </c>
      <c r="M13" s="427"/>
      <c r="N13" s="427"/>
      <c r="O13" s="427"/>
      <c r="P13" s="427"/>
      <c r="Q13" s="427"/>
      <c r="R13" s="349"/>
      <c r="S13" s="349"/>
      <c r="T13" s="420"/>
    </row>
    <row r="14" spans="1:20" ht="20.25" customHeight="1">
      <c r="A14" s="428" t="s">
        <v>19</v>
      </c>
      <c r="B14" s="429"/>
      <c r="C14" s="369" t="s">
        <v>20</v>
      </c>
      <c r="D14" s="335"/>
      <c r="E14" s="338"/>
      <c r="F14" s="430"/>
      <c r="G14" s="430"/>
      <c r="H14" s="430"/>
      <c r="I14" s="431"/>
      <c r="J14" s="338"/>
      <c r="K14" s="339"/>
      <c r="L14" s="22"/>
      <c r="M14" s="23"/>
      <c r="N14" s="23"/>
      <c r="O14" s="23"/>
      <c r="P14" s="23"/>
      <c r="Q14" s="23"/>
      <c r="R14" s="23"/>
      <c r="S14" s="23"/>
      <c r="T14" s="24"/>
    </row>
    <row r="15" spans="1:20" ht="12.75" customHeight="1">
      <c r="A15" s="412" t="s">
        <v>21</v>
      </c>
      <c r="B15" s="408"/>
      <c r="C15" s="408"/>
      <c r="D15" s="408"/>
      <c r="E15" s="407"/>
      <c r="F15" s="369" t="s">
        <v>22</v>
      </c>
      <c r="G15" s="369"/>
      <c r="H15" s="369"/>
      <c r="I15" s="385" t="s">
        <v>23</v>
      </c>
      <c r="J15" s="386"/>
      <c r="K15" s="387"/>
      <c r="L15" s="369" t="s">
        <v>24</v>
      </c>
      <c r="M15" s="369"/>
      <c r="N15" s="369"/>
      <c r="O15" s="369" t="s">
        <v>25</v>
      </c>
      <c r="P15" s="369"/>
      <c r="Q15" s="335"/>
      <c r="R15" s="414" t="s">
        <v>26</v>
      </c>
      <c r="S15" s="414"/>
      <c r="T15" s="415"/>
    </row>
    <row r="16" spans="1:20" ht="12.75" customHeight="1">
      <c r="A16" s="413"/>
      <c r="B16" s="339"/>
      <c r="C16" s="339"/>
      <c r="D16" s="339"/>
      <c r="E16" s="340"/>
      <c r="F16" s="25" t="s">
        <v>27</v>
      </c>
      <c r="G16" s="335" t="s">
        <v>28</v>
      </c>
      <c r="H16" s="344"/>
      <c r="I16" s="26" t="s">
        <v>27</v>
      </c>
      <c r="J16" s="335" t="s">
        <v>28</v>
      </c>
      <c r="K16" s="344"/>
      <c r="L16" s="26" t="s">
        <v>27</v>
      </c>
      <c r="M16" s="335" t="s">
        <v>28</v>
      </c>
      <c r="N16" s="344"/>
      <c r="O16" s="26" t="s">
        <v>27</v>
      </c>
      <c r="P16" s="335" t="s">
        <v>28</v>
      </c>
      <c r="Q16" s="336"/>
      <c r="R16" s="26" t="s">
        <v>27</v>
      </c>
      <c r="S16" s="335" t="s">
        <v>28</v>
      </c>
      <c r="T16" s="409"/>
    </row>
    <row r="17" spans="1:20" ht="12.75" customHeight="1">
      <c r="A17" s="27"/>
      <c r="B17" s="406" t="s">
        <v>29</v>
      </c>
      <c r="C17" s="407"/>
      <c r="D17" s="385" t="s">
        <v>30</v>
      </c>
      <c r="E17" s="387"/>
      <c r="F17" s="26"/>
      <c r="G17" s="335"/>
      <c r="H17" s="344"/>
      <c r="I17" s="26"/>
      <c r="J17" s="335"/>
      <c r="K17" s="344"/>
      <c r="L17" s="26"/>
      <c r="M17" s="335"/>
      <c r="N17" s="344"/>
      <c r="O17" s="26"/>
      <c r="P17" s="335"/>
      <c r="Q17" s="336"/>
      <c r="R17" s="26"/>
      <c r="S17" s="335"/>
      <c r="T17" s="409"/>
    </row>
    <row r="18" spans="1:20" ht="12.75" customHeight="1">
      <c r="A18" s="27"/>
      <c r="B18" s="338"/>
      <c r="C18" s="340"/>
      <c r="D18" s="385" t="s">
        <v>31</v>
      </c>
      <c r="E18" s="387"/>
      <c r="F18" s="26"/>
      <c r="G18" s="335"/>
      <c r="H18" s="344"/>
      <c r="I18" s="26"/>
      <c r="J18" s="335"/>
      <c r="K18" s="344"/>
      <c r="L18" s="26"/>
      <c r="M18" s="335"/>
      <c r="N18" s="344"/>
      <c r="O18" s="26"/>
      <c r="P18" s="335"/>
      <c r="Q18" s="336"/>
      <c r="R18" s="26"/>
      <c r="S18" s="335"/>
      <c r="T18" s="409"/>
    </row>
    <row r="19" spans="1:20" ht="12.75" customHeight="1">
      <c r="A19" s="27"/>
      <c r="B19" s="385" t="s">
        <v>32</v>
      </c>
      <c r="C19" s="386"/>
      <c r="D19" s="386"/>
      <c r="E19" s="387"/>
      <c r="F19" s="335"/>
      <c r="G19" s="336"/>
      <c r="H19" s="344"/>
      <c r="I19" s="335"/>
      <c r="J19" s="336"/>
      <c r="K19" s="344"/>
      <c r="L19" s="335"/>
      <c r="M19" s="336"/>
      <c r="N19" s="344"/>
      <c r="O19" s="335"/>
      <c r="P19" s="336"/>
      <c r="Q19" s="336"/>
      <c r="R19" s="335"/>
      <c r="S19" s="336"/>
      <c r="T19" s="409"/>
    </row>
    <row r="20" spans="1:20" ht="12.75" customHeight="1">
      <c r="A20" s="27"/>
      <c r="B20" s="385" t="s">
        <v>33</v>
      </c>
      <c r="C20" s="386"/>
      <c r="D20" s="386"/>
      <c r="E20" s="387"/>
      <c r="F20" s="328"/>
      <c r="G20" s="329"/>
      <c r="H20" s="410"/>
      <c r="I20" s="328"/>
      <c r="J20" s="329"/>
      <c r="K20" s="410"/>
      <c r="L20" s="328"/>
      <c r="M20" s="329"/>
      <c r="N20" s="410"/>
      <c r="O20" s="328"/>
      <c r="P20" s="329"/>
      <c r="Q20" s="329"/>
      <c r="R20" s="328"/>
      <c r="S20" s="329"/>
      <c r="T20" s="411"/>
    </row>
    <row r="21" spans="1:20" ht="12.75" customHeight="1">
      <c r="A21" s="27"/>
      <c r="B21" s="408"/>
      <c r="C21" s="408"/>
      <c r="D21" s="408"/>
      <c r="E21" s="407"/>
      <c r="F21" s="369" t="s">
        <v>34</v>
      </c>
      <c r="G21" s="369"/>
      <c r="H21" s="369"/>
      <c r="I21" s="335" t="s">
        <v>35</v>
      </c>
      <c r="J21" s="336"/>
      <c r="K21" s="344"/>
      <c r="L21" s="385" t="s">
        <v>36</v>
      </c>
      <c r="M21" s="386"/>
      <c r="N21" s="387"/>
      <c r="O21" s="335" t="s">
        <v>37</v>
      </c>
      <c r="P21" s="336"/>
      <c r="Q21" s="336"/>
      <c r="R21" s="34"/>
      <c r="T21" s="35"/>
    </row>
    <row r="22" spans="1:20" ht="12.75" customHeight="1">
      <c r="A22" s="27"/>
      <c r="B22" s="339"/>
      <c r="C22" s="339"/>
      <c r="D22" s="339"/>
      <c r="E22" s="340"/>
      <c r="F22" s="25" t="s">
        <v>27</v>
      </c>
      <c r="G22" s="335" t="s">
        <v>28</v>
      </c>
      <c r="H22" s="344"/>
      <c r="I22" s="26" t="s">
        <v>27</v>
      </c>
      <c r="J22" s="335" t="s">
        <v>28</v>
      </c>
      <c r="K22" s="344"/>
      <c r="L22" s="26" t="s">
        <v>27</v>
      </c>
      <c r="M22" s="335" t="s">
        <v>28</v>
      </c>
      <c r="N22" s="344"/>
      <c r="O22" s="26" t="s">
        <v>27</v>
      </c>
      <c r="P22" s="335" t="s">
        <v>28</v>
      </c>
      <c r="Q22" s="336"/>
      <c r="R22" s="34"/>
      <c r="T22" s="35"/>
    </row>
    <row r="23" spans="1:20" ht="12.75" customHeight="1">
      <c r="A23" s="27"/>
      <c r="B23" s="406" t="s">
        <v>29</v>
      </c>
      <c r="C23" s="407"/>
      <c r="D23" s="385" t="s">
        <v>30</v>
      </c>
      <c r="E23" s="387"/>
      <c r="F23" s="26"/>
      <c r="G23" s="335"/>
      <c r="H23" s="344"/>
      <c r="I23" s="26"/>
      <c r="J23" s="335"/>
      <c r="K23" s="344"/>
      <c r="L23" s="26"/>
      <c r="M23" s="335"/>
      <c r="N23" s="344"/>
      <c r="O23" s="26"/>
      <c r="P23" s="335"/>
      <c r="Q23" s="336"/>
      <c r="R23" s="34"/>
      <c r="T23" s="35"/>
    </row>
    <row r="24" spans="1:20" ht="12.75" customHeight="1">
      <c r="A24" s="27"/>
      <c r="B24" s="338"/>
      <c r="C24" s="340"/>
      <c r="D24" s="385" t="s">
        <v>31</v>
      </c>
      <c r="E24" s="387"/>
      <c r="F24" s="26"/>
      <c r="G24" s="335"/>
      <c r="H24" s="344"/>
      <c r="I24" s="26"/>
      <c r="J24" s="335"/>
      <c r="K24" s="344"/>
      <c r="L24" s="26"/>
      <c r="M24" s="335"/>
      <c r="N24" s="344"/>
      <c r="O24" s="26"/>
      <c r="P24" s="335"/>
      <c r="Q24" s="336"/>
      <c r="R24" s="34"/>
      <c r="T24" s="35"/>
    </row>
    <row r="25" spans="1:20" ht="12.75" customHeight="1">
      <c r="A25" s="27"/>
      <c r="B25" s="385" t="s">
        <v>32</v>
      </c>
      <c r="C25" s="386"/>
      <c r="D25" s="386"/>
      <c r="E25" s="387"/>
      <c r="F25" s="335"/>
      <c r="G25" s="336"/>
      <c r="H25" s="344"/>
      <c r="I25" s="335"/>
      <c r="J25" s="336"/>
      <c r="K25" s="344"/>
      <c r="L25" s="335"/>
      <c r="M25" s="336"/>
      <c r="N25" s="344"/>
      <c r="O25" s="369"/>
      <c r="P25" s="369"/>
      <c r="Q25" s="335"/>
      <c r="R25" s="34"/>
      <c r="T25" s="35"/>
    </row>
    <row r="26" spans="1:20" ht="12.75" customHeight="1">
      <c r="A26" s="27"/>
      <c r="B26" s="385" t="s">
        <v>33</v>
      </c>
      <c r="C26" s="386"/>
      <c r="D26" s="386"/>
      <c r="E26" s="387"/>
      <c r="F26" s="388"/>
      <c r="G26" s="389"/>
      <c r="H26" s="390"/>
      <c r="I26" s="388"/>
      <c r="J26" s="389"/>
      <c r="K26" s="390"/>
      <c r="L26" s="388"/>
      <c r="M26" s="389"/>
      <c r="N26" s="390"/>
      <c r="O26" s="391"/>
      <c r="P26" s="391"/>
      <c r="Q26" s="388"/>
      <c r="R26" s="34"/>
      <c r="T26" s="35"/>
    </row>
    <row r="27" spans="1:20" s="37" customFormat="1" ht="13.5" customHeight="1">
      <c r="A27" s="36"/>
      <c r="B27" s="392" t="s">
        <v>38</v>
      </c>
      <c r="C27" s="393"/>
      <c r="D27" s="393"/>
      <c r="E27" s="394"/>
      <c r="F27" s="400" t="s">
        <v>39</v>
      </c>
      <c r="G27" s="341"/>
      <c r="H27" s="341"/>
      <c r="I27" s="341"/>
      <c r="J27" s="341"/>
      <c r="K27" s="341"/>
      <c r="L27" s="341"/>
      <c r="M27" s="341"/>
      <c r="N27" s="341"/>
      <c r="O27" s="341"/>
      <c r="P27" s="341"/>
      <c r="Q27" s="341"/>
      <c r="R27" s="341"/>
      <c r="S27" s="341"/>
      <c r="T27" s="401"/>
    </row>
    <row r="28" spans="1:20" s="37" customFormat="1" ht="13.5" customHeight="1">
      <c r="A28" s="36"/>
      <c r="B28" s="395"/>
      <c r="C28" s="349"/>
      <c r="D28" s="349"/>
      <c r="E28" s="396"/>
      <c r="F28" s="38" t="s">
        <v>40</v>
      </c>
      <c r="G28" s="39"/>
      <c r="H28" s="39"/>
      <c r="I28" s="402" t="s">
        <v>41</v>
      </c>
      <c r="J28" s="402"/>
      <c r="K28" s="402"/>
      <c r="L28" s="402"/>
      <c r="M28" s="402" t="s">
        <v>42</v>
      </c>
      <c r="N28" s="402"/>
      <c r="O28" s="402"/>
      <c r="P28" s="402"/>
      <c r="Q28" s="402" t="s">
        <v>43</v>
      </c>
      <c r="R28" s="402"/>
      <c r="S28" s="402"/>
      <c r="T28" s="403"/>
    </row>
    <row r="29" spans="1:20" s="37" customFormat="1" ht="13.5" customHeight="1">
      <c r="A29" s="36"/>
      <c r="B29" s="395"/>
      <c r="C29" s="349"/>
      <c r="D29" s="349"/>
      <c r="E29" s="396"/>
      <c r="F29" s="38" t="s">
        <v>44</v>
      </c>
      <c r="G29" s="39"/>
      <c r="H29" s="39"/>
      <c r="I29" s="400"/>
      <c r="J29" s="404"/>
      <c r="K29" s="404"/>
      <c r="L29" s="405"/>
      <c r="M29" s="400"/>
      <c r="N29" s="404"/>
      <c r="O29" s="404"/>
      <c r="P29" s="405"/>
      <c r="Q29" s="400"/>
      <c r="R29" s="342"/>
      <c r="S29" s="342"/>
      <c r="T29" s="343"/>
    </row>
    <row r="30" spans="1:20" s="37" customFormat="1" ht="13.5" customHeight="1">
      <c r="A30" s="36"/>
      <c r="B30" s="395"/>
      <c r="C30" s="349"/>
      <c r="D30" s="349"/>
      <c r="E30" s="396"/>
      <c r="F30" s="38" t="s">
        <v>45</v>
      </c>
      <c r="G30" s="39"/>
      <c r="H30" s="39"/>
      <c r="I30" s="400"/>
      <c r="J30" s="404"/>
      <c r="K30" s="404"/>
      <c r="L30" s="405"/>
      <c r="M30" s="400"/>
      <c r="N30" s="404"/>
      <c r="O30" s="404"/>
      <c r="P30" s="405"/>
      <c r="Q30" s="400"/>
      <c r="R30" s="342"/>
      <c r="S30" s="342"/>
      <c r="T30" s="343"/>
    </row>
    <row r="31" spans="1:20" s="37" customFormat="1" ht="13.5" customHeight="1">
      <c r="A31" s="40"/>
      <c r="B31" s="397"/>
      <c r="C31" s="398"/>
      <c r="D31" s="398"/>
      <c r="E31" s="399"/>
      <c r="F31" s="38" t="s">
        <v>46</v>
      </c>
      <c r="G31" s="39"/>
      <c r="H31" s="39"/>
      <c r="I31" s="400"/>
      <c r="J31" s="404"/>
      <c r="K31" s="404"/>
      <c r="L31" s="405"/>
      <c r="M31" s="400"/>
      <c r="N31" s="404"/>
      <c r="O31" s="404"/>
      <c r="P31" s="405"/>
      <c r="Q31" s="400"/>
      <c r="R31" s="342"/>
      <c r="S31" s="342"/>
      <c r="T31" s="343"/>
    </row>
    <row r="32" spans="1:20" ht="12.75" customHeight="1">
      <c r="A32" s="368" t="s">
        <v>47</v>
      </c>
      <c r="B32" s="369"/>
      <c r="C32" s="369"/>
      <c r="D32" s="369"/>
      <c r="E32" s="369"/>
      <c r="F32" s="335"/>
      <c r="G32" s="336"/>
      <c r="H32" s="336"/>
      <c r="I32" s="336"/>
      <c r="J32" s="336"/>
      <c r="K32" s="336"/>
      <c r="L32" s="336"/>
      <c r="M32" s="336"/>
      <c r="N32" s="336"/>
      <c r="O32" s="336"/>
      <c r="P32" s="336"/>
      <c r="Q32" s="336"/>
      <c r="R32" s="330"/>
      <c r="S32" s="330"/>
      <c r="T32" s="331"/>
    </row>
    <row r="33" spans="1:21" ht="12.75" customHeight="1">
      <c r="A33" s="368"/>
      <c r="B33" s="327" t="s">
        <v>48</v>
      </c>
      <c r="C33" s="327"/>
      <c r="D33" s="327"/>
      <c r="E33" s="327"/>
      <c r="F33" s="332" t="s">
        <v>49</v>
      </c>
      <c r="G33" s="333"/>
      <c r="H33" s="333"/>
      <c r="I33" s="333"/>
      <c r="J33" s="333"/>
      <c r="K33" s="333"/>
      <c r="L33" s="333"/>
      <c r="M33" s="333"/>
      <c r="N33" s="333"/>
      <c r="O33" s="333"/>
      <c r="P33" s="333"/>
      <c r="Q33" s="333"/>
      <c r="R33" s="330"/>
      <c r="S33" s="330"/>
      <c r="T33" s="331"/>
    </row>
    <row r="34" spans="1:21" ht="12.75" customHeight="1">
      <c r="A34" s="368"/>
      <c r="B34" s="327" t="s">
        <v>50</v>
      </c>
      <c r="C34" s="327"/>
      <c r="D34" s="327"/>
      <c r="E34" s="327"/>
      <c r="F34" s="332" t="s">
        <v>51</v>
      </c>
      <c r="G34" s="333"/>
      <c r="H34" s="333"/>
      <c r="I34" s="333"/>
      <c r="J34" s="333"/>
      <c r="K34" s="333"/>
      <c r="L34" s="333"/>
      <c r="M34" s="333"/>
      <c r="N34" s="333"/>
      <c r="O34" s="333"/>
      <c r="P34" s="333"/>
      <c r="Q34" s="333"/>
      <c r="R34" s="330"/>
      <c r="S34" s="330"/>
      <c r="T34" s="331"/>
    </row>
    <row r="35" spans="1:21" ht="12.75" customHeight="1">
      <c r="A35" s="368"/>
      <c r="B35" s="370" t="s">
        <v>52</v>
      </c>
      <c r="C35" s="371"/>
      <c r="D35" s="371"/>
      <c r="E35" s="372"/>
      <c r="F35" s="379" t="s">
        <v>53</v>
      </c>
      <c r="G35" s="380"/>
      <c r="H35" s="381" t="s">
        <v>54</v>
      </c>
      <c r="I35" s="381"/>
      <c r="J35" s="381"/>
      <c r="K35" s="381"/>
      <c r="L35" s="381"/>
      <c r="M35" s="381"/>
      <c r="N35" s="381"/>
      <c r="O35" s="381"/>
      <c r="P35" s="381"/>
      <c r="Q35" s="382"/>
      <c r="R35" s="41"/>
      <c r="S35" s="42"/>
      <c r="T35" s="43"/>
    </row>
    <row r="36" spans="1:21" ht="12.75" customHeight="1">
      <c r="A36" s="368"/>
      <c r="B36" s="373"/>
      <c r="C36" s="374"/>
      <c r="D36" s="374"/>
      <c r="E36" s="375"/>
      <c r="F36" s="379"/>
      <c r="G36" s="380"/>
      <c r="H36" s="383" t="s">
        <v>55</v>
      </c>
      <c r="I36" s="383"/>
      <c r="J36" s="383" t="s">
        <v>56</v>
      </c>
      <c r="K36" s="383"/>
      <c r="L36" s="383" t="s">
        <v>57</v>
      </c>
      <c r="M36" s="383"/>
      <c r="N36" s="383" t="s">
        <v>58</v>
      </c>
      <c r="O36" s="383"/>
      <c r="P36" s="383" t="s">
        <v>59</v>
      </c>
      <c r="Q36" s="384"/>
      <c r="R36" s="34"/>
      <c r="T36" s="35"/>
    </row>
    <row r="37" spans="1:21" ht="12.75" customHeight="1">
      <c r="A37" s="368"/>
      <c r="B37" s="373"/>
      <c r="C37" s="374"/>
      <c r="D37" s="374"/>
      <c r="E37" s="375"/>
      <c r="F37" s="363"/>
      <c r="G37" s="363"/>
      <c r="H37" s="363"/>
      <c r="I37" s="363"/>
      <c r="J37" s="363"/>
      <c r="K37" s="363"/>
      <c r="L37" s="363"/>
      <c r="M37" s="363"/>
      <c r="N37" s="363"/>
      <c r="O37" s="363"/>
      <c r="P37" s="363"/>
      <c r="Q37" s="364"/>
      <c r="R37" s="34"/>
      <c r="T37" s="35"/>
    </row>
    <row r="38" spans="1:21" ht="12.75" customHeight="1">
      <c r="A38" s="368"/>
      <c r="B38" s="373"/>
      <c r="C38" s="374"/>
      <c r="D38" s="374"/>
      <c r="E38" s="375"/>
      <c r="F38" s="363" t="s">
        <v>60</v>
      </c>
      <c r="G38" s="363"/>
      <c r="H38" s="363" t="s">
        <v>61</v>
      </c>
      <c r="I38" s="364"/>
      <c r="J38" s="365" t="s">
        <v>62</v>
      </c>
      <c r="K38" s="365"/>
      <c r="L38" s="44"/>
      <c r="M38" s="44"/>
      <c r="N38" s="44"/>
      <c r="O38" s="44"/>
      <c r="P38" s="44"/>
      <c r="Q38" s="44"/>
      <c r="R38" s="45"/>
      <c r="S38" s="45"/>
      <c r="T38" s="46"/>
      <c r="U38" s="45"/>
    </row>
    <row r="39" spans="1:21" ht="12.75" customHeight="1">
      <c r="A39" s="368"/>
      <c r="B39" s="373"/>
      <c r="C39" s="374"/>
      <c r="D39" s="374"/>
      <c r="E39" s="375"/>
      <c r="F39" s="363"/>
      <c r="G39" s="363"/>
      <c r="H39" s="363"/>
      <c r="I39" s="364"/>
      <c r="J39" s="365"/>
      <c r="K39" s="365"/>
      <c r="L39" s="45"/>
      <c r="M39" s="45"/>
      <c r="N39" s="45"/>
      <c r="O39" s="45"/>
      <c r="P39" s="45"/>
      <c r="Q39" s="45"/>
      <c r="R39" s="45"/>
      <c r="S39" s="45"/>
      <c r="T39" s="46"/>
      <c r="U39" s="45"/>
    </row>
    <row r="40" spans="1:21" ht="12.75" customHeight="1">
      <c r="A40" s="368"/>
      <c r="B40" s="376"/>
      <c r="C40" s="377"/>
      <c r="D40" s="377"/>
      <c r="E40" s="378"/>
      <c r="F40" s="364"/>
      <c r="G40" s="366"/>
      <c r="H40" s="364"/>
      <c r="I40" s="367"/>
      <c r="J40" s="363"/>
      <c r="K40" s="363"/>
      <c r="L40" s="47"/>
      <c r="M40" s="47"/>
      <c r="N40" s="47"/>
      <c r="O40" s="47"/>
      <c r="P40" s="47"/>
      <c r="Q40" s="47"/>
      <c r="R40" s="47"/>
      <c r="S40" s="47"/>
      <c r="T40" s="48"/>
      <c r="U40" s="45"/>
    </row>
    <row r="41" spans="1:21" ht="12.75" customHeight="1">
      <c r="A41" s="368"/>
      <c r="B41" s="332" t="s">
        <v>63</v>
      </c>
      <c r="C41" s="333"/>
      <c r="D41" s="333"/>
      <c r="E41" s="334"/>
      <c r="F41" s="335" t="s">
        <v>64</v>
      </c>
      <c r="G41" s="336"/>
      <c r="H41" s="336"/>
      <c r="I41" s="336"/>
      <c r="J41" s="336"/>
      <c r="K41" s="336"/>
      <c r="L41" s="336"/>
      <c r="M41" s="336"/>
      <c r="N41" s="336"/>
      <c r="O41" s="336"/>
      <c r="P41" s="336"/>
      <c r="Q41" s="336"/>
      <c r="R41" s="330"/>
      <c r="S41" s="330"/>
      <c r="T41" s="331"/>
    </row>
    <row r="42" spans="1:21" ht="12.75" customHeight="1">
      <c r="A42" s="368"/>
      <c r="B42" s="327" t="s">
        <v>65</v>
      </c>
      <c r="C42" s="327"/>
      <c r="D42" s="327"/>
      <c r="E42" s="327"/>
      <c r="F42" s="328"/>
      <c r="G42" s="329"/>
      <c r="H42" s="329"/>
      <c r="I42" s="329"/>
      <c r="J42" s="329"/>
      <c r="K42" s="329"/>
      <c r="L42" s="329"/>
      <c r="M42" s="329"/>
      <c r="N42" s="329"/>
      <c r="O42" s="329"/>
      <c r="P42" s="329"/>
      <c r="Q42" s="329"/>
      <c r="R42" s="330"/>
      <c r="S42" s="330"/>
      <c r="T42" s="331"/>
    </row>
    <row r="43" spans="1:21" ht="12.75" customHeight="1">
      <c r="A43" s="368"/>
      <c r="B43" s="332" t="s">
        <v>66</v>
      </c>
      <c r="C43" s="333"/>
      <c r="D43" s="333"/>
      <c r="E43" s="334"/>
      <c r="F43" s="335" t="s">
        <v>67</v>
      </c>
      <c r="G43" s="336"/>
      <c r="H43" s="336"/>
      <c r="I43" s="336"/>
      <c r="J43" s="336"/>
      <c r="K43" s="336"/>
      <c r="L43" s="336"/>
      <c r="M43" s="336"/>
      <c r="N43" s="336"/>
      <c r="O43" s="336"/>
      <c r="P43" s="336"/>
      <c r="Q43" s="336"/>
      <c r="R43" s="330"/>
      <c r="S43" s="330"/>
      <c r="T43" s="331"/>
    </row>
    <row r="44" spans="1:21" ht="12.75" customHeight="1">
      <c r="A44" s="368"/>
      <c r="B44" s="327" t="s">
        <v>68</v>
      </c>
      <c r="C44" s="327"/>
      <c r="D44" s="327"/>
      <c r="E44" s="327"/>
      <c r="F44" s="335"/>
      <c r="G44" s="336"/>
      <c r="H44" s="336"/>
      <c r="I44" s="336"/>
      <c r="J44" s="336"/>
      <c r="K44" s="336"/>
      <c r="L44" s="336"/>
      <c r="M44" s="336"/>
      <c r="N44" s="336"/>
      <c r="O44" s="336"/>
      <c r="P44" s="336"/>
      <c r="Q44" s="336"/>
      <c r="R44" s="330"/>
      <c r="S44" s="330"/>
      <c r="T44" s="331"/>
    </row>
    <row r="45" spans="1:21" ht="12.75" customHeight="1">
      <c r="A45" s="368"/>
      <c r="B45" s="327"/>
      <c r="C45" s="327"/>
      <c r="D45" s="327"/>
      <c r="E45" s="327"/>
      <c r="F45" s="335"/>
      <c r="G45" s="336"/>
      <c r="H45" s="336"/>
      <c r="I45" s="336"/>
      <c r="J45" s="336"/>
      <c r="K45" s="336"/>
      <c r="L45" s="336"/>
      <c r="M45" s="336"/>
      <c r="N45" s="336"/>
      <c r="O45" s="336"/>
      <c r="P45" s="336"/>
      <c r="Q45" s="336"/>
      <c r="R45" s="330"/>
      <c r="S45" s="330"/>
      <c r="T45" s="331"/>
    </row>
    <row r="46" spans="1:21" ht="12.75" customHeight="1">
      <c r="A46" s="368"/>
      <c r="B46" s="327" t="s">
        <v>69</v>
      </c>
      <c r="C46" s="327"/>
      <c r="D46" s="327"/>
      <c r="E46" s="327"/>
      <c r="F46" s="335"/>
      <c r="G46" s="336"/>
      <c r="H46" s="336"/>
      <c r="I46" s="336"/>
      <c r="J46" s="336"/>
      <c r="K46" s="336"/>
      <c r="L46" s="336"/>
      <c r="M46" s="336"/>
      <c r="N46" s="336"/>
      <c r="O46" s="336"/>
      <c r="P46" s="336"/>
      <c r="Q46" s="336"/>
      <c r="R46" s="330"/>
      <c r="S46" s="330"/>
      <c r="T46" s="331"/>
    </row>
    <row r="47" spans="1:21" ht="12.75" customHeight="1">
      <c r="A47" s="368"/>
      <c r="B47" s="327" t="s">
        <v>70</v>
      </c>
      <c r="C47" s="327"/>
      <c r="D47" s="327"/>
      <c r="E47" s="327"/>
      <c r="F47" s="338" t="s">
        <v>71</v>
      </c>
      <c r="G47" s="339"/>
      <c r="H47" s="339"/>
      <c r="I47" s="340"/>
      <c r="J47" s="338" t="s">
        <v>72</v>
      </c>
      <c r="K47" s="339"/>
      <c r="L47" s="339"/>
      <c r="M47" s="340"/>
      <c r="N47" s="335"/>
      <c r="O47" s="341"/>
      <c r="P47" s="341"/>
      <c r="Q47" s="341"/>
      <c r="R47" s="342"/>
      <c r="S47" s="342"/>
      <c r="T47" s="343"/>
    </row>
    <row r="48" spans="1:21" ht="12.75" customHeight="1">
      <c r="A48" s="368"/>
      <c r="B48" s="337"/>
      <c r="C48" s="337"/>
      <c r="D48" s="337"/>
      <c r="E48" s="337"/>
      <c r="F48" s="335" t="s">
        <v>73</v>
      </c>
      <c r="G48" s="336"/>
      <c r="H48" s="336"/>
      <c r="I48" s="344"/>
      <c r="J48" s="345" t="s">
        <v>74</v>
      </c>
      <c r="K48" s="346"/>
      <c r="L48" s="49"/>
      <c r="M48" s="50"/>
      <c r="N48" s="51" t="s">
        <v>75</v>
      </c>
      <c r="O48" s="347"/>
      <c r="P48" s="348"/>
      <c r="Q48" s="348"/>
      <c r="R48" s="349"/>
      <c r="S48" s="349"/>
      <c r="T48" s="35"/>
    </row>
    <row r="49" spans="1:20" ht="12.75" customHeight="1">
      <c r="A49" s="368"/>
      <c r="B49" s="337"/>
      <c r="C49" s="337"/>
      <c r="D49" s="337"/>
      <c r="E49" s="337"/>
      <c r="F49" s="335" t="s">
        <v>76</v>
      </c>
      <c r="G49" s="336"/>
      <c r="H49" s="336"/>
      <c r="I49" s="344"/>
      <c r="J49" s="335"/>
      <c r="K49" s="341"/>
      <c r="L49" s="341"/>
      <c r="M49" s="341"/>
      <c r="N49" s="341"/>
      <c r="O49" s="341"/>
      <c r="P49" s="341"/>
      <c r="Q49" s="341"/>
      <c r="R49" s="342"/>
      <c r="S49" s="342"/>
      <c r="T49" s="343"/>
    </row>
    <row r="50" spans="1:20" ht="12.75" customHeight="1">
      <c r="A50" s="350" t="s">
        <v>77</v>
      </c>
      <c r="B50" s="341"/>
      <c r="C50" s="341"/>
      <c r="D50" s="341"/>
      <c r="E50" s="351"/>
      <c r="F50" s="335" t="s">
        <v>78</v>
      </c>
      <c r="G50" s="344"/>
      <c r="H50" s="52"/>
      <c r="I50" s="52"/>
      <c r="J50" s="53"/>
      <c r="K50" s="54"/>
      <c r="L50" s="352" t="s">
        <v>79</v>
      </c>
      <c r="M50" s="352"/>
      <c r="N50" s="352"/>
      <c r="O50" s="55"/>
      <c r="P50" s="56"/>
      <c r="Q50" s="56"/>
      <c r="R50" s="56"/>
      <c r="S50" s="56"/>
      <c r="T50" s="57"/>
    </row>
    <row r="51" spans="1:20" ht="26.25" customHeight="1">
      <c r="A51" s="353" t="s">
        <v>80</v>
      </c>
      <c r="B51" s="330"/>
      <c r="C51" s="330"/>
      <c r="D51" s="330"/>
      <c r="E51" s="354"/>
      <c r="F51" s="335"/>
      <c r="G51" s="336"/>
      <c r="H51" s="336"/>
      <c r="I51" s="336"/>
      <c r="J51" s="336"/>
      <c r="K51" s="336"/>
      <c r="L51" s="336"/>
      <c r="M51" s="336"/>
      <c r="N51" s="336"/>
      <c r="O51" s="336"/>
      <c r="P51" s="336"/>
      <c r="Q51" s="336"/>
      <c r="R51" s="330"/>
      <c r="S51" s="330"/>
      <c r="T51" s="331"/>
    </row>
    <row r="52" spans="1:20" ht="39" customHeight="1" thickBot="1">
      <c r="A52" s="355" t="s">
        <v>81</v>
      </c>
      <c r="B52" s="356"/>
      <c r="C52" s="356"/>
      <c r="D52" s="356"/>
      <c r="E52" s="356"/>
      <c r="F52" s="357" t="s">
        <v>82</v>
      </c>
      <c r="G52" s="358"/>
      <c r="H52" s="358"/>
      <c r="I52" s="358"/>
      <c r="J52" s="358"/>
      <c r="K52" s="358"/>
      <c r="L52" s="358"/>
      <c r="M52" s="358"/>
      <c r="N52" s="358"/>
      <c r="O52" s="358"/>
      <c r="P52" s="358"/>
      <c r="Q52" s="358"/>
      <c r="R52" s="359"/>
      <c r="S52" s="359"/>
      <c r="T52" s="360"/>
    </row>
    <row r="53" spans="1:20" ht="12.75" customHeight="1">
      <c r="A53" s="29" t="s">
        <v>83</v>
      </c>
    </row>
    <row r="54" spans="1:20" ht="12.75" customHeight="1">
      <c r="A54" s="361" t="s">
        <v>84</v>
      </c>
      <c r="B54" s="362"/>
      <c r="C54" s="362"/>
      <c r="D54" s="362"/>
      <c r="E54" s="362"/>
      <c r="F54" s="362"/>
      <c r="G54" s="362"/>
      <c r="H54" s="362"/>
      <c r="I54" s="362"/>
      <c r="J54" s="362"/>
      <c r="K54" s="362"/>
      <c r="L54" s="362"/>
      <c r="M54" s="362"/>
      <c r="N54" s="362"/>
      <c r="O54" s="362"/>
      <c r="P54" s="362"/>
      <c r="Q54" s="362"/>
      <c r="R54" s="362"/>
      <c r="S54" s="362"/>
      <c r="T54" s="362"/>
    </row>
    <row r="55" spans="1:20" ht="12.75" customHeight="1">
      <c r="A55" s="361" t="s">
        <v>85</v>
      </c>
      <c r="B55" s="362"/>
      <c r="C55" s="362"/>
      <c r="D55" s="362"/>
      <c r="E55" s="362"/>
      <c r="F55" s="362"/>
      <c r="G55" s="362"/>
      <c r="H55" s="362"/>
      <c r="I55" s="362"/>
      <c r="J55" s="362"/>
      <c r="K55" s="362"/>
      <c r="L55" s="362"/>
      <c r="M55" s="362"/>
      <c r="N55" s="362"/>
      <c r="O55" s="362"/>
      <c r="P55" s="362"/>
      <c r="Q55" s="362"/>
      <c r="R55" s="362"/>
      <c r="S55" s="362"/>
      <c r="T55" s="362"/>
    </row>
    <row r="56" spans="1:20" ht="12.75" customHeight="1">
      <c r="A56" s="361" t="s">
        <v>86</v>
      </c>
      <c r="B56" s="362"/>
      <c r="C56" s="362"/>
      <c r="D56" s="362"/>
      <c r="E56" s="362"/>
      <c r="F56" s="362"/>
      <c r="G56" s="362"/>
      <c r="H56" s="362"/>
      <c r="I56" s="362"/>
      <c r="J56" s="362"/>
      <c r="K56" s="362"/>
      <c r="L56" s="362"/>
      <c r="M56" s="362"/>
      <c r="N56" s="362"/>
      <c r="O56" s="362"/>
      <c r="P56" s="362"/>
      <c r="Q56" s="362"/>
      <c r="R56" s="362"/>
      <c r="S56" s="362"/>
      <c r="T56" s="362"/>
    </row>
    <row r="57" spans="1:20" s="30" customFormat="1" ht="13.5" customHeight="1">
      <c r="A57" s="361" t="s">
        <v>87</v>
      </c>
      <c r="B57" s="361"/>
      <c r="C57" s="361"/>
      <c r="D57" s="361"/>
      <c r="E57" s="361"/>
      <c r="F57" s="361"/>
      <c r="G57" s="361"/>
      <c r="H57" s="361"/>
      <c r="I57" s="361"/>
      <c r="J57" s="361"/>
      <c r="K57" s="361"/>
      <c r="L57" s="361"/>
      <c r="M57" s="361"/>
      <c r="N57" s="361"/>
      <c r="O57" s="361"/>
      <c r="P57" s="361"/>
      <c r="Q57" s="361"/>
    </row>
    <row r="58" spans="1:20" ht="12.75" customHeight="1">
      <c r="A58" s="361" t="s">
        <v>88</v>
      </c>
      <c r="B58" s="362"/>
      <c r="C58" s="362"/>
      <c r="D58" s="362"/>
      <c r="E58" s="362"/>
      <c r="F58" s="362"/>
      <c r="G58" s="362"/>
      <c r="H58" s="362"/>
      <c r="I58" s="362"/>
      <c r="J58" s="362"/>
      <c r="K58" s="362"/>
      <c r="L58" s="362"/>
      <c r="M58" s="362"/>
      <c r="N58" s="362"/>
      <c r="O58" s="362"/>
      <c r="P58" s="362"/>
      <c r="Q58" s="362"/>
      <c r="R58" s="362"/>
      <c r="S58" s="362"/>
      <c r="T58" s="362"/>
    </row>
    <row r="59" spans="1:20" ht="12.75" customHeight="1">
      <c r="A59" s="361" t="s">
        <v>89</v>
      </c>
      <c r="B59" s="362"/>
      <c r="C59" s="362"/>
      <c r="D59" s="362"/>
      <c r="E59" s="362"/>
      <c r="F59" s="362"/>
      <c r="G59" s="362"/>
      <c r="H59" s="362"/>
      <c r="I59" s="362"/>
      <c r="J59" s="362"/>
      <c r="K59" s="362"/>
      <c r="L59" s="362"/>
      <c r="M59" s="362"/>
      <c r="N59" s="362"/>
      <c r="O59" s="362"/>
      <c r="P59" s="362"/>
      <c r="Q59" s="362"/>
      <c r="R59" s="362"/>
      <c r="S59" s="362"/>
      <c r="T59" s="362"/>
    </row>
    <row r="60" spans="1:20" ht="12.75" customHeight="1">
      <c r="A60" s="361" t="s">
        <v>90</v>
      </c>
      <c r="B60" s="362"/>
      <c r="C60" s="362"/>
      <c r="D60" s="362"/>
      <c r="E60" s="362"/>
      <c r="F60" s="362"/>
      <c r="G60" s="362"/>
      <c r="H60" s="362"/>
      <c r="I60" s="362"/>
      <c r="J60" s="362"/>
      <c r="K60" s="362"/>
      <c r="L60" s="362"/>
      <c r="M60" s="362"/>
      <c r="N60" s="362"/>
      <c r="O60" s="362"/>
      <c r="P60" s="362"/>
      <c r="Q60" s="362"/>
      <c r="R60" s="362"/>
      <c r="S60" s="362"/>
      <c r="T60" s="36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326"/>
      <c r="B62" s="326"/>
      <c r="C62" s="326"/>
    </row>
    <row r="63" spans="1:20" ht="12.75" customHeight="1">
      <c r="A63" s="326"/>
      <c r="B63" s="326"/>
      <c r="C63" s="326"/>
    </row>
    <row r="64" spans="1:20" ht="12.75" customHeight="1">
      <c r="A64" s="326"/>
      <c r="B64" s="326"/>
      <c r="C64" s="326"/>
    </row>
    <row r="65" spans="1:3" ht="12.75" customHeight="1">
      <c r="A65" s="326"/>
      <c r="B65" s="326"/>
      <c r="C65" s="326"/>
    </row>
    <row r="66" spans="1:3" ht="12.75" customHeight="1">
      <c r="A66" s="326"/>
      <c r="B66" s="326"/>
      <c r="C66" s="3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0647-BA9B-4476-BD00-2226E0E351FE}">
  <sheetPr>
    <tabColor rgb="FFFFC000"/>
  </sheetPr>
  <dimension ref="A1:AK29"/>
  <sheetViews>
    <sheetView view="pageBreakPreview" zoomScale="115" zoomScaleNormal="100" zoomScaleSheetLayoutView="115" workbookViewId="0"/>
  </sheetViews>
  <sheetFormatPr defaultColWidth="9" defaultRowHeight="12"/>
  <cols>
    <col min="1" max="1" width="1.375" style="221" customWidth="1"/>
    <col min="2" max="11" width="2.5" style="221" customWidth="1"/>
    <col min="12" max="12" width="0.875" style="221" customWidth="1"/>
    <col min="13" max="27" width="2.5" style="221" customWidth="1"/>
    <col min="28" max="28" width="5" style="221" customWidth="1"/>
    <col min="29" max="29" width="4.25" style="221" customWidth="1"/>
    <col min="30" max="36" width="2.5" style="221" customWidth="1"/>
    <col min="37" max="37" width="1.375" style="221" customWidth="1"/>
    <col min="38" max="61" width="2.625" style="221" customWidth="1"/>
    <col min="62" max="16384" width="9" style="221"/>
  </cols>
  <sheetData>
    <row r="1" spans="1:37" ht="20.100000000000001" customHeight="1">
      <c r="B1" s="839" t="s">
        <v>472</v>
      </c>
      <c r="C1" s="840"/>
      <c r="D1" s="840"/>
      <c r="E1" s="840"/>
      <c r="F1" s="840"/>
      <c r="G1" s="840"/>
      <c r="H1" s="840"/>
    </row>
    <row r="2" spans="1:37" ht="20.100000000000001"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3" t="s">
        <v>473</v>
      </c>
    </row>
    <row r="3" spans="1:37" ht="20.100000000000001" customHeight="1">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3"/>
    </row>
    <row r="4" spans="1:37" ht="20.100000000000001" customHeight="1">
      <c r="A4" s="222"/>
      <c r="B4" s="841" t="s">
        <v>474</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224"/>
    </row>
    <row r="5" spans="1:37" ht="20.100000000000001" customHeight="1">
      <c r="A5" s="222"/>
      <c r="B5" s="225"/>
      <c r="C5" s="225"/>
      <c r="D5" s="225"/>
      <c r="E5" s="225"/>
      <c r="F5" s="225"/>
      <c r="G5" s="226"/>
      <c r="H5" s="226"/>
      <c r="I5" s="226"/>
      <c r="J5" s="226"/>
      <c r="K5" s="226"/>
      <c r="L5" s="226"/>
      <c r="M5" s="226"/>
      <c r="N5" s="226"/>
      <c r="O5" s="226"/>
      <c r="P5" s="226"/>
      <c r="Q5" s="227"/>
      <c r="R5" s="227"/>
      <c r="S5" s="227"/>
      <c r="T5" s="227"/>
      <c r="U5" s="227"/>
      <c r="V5" s="227"/>
      <c r="W5" s="227"/>
      <c r="X5" s="227"/>
      <c r="Y5" s="227"/>
      <c r="Z5" s="227"/>
      <c r="AA5" s="227"/>
      <c r="AB5" s="227"/>
      <c r="AC5" s="227"/>
      <c r="AD5" s="227"/>
      <c r="AE5" s="227"/>
      <c r="AF5" s="227"/>
      <c r="AG5" s="227"/>
      <c r="AH5" s="227"/>
      <c r="AI5" s="227"/>
      <c r="AJ5" s="227"/>
      <c r="AK5" s="228"/>
    </row>
    <row r="6" spans="1:37" ht="24.75" customHeight="1">
      <c r="A6" s="222"/>
      <c r="B6" s="842" t="s">
        <v>475</v>
      </c>
      <c r="C6" s="834"/>
      <c r="D6" s="834"/>
      <c r="E6" s="834"/>
      <c r="F6" s="834"/>
      <c r="G6" s="834"/>
      <c r="H6" s="834"/>
      <c r="I6" s="834"/>
      <c r="J6" s="834"/>
      <c r="K6" s="835"/>
      <c r="L6" s="817"/>
      <c r="M6" s="792"/>
      <c r="N6" s="792"/>
      <c r="O6" s="792"/>
      <c r="P6" s="792"/>
      <c r="Q6" s="792"/>
      <c r="R6" s="792"/>
      <c r="S6" s="792"/>
      <c r="T6" s="792"/>
      <c r="U6" s="792"/>
      <c r="V6" s="792"/>
      <c r="W6" s="792"/>
      <c r="X6" s="792"/>
      <c r="Y6" s="792"/>
      <c r="Z6" s="792"/>
      <c r="AA6" s="792"/>
      <c r="AB6" s="792"/>
      <c r="AC6" s="792"/>
      <c r="AD6" s="792"/>
      <c r="AE6" s="792"/>
      <c r="AF6" s="792"/>
      <c r="AG6" s="792"/>
      <c r="AH6" s="792"/>
      <c r="AI6" s="792"/>
      <c r="AJ6" s="818"/>
      <c r="AK6" s="228"/>
    </row>
    <row r="7" spans="1:37" ht="24.75" customHeight="1">
      <c r="A7" s="222"/>
      <c r="B7" s="816" t="s">
        <v>476</v>
      </c>
      <c r="C7" s="816"/>
      <c r="D7" s="816"/>
      <c r="E7" s="816"/>
      <c r="F7" s="816"/>
      <c r="G7" s="816"/>
      <c r="H7" s="816"/>
      <c r="I7" s="816"/>
      <c r="J7" s="816"/>
      <c r="K7" s="816"/>
      <c r="L7" s="817"/>
      <c r="M7" s="792"/>
      <c r="N7" s="792"/>
      <c r="O7" s="792"/>
      <c r="P7" s="792"/>
      <c r="Q7" s="792"/>
      <c r="R7" s="792"/>
      <c r="S7" s="792"/>
      <c r="T7" s="792"/>
      <c r="U7" s="792"/>
      <c r="V7" s="792"/>
      <c r="W7" s="792"/>
      <c r="X7" s="792"/>
      <c r="Y7" s="792"/>
      <c r="Z7" s="792"/>
      <c r="AA7" s="792"/>
      <c r="AB7" s="792"/>
      <c r="AC7" s="792"/>
      <c r="AD7" s="792"/>
      <c r="AE7" s="792"/>
      <c r="AF7" s="792"/>
      <c r="AG7" s="792"/>
      <c r="AH7" s="792"/>
      <c r="AI7" s="792"/>
      <c r="AJ7" s="818"/>
      <c r="AK7" s="228"/>
    </row>
    <row r="8" spans="1:37" ht="24.75" customHeight="1">
      <c r="A8" s="222"/>
      <c r="B8" s="816" t="s">
        <v>477</v>
      </c>
      <c r="C8" s="816"/>
      <c r="D8" s="816"/>
      <c r="E8" s="816"/>
      <c r="F8" s="816"/>
      <c r="G8" s="816"/>
      <c r="H8" s="816"/>
      <c r="I8" s="816"/>
      <c r="J8" s="816"/>
      <c r="K8" s="816"/>
      <c r="L8" s="817" t="s">
        <v>478</v>
      </c>
      <c r="M8" s="792"/>
      <c r="N8" s="792"/>
      <c r="O8" s="792"/>
      <c r="P8" s="792"/>
      <c r="Q8" s="792"/>
      <c r="R8" s="792"/>
      <c r="S8" s="792"/>
      <c r="T8" s="792"/>
      <c r="U8" s="792"/>
      <c r="V8" s="792"/>
      <c r="W8" s="792"/>
      <c r="X8" s="792"/>
      <c r="Y8" s="792"/>
      <c r="Z8" s="792"/>
      <c r="AA8" s="792"/>
      <c r="AB8" s="792"/>
      <c r="AC8" s="792"/>
      <c r="AD8" s="792"/>
      <c r="AE8" s="792"/>
      <c r="AF8" s="792"/>
      <c r="AG8" s="792"/>
      <c r="AH8" s="792"/>
      <c r="AI8" s="792"/>
      <c r="AJ8" s="818"/>
      <c r="AK8" s="228"/>
    </row>
    <row r="9" spans="1:37" ht="24.75" customHeight="1">
      <c r="A9" s="222"/>
      <c r="B9" s="819" t="s">
        <v>479</v>
      </c>
      <c r="C9" s="820"/>
      <c r="D9" s="826" t="s">
        <v>480</v>
      </c>
      <c r="E9" s="827"/>
      <c r="F9" s="827"/>
      <c r="G9" s="827"/>
      <c r="H9" s="827"/>
      <c r="I9" s="827"/>
      <c r="J9" s="827"/>
      <c r="K9" s="828"/>
      <c r="L9" s="229"/>
      <c r="M9" s="792" t="s">
        <v>481</v>
      </c>
      <c r="N9" s="792"/>
      <c r="O9" s="792"/>
      <c r="P9" s="792"/>
      <c r="Q9" s="230"/>
      <c r="R9" s="230"/>
      <c r="S9" s="230"/>
      <c r="T9" s="230"/>
      <c r="U9" s="231"/>
      <c r="V9" s="232"/>
      <c r="W9" s="792" t="s">
        <v>166</v>
      </c>
      <c r="X9" s="792"/>
      <c r="Y9" s="832" t="s">
        <v>482</v>
      </c>
      <c r="Z9" s="832"/>
      <c r="AA9" s="832"/>
      <c r="AB9" s="233" t="s">
        <v>483</v>
      </c>
      <c r="AC9" s="833" t="s">
        <v>167</v>
      </c>
      <c r="AD9" s="791"/>
      <c r="AE9" s="791"/>
      <c r="AF9" s="832"/>
      <c r="AG9" s="832"/>
      <c r="AH9" s="832"/>
      <c r="AI9" s="834" t="s">
        <v>483</v>
      </c>
      <c r="AJ9" s="835"/>
    </row>
    <row r="10" spans="1:37" ht="24.75" customHeight="1">
      <c r="A10" s="222"/>
      <c r="B10" s="821"/>
      <c r="C10" s="822"/>
      <c r="D10" s="829"/>
      <c r="E10" s="830"/>
      <c r="F10" s="830"/>
      <c r="G10" s="830"/>
      <c r="H10" s="830"/>
      <c r="I10" s="830"/>
      <c r="J10" s="830"/>
      <c r="K10" s="831"/>
      <c r="L10" s="234"/>
      <c r="M10" s="792" t="s">
        <v>484</v>
      </c>
      <c r="N10" s="792"/>
      <c r="O10" s="792"/>
      <c r="P10" s="792"/>
      <c r="Q10" s="235"/>
      <c r="R10" s="235"/>
      <c r="S10" s="235"/>
      <c r="T10" s="235"/>
      <c r="U10" s="236"/>
      <c r="V10" s="237"/>
      <c r="W10" s="836" t="s">
        <v>166</v>
      </c>
      <c r="X10" s="836"/>
      <c r="Y10" s="837"/>
      <c r="Z10" s="837"/>
      <c r="AA10" s="837"/>
      <c r="AB10" s="238" t="s">
        <v>483</v>
      </c>
      <c r="AC10" s="838" t="s">
        <v>167</v>
      </c>
      <c r="AD10" s="827"/>
      <c r="AE10" s="827"/>
      <c r="AF10" s="837"/>
      <c r="AG10" s="837"/>
      <c r="AH10" s="837"/>
      <c r="AI10" s="814" t="s">
        <v>483</v>
      </c>
      <c r="AJ10" s="815"/>
    </row>
    <row r="11" spans="1:37" ht="53.25" customHeight="1">
      <c r="A11" s="222"/>
      <c r="B11" s="821"/>
      <c r="C11" s="822"/>
      <c r="D11" s="790" t="s">
        <v>485</v>
      </c>
      <c r="E11" s="791"/>
      <c r="F11" s="791"/>
      <c r="G11" s="791"/>
      <c r="H11" s="791"/>
      <c r="I11" s="791"/>
      <c r="J11" s="791"/>
      <c r="K11" s="791"/>
      <c r="L11" s="239"/>
      <c r="M11" s="792" t="s">
        <v>486</v>
      </c>
      <c r="N11" s="792"/>
      <c r="O11" s="792"/>
      <c r="P11" s="793"/>
      <c r="Q11" s="240"/>
      <c r="R11" s="240"/>
      <c r="S11" s="240"/>
      <c r="T11" s="240"/>
      <c r="U11" s="240"/>
      <c r="V11" s="240"/>
      <c r="W11" s="240"/>
      <c r="X11" s="240"/>
      <c r="Y11" s="240"/>
      <c r="Z11" s="240"/>
      <c r="AA11" s="240"/>
      <c r="AB11" s="240"/>
      <c r="AC11" s="240"/>
      <c r="AD11" s="240"/>
      <c r="AE11" s="240"/>
      <c r="AF11" s="240"/>
      <c r="AG11" s="240"/>
      <c r="AH11" s="240"/>
      <c r="AI11" s="240"/>
      <c r="AJ11" s="241"/>
    </row>
    <row r="12" spans="1:37" ht="24.75" customHeight="1">
      <c r="A12" s="222"/>
      <c r="B12" s="821"/>
      <c r="C12" s="823"/>
      <c r="D12" s="794" t="s">
        <v>487</v>
      </c>
      <c r="E12" s="795"/>
      <c r="F12" s="798" t="s">
        <v>488</v>
      </c>
      <c r="G12" s="799"/>
      <c r="H12" s="799"/>
      <c r="I12" s="799"/>
      <c r="J12" s="799"/>
      <c r="K12" s="799"/>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3"/>
    </row>
    <row r="13" spans="1:37" ht="24.75" customHeight="1">
      <c r="A13" s="222"/>
      <c r="B13" s="821"/>
      <c r="C13" s="823"/>
      <c r="D13" s="794"/>
      <c r="E13" s="795"/>
      <c r="F13" s="800"/>
      <c r="G13" s="801"/>
      <c r="H13" s="801"/>
      <c r="I13" s="801"/>
      <c r="J13" s="801"/>
      <c r="K13" s="801"/>
      <c r="L13" s="804"/>
      <c r="M13" s="804"/>
      <c r="N13" s="804"/>
      <c r="O13" s="804"/>
      <c r="P13" s="804"/>
      <c r="Q13" s="804"/>
      <c r="R13" s="804"/>
      <c r="S13" s="804"/>
      <c r="T13" s="804"/>
      <c r="U13" s="804"/>
      <c r="V13" s="804"/>
      <c r="W13" s="804"/>
      <c r="X13" s="804"/>
      <c r="Y13" s="804"/>
      <c r="Z13" s="804"/>
      <c r="AA13" s="804"/>
      <c r="AB13" s="804"/>
      <c r="AC13" s="804"/>
      <c r="AD13" s="804"/>
      <c r="AE13" s="804"/>
      <c r="AF13" s="804"/>
      <c r="AG13" s="804"/>
      <c r="AH13" s="804"/>
      <c r="AI13" s="804"/>
      <c r="AJ13" s="805"/>
    </row>
    <row r="14" spans="1:37" ht="24.75" customHeight="1">
      <c r="A14" s="222"/>
      <c r="B14" s="821"/>
      <c r="C14" s="823"/>
      <c r="D14" s="794"/>
      <c r="E14" s="795"/>
      <c r="F14" s="800" t="s">
        <v>489</v>
      </c>
      <c r="G14" s="801"/>
      <c r="H14" s="801"/>
      <c r="I14" s="801"/>
      <c r="J14" s="801"/>
      <c r="K14" s="801"/>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5"/>
    </row>
    <row r="15" spans="1:37" ht="24.75" customHeight="1">
      <c r="A15" s="222"/>
      <c r="B15" s="821"/>
      <c r="C15" s="823"/>
      <c r="D15" s="794"/>
      <c r="E15" s="795"/>
      <c r="F15" s="800"/>
      <c r="G15" s="801"/>
      <c r="H15" s="801"/>
      <c r="I15" s="801"/>
      <c r="J15" s="801"/>
      <c r="K15" s="801"/>
      <c r="L15" s="804"/>
      <c r="M15" s="804"/>
      <c r="N15" s="804"/>
      <c r="O15" s="804"/>
      <c r="P15" s="804"/>
      <c r="Q15" s="804"/>
      <c r="R15" s="804"/>
      <c r="S15" s="804"/>
      <c r="T15" s="804"/>
      <c r="U15" s="804"/>
      <c r="V15" s="804"/>
      <c r="W15" s="804"/>
      <c r="X15" s="804"/>
      <c r="Y15" s="804"/>
      <c r="Z15" s="804"/>
      <c r="AA15" s="804"/>
      <c r="AB15" s="804"/>
      <c r="AC15" s="804"/>
      <c r="AD15" s="804"/>
      <c r="AE15" s="804"/>
      <c r="AF15" s="804"/>
      <c r="AG15" s="804"/>
      <c r="AH15" s="804"/>
      <c r="AI15" s="804"/>
      <c r="AJ15" s="805"/>
    </row>
    <row r="16" spans="1:37" ht="24.75" customHeight="1">
      <c r="A16" s="222"/>
      <c r="B16" s="821"/>
      <c r="C16" s="823"/>
      <c r="D16" s="794"/>
      <c r="E16" s="795"/>
      <c r="F16" s="800"/>
      <c r="G16" s="801"/>
      <c r="H16" s="801"/>
      <c r="I16" s="801"/>
      <c r="J16" s="801"/>
      <c r="K16" s="801"/>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804"/>
      <c r="AI16" s="804"/>
      <c r="AJ16" s="805"/>
    </row>
    <row r="17" spans="1:36" ht="24.75" customHeight="1">
      <c r="A17" s="222"/>
      <c r="B17" s="821"/>
      <c r="C17" s="823"/>
      <c r="D17" s="794"/>
      <c r="E17" s="795"/>
      <c r="F17" s="800"/>
      <c r="G17" s="801"/>
      <c r="H17" s="801"/>
      <c r="I17" s="801"/>
      <c r="J17" s="801"/>
      <c r="K17" s="801"/>
      <c r="L17" s="804"/>
      <c r="M17" s="804"/>
      <c r="N17" s="804"/>
      <c r="O17" s="804"/>
      <c r="P17" s="804"/>
      <c r="Q17" s="804"/>
      <c r="R17" s="804"/>
      <c r="S17" s="804"/>
      <c r="T17" s="804"/>
      <c r="U17" s="804"/>
      <c r="V17" s="804"/>
      <c r="W17" s="804"/>
      <c r="X17" s="804"/>
      <c r="Y17" s="804"/>
      <c r="Z17" s="804"/>
      <c r="AA17" s="804"/>
      <c r="AB17" s="804"/>
      <c r="AC17" s="804"/>
      <c r="AD17" s="804"/>
      <c r="AE17" s="804"/>
      <c r="AF17" s="804"/>
      <c r="AG17" s="804"/>
      <c r="AH17" s="804"/>
      <c r="AI17" s="804"/>
      <c r="AJ17" s="805"/>
    </row>
    <row r="18" spans="1:36" ht="24.75" customHeight="1">
      <c r="A18" s="222"/>
      <c r="B18" s="821"/>
      <c r="C18" s="823"/>
      <c r="D18" s="794"/>
      <c r="E18" s="795"/>
      <c r="F18" s="806" t="s">
        <v>490</v>
      </c>
      <c r="G18" s="807"/>
      <c r="H18" s="807"/>
      <c r="I18" s="807"/>
      <c r="J18" s="807"/>
      <c r="K18" s="807"/>
      <c r="L18" s="810"/>
      <c r="M18" s="810"/>
      <c r="N18" s="810"/>
      <c r="O18" s="810"/>
      <c r="P18" s="810"/>
      <c r="Q18" s="810"/>
      <c r="R18" s="810"/>
      <c r="S18" s="810"/>
      <c r="T18" s="810"/>
      <c r="U18" s="810"/>
      <c r="V18" s="810"/>
      <c r="W18" s="810"/>
      <c r="X18" s="810"/>
      <c r="Y18" s="810"/>
      <c r="Z18" s="810"/>
      <c r="AA18" s="810"/>
      <c r="AB18" s="810"/>
      <c r="AC18" s="810"/>
      <c r="AD18" s="810"/>
      <c r="AE18" s="810"/>
      <c r="AF18" s="810"/>
      <c r="AG18" s="810"/>
      <c r="AH18" s="810"/>
      <c r="AI18" s="810"/>
      <c r="AJ18" s="811"/>
    </row>
    <row r="19" spans="1:36" ht="24.75" customHeight="1">
      <c r="A19" s="222"/>
      <c r="B19" s="821"/>
      <c r="C19" s="823"/>
      <c r="D19" s="794"/>
      <c r="E19" s="795"/>
      <c r="F19" s="806"/>
      <c r="G19" s="807"/>
      <c r="H19" s="807"/>
      <c r="I19" s="807"/>
      <c r="J19" s="807"/>
      <c r="K19" s="807"/>
      <c r="L19" s="810"/>
      <c r="M19" s="810"/>
      <c r="N19" s="810"/>
      <c r="O19" s="810"/>
      <c r="P19" s="810"/>
      <c r="Q19" s="810"/>
      <c r="R19" s="810"/>
      <c r="S19" s="810"/>
      <c r="T19" s="810"/>
      <c r="U19" s="810"/>
      <c r="V19" s="810"/>
      <c r="W19" s="810"/>
      <c r="X19" s="810"/>
      <c r="Y19" s="810"/>
      <c r="Z19" s="810"/>
      <c r="AA19" s="810"/>
      <c r="AB19" s="810"/>
      <c r="AC19" s="810"/>
      <c r="AD19" s="810"/>
      <c r="AE19" s="810"/>
      <c r="AF19" s="810"/>
      <c r="AG19" s="810"/>
      <c r="AH19" s="810"/>
      <c r="AI19" s="810"/>
      <c r="AJ19" s="811"/>
    </row>
    <row r="20" spans="1:36" ht="24.75" customHeight="1">
      <c r="A20" s="222"/>
      <c r="B20" s="821"/>
      <c r="C20" s="823"/>
      <c r="D20" s="794"/>
      <c r="E20" s="795"/>
      <c r="F20" s="806"/>
      <c r="G20" s="807"/>
      <c r="H20" s="807"/>
      <c r="I20" s="807"/>
      <c r="J20" s="807"/>
      <c r="K20" s="807"/>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1"/>
    </row>
    <row r="21" spans="1:36" ht="24.75" customHeight="1">
      <c r="A21" s="222"/>
      <c r="B21" s="821"/>
      <c r="C21" s="823"/>
      <c r="D21" s="794"/>
      <c r="E21" s="795"/>
      <c r="F21" s="806"/>
      <c r="G21" s="807"/>
      <c r="H21" s="807"/>
      <c r="I21" s="807"/>
      <c r="J21" s="807"/>
      <c r="K21" s="807"/>
      <c r="L21" s="810"/>
      <c r="M21" s="810"/>
      <c r="N21" s="810"/>
      <c r="O21" s="810"/>
      <c r="P21" s="810"/>
      <c r="Q21" s="810"/>
      <c r="R21" s="810"/>
      <c r="S21" s="810"/>
      <c r="T21" s="810"/>
      <c r="U21" s="810"/>
      <c r="V21" s="810"/>
      <c r="W21" s="810"/>
      <c r="X21" s="810"/>
      <c r="Y21" s="810"/>
      <c r="Z21" s="810"/>
      <c r="AA21" s="810"/>
      <c r="AB21" s="810"/>
      <c r="AC21" s="810"/>
      <c r="AD21" s="810"/>
      <c r="AE21" s="810"/>
      <c r="AF21" s="810"/>
      <c r="AG21" s="810"/>
      <c r="AH21" s="810"/>
      <c r="AI21" s="810"/>
      <c r="AJ21" s="811"/>
    </row>
    <row r="22" spans="1:36" ht="24.75" customHeight="1">
      <c r="A22" s="222"/>
      <c r="B22" s="821"/>
      <c r="C22" s="823"/>
      <c r="D22" s="794"/>
      <c r="E22" s="795"/>
      <c r="F22" s="806"/>
      <c r="G22" s="807"/>
      <c r="H22" s="807"/>
      <c r="I22" s="807"/>
      <c r="J22" s="807"/>
      <c r="K22" s="807"/>
      <c r="L22" s="810"/>
      <c r="M22" s="810"/>
      <c r="N22" s="810"/>
      <c r="O22" s="810"/>
      <c r="P22" s="810"/>
      <c r="Q22" s="810"/>
      <c r="R22" s="810"/>
      <c r="S22" s="810"/>
      <c r="T22" s="810"/>
      <c r="U22" s="810"/>
      <c r="V22" s="810"/>
      <c r="W22" s="810"/>
      <c r="X22" s="810"/>
      <c r="Y22" s="810"/>
      <c r="Z22" s="810"/>
      <c r="AA22" s="810"/>
      <c r="AB22" s="810"/>
      <c r="AC22" s="810"/>
      <c r="AD22" s="810"/>
      <c r="AE22" s="810"/>
      <c r="AF22" s="810"/>
      <c r="AG22" s="810"/>
      <c r="AH22" s="810"/>
      <c r="AI22" s="810"/>
      <c r="AJ22" s="811"/>
    </row>
    <row r="23" spans="1:36" ht="24.75" customHeight="1">
      <c r="A23" s="222"/>
      <c r="B23" s="824"/>
      <c r="C23" s="825"/>
      <c r="D23" s="796"/>
      <c r="E23" s="797"/>
      <c r="F23" s="808"/>
      <c r="G23" s="809"/>
      <c r="H23" s="809"/>
      <c r="I23" s="809"/>
      <c r="J23" s="809"/>
      <c r="K23" s="809"/>
      <c r="L23" s="812"/>
      <c r="M23" s="812"/>
      <c r="N23" s="812"/>
      <c r="O23" s="812"/>
      <c r="P23" s="812"/>
      <c r="Q23" s="812"/>
      <c r="R23" s="812"/>
      <c r="S23" s="812"/>
      <c r="T23" s="812"/>
      <c r="U23" s="812"/>
      <c r="V23" s="812"/>
      <c r="W23" s="812"/>
      <c r="X23" s="812"/>
      <c r="Y23" s="812"/>
      <c r="Z23" s="812"/>
      <c r="AA23" s="812"/>
      <c r="AB23" s="812"/>
      <c r="AC23" s="812"/>
      <c r="AD23" s="812"/>
      <c r="AE23" s="812"/>
      <c r="AF23" s="812"/>
      <c r="AG23" s="812"/>
      <c r="AH23" s="812"/>
      <c r="AI23" s="812"/>
      <c r="AJ23" s="813"/>
    </row>
    <row r="24" spans="1:36" ht="39" customHeight="1">
      <c r="A24" s="222"/>
      <c r="B24" s="788" t="s">
        <v>491</v>
      </c>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row>
    <row r="25" spans="1:36" ht="20.25" customHeight="1">
      <c r="A25" s="222"/>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c r="AH25" s="789"/>
      <c r="AI25" s="789"/>
      <c r="AJ25" s="789"/>
    </row>
    <row r="26" spans="1:36" ht="39" customHeight="1">
      <c r="A26" s="222"/>
      <c r="B26" s="789"/>
      <c r="C26" s="789"/>
      <c r="D26" s="789"/>
      <c r="E26" s="789"/>
      <c r="F26" s="789"/>
      <c r="G26" s="789"/>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row>
    <row r="27" spans="1:36" ht="48.75" customHeight="1">
      <c r="A27" s="222"/>
      <c r="B27" s="789"/>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row>
    <row r="28" spans="1:36">
      <c r="A28" s="222"/>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row>
    <row r="29" spans="1:36">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27"/>
  <dataValidations count="1">
    <dataValidation type="list" errorStyle="warning" allowBlank="1" showInputMessage="1" showErrorMessage="1" sqref="Y9:AA10 AF9:AH10" xr:uid="{1A87BB5F-86A9-4DB0-8968-B8A3DE8DC0AE}">
      <formula1>"　,１,２,３,４,５"</formula1>
    </dataValidation>
  </dataValidations>
  <pageMargins left="0.7" right="0.7"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CB8C-13C4-411B-A1EA-0B2DCFA05CFC}">
  <sheetPr>
    <tabColor rgb="FFFFC000"/>
  </sheetPr>
  <dimension ref="A1:J18"/>
  <sheetViews>
    <sheetView view="pageBreakPreview" zoomScale="110" zoomScaleNormal="100" zoomScaleSheetLayoutView="110" workbookViewId="0">
      <selection sqref="A1:B1"/>
    </sheetView>
  </sheetViews>
  <sheetFormatPr defaultRowHeight="18.75"/>
  <cols>
    <col min="1" max="1" width="1.375" style="243" customWidth="1"/>
    <col min="2" max="2" width="24.25" style="243" customWidth="1"/>
    <col min="3" max="3" width="6.75" style="243" customWidth="1"/>
    <col min="4" max="5" width="21.25" style="243" customWidth="1"/>
    <col min="6" max="6" width="3.125" style="243" customWidth="1"/>
    <col min="7" max="256" width="9" style="243"/>
    <col min="257" max="257" width="1.375" style="243" customWidth="1"/>
    <col min="258" max="258" width="24.25" style="243" customWidth="1"/>
    <col min="259" max="259" width="6.75" style="243" customWidth="1"/>
    <col min="260" max="261" width="21.25" style="243" customWidth="1"/>
    <col min="262" max="262" width="3.125" style="243" customWidth="1"/>
    <col min="263" max="512" width="9" style="243"/>
    <col min="513" max="513" width="1.375" style="243" customWidth="1"/>
    <col min="514" max="514" width="24.25" style="243" customWidth="1"/>
    <col min="515" max="515" width="6.75" style="243" customWidth="1"/>
    <col min="516" max="517" width="21.25" style="243" customWidth="1"/>
    <col min="518" max="518" width="3.125" style="243" customWidth="1"/>
    <col min="519" max="768" width="9" style="243"/>
    <col min="769" max="769" width="1.375" style="243" customWidth="1"/>
    <col min="770" max="770" width="24.25" style="243" customWidth="1"/>
    <col min="771" max="771" width="6.75" style="243" customWidth="1"/>
    <col min="772" max="773" width="21.25" style="243" customWidth="1"/>
    <col min="774" max="774" width="3.125" style="243" customWidth="1"/>
    <col min="775" max="1024" width="9" style="243"/>
    <col min="1025" max="1025" width="1.375" style="243" customWidth="1"/>
    <col min="1026" max="1026" width="24.25" style="243" customWidth="1"/>
    <col min="1027" max="1027" width="6.75" style="243" customWidth="1"/>
    <col min="1028" max="1029" width="21.25" style="243" customWidth="1"/>
    <col min="1030" max="1030" width="3.125" style="243" customWidth="1"/>
    <col min="1031" max="1280" width="9" style="243"/>
    <col min="1281" max="1281" width="1.375" style="243" customWidth="1"/>
    <col min="1282" max="1282" width="24.25" style="243" customWidth="1"/>
    <col min="1283" max="1283" width="6.75" style="243" customWidth="1"/>
    <col min="1284" max="1285" width="21.25" style="243" customWidth="1"/>
    <col min="1286" max="1286" width="3.125" style="243" customWidth="1"/>
    <col min="1287" max="1536" width="9" style="243"/>
    <col min="1537" max="1537" width="1.375" style="243" customWidth="1"/>
    <col min="1538" max="1538" width="24.25" style="243" customWidth="1"/>
    <col min="1539" max="1539" width="6.75" style="243" customWidth="1"/>
    <col min="1540" max="1541" width="21.25" style="243" customWidth="1"/>
    <col min="1542" max="1542" width="3.125" style="243" customWidth="1"/>
    <col min="1543" max="1792" width="9" style="243"/>
    <col min="1793" max="1793" width="1.375" style="243" customWidth="1"/>
    <col min="1794" max="1794" width="24.25" style="243" customWidth="1"/>
    <col min="1795" max="1795" width="6.75" style="243" customWidth="1"/>
    <col min="1796" max="1797" width="21.25" style="243" customWidth="1"/>
    <col min="1798" max="1798" width="3.125" style="243" customWidth="1"/>
    <col min="1799" max="2048" width="9" style="243"/>
    <col min="2049" max="2049" width="1.375" style="243" customWidth="1"/>
    <col min="2050" max="2050" width="24.25" style="243" customWidth="1"/>
    <col min="2051" max="2051" width="6.75" style="243" customWidth="1"/>
    <col min="2052" max="2053" width="21.25" style="243" customWidth="1"/>
    <col min="2054" max="2054" width="3.125" style="243" customWidth="1"/>
    <col min="2055" max="2304" width="9" style="243"/>
    <col min="2305" max="2305" width="1.375" style="243" customWidth="1"/>
    <col min="2306" max="2306" width="24.25" style="243" customWidth="1"/>
    <col min="2307" max="2307" width="6.75" style="243" customWidth="1"/>
    <col min="2308" max="2309" width="21.25" style="243" customWidth="1"/>
    <col min="2310" max="2310" width="3.125" style="243" customWidth="1"/>
    <col min="2311" max="2560" width="9" style="243"/>
    <col min="2561" max="2561" width="1.375" style="243" customWidth="1"/>
    <col min="2562" max="2562" width="24.25" style="243" customWidth="1"/>
    <col min="2563" max="2563" width="6.75" style="243" customWidth="1"/>
    <col min="2564" max="2565" width="21.25" style="243" customWidth="1"/>
    <col min="2566" max="2566" width="3.125" style="243" customWidth="1"/>
    <col min="2567" max="2816" width="9" style="243"/>
    <col min="2817" max="2817" width="1.375" style="243" customWidth="1"/>
    <col min="2818" max="2818" width="24.25" style="243" customWidth="1"/>
    <col min="2819" max="2819" width="6.75" style="243" customWidth="1"/>
    <col min="2820" max="2821" width="21.25" style="243" customWidth="1"/>
    <col min="2822" max="2822" width="3.125" style="243" customWidth="1"/>
    <col min="2823" max="3072" width="9" style="243"/>
    <col min="3073" max="3073" width="1.375" style="243" customWidth="1"/>
    <col min="3074" max="3074" width="24.25" style="243" customWidth="1"/>
    <col min="3075" max="3075" width="6.75" style="243" customWidth="1"/>
    <col min="3076" max="3077" width="21.25" style="243" customWidth="1"/>
    <col min="3078" max="3078" width="3.125" style="243" customWidth="1"/>
    <col min="3079" max="3328" width="9" style="243"/>
    <col min="3329" max="3329" width="1.375" style="243" customWidth="1"/>
    <col min="3330" max="3330" width="24.25" style="243" customWidth="1"/>
    <col min="3331" max="3331" width="6.75" style="243" customWidth="1"/>
    <col min="3332" max="3333" width="21.25" style="243" customWidth="1"/>
    <col min="3334" max="3334" width="3.125" style="243" customWidth="1"/>
    <col min="3335" max="3584" width="9" style="243"/>
    <col min="3585" max="3585" width="1.375" style="243" customWidth="1"/>
    <col min="3586" max="3586" width="24.25" style="243" customWidth="1"/>
    <col min="3587" max="3587" width="6.75" style="243" customWidth="1"/>
    <col min="3588" max="3589" width="21.25" style="243" customWidth="1"/>
    <col min="3590" max="3590" width="3.125" style="243" customWidth="1"/>
    <col min="3591" max="3840" width="9" style="243"/>
    <col min="3841" max="3841" width="1.375" style="243" customWidth="1"/>
    <col min="3842" max="3842" width="24.25" style="243" customWidth="1"/>
    <col min="3843" max="3843" width="6.75" style="243" customWidth="1"/>
    <col min="3844" max="3845" width="21.25" style="243" customWidth="1"/>
    <col min="3846" max="3846" width="3.125" style="243" customWidth="1"/>
    <col min="3847" max="4096" width="9" style="243"/>
    <col min="4097" max="4097" width="1.375" style="243" customWidth="1"/>
    <col min="4098" max="4098" width="24.25" style="243" customWidth="1"/>
    <col min="4099" max="4099" width="6.75" style="243" customWidth="1"/>
    <col min="4100" max="4101" width="21.25" style="243" customWidth="1"/>
    <col min="4102" max="4102" width="3.125" style="243" customWidth="1"/>
    <col min="4103" max="4352" width="9" style="243"/>
    <col min="4353" max="4353" width="1.375" style="243" customWidth="1"/>
    <col min="4354" max="4354" width="24.25" style="243" customWidth="1"/>
    <col min="4355" max="4355" width="6.75" style="243" customWidth="1"/>
    <col min="4356" max="4357" width="21.25" style="243" customWidth="1"/>
    <col min="4358" max="4358" width="3.125" style="243" customWidth="1"/>
    <col min="4359" max="4608" width="9" style="243"/>
    <col min="4609" max="4609" width="1.375" style="243" customWidth="1"/>
    <col min="4610" max="4610" width="24.25" style="243" customWidth="1"/>
    <col min="4611" max="4611" width="6.75" style="243" customWidth="1"/>
    <col min="4612" max="4613" width="21.25" style="243" customWidth="1"/>
    <col min="4614" max="4614" width="3.125" style="243" customWidth="1"/>
    <col min="4615" max="4864" width="9" style="243"/>
    <col min="4865" max="4865" width="1.375" style="243" customWidth="1"/>
    <col min="4866" max="4866" width="24.25" style="243" customWidth="1"/>
    <col min="4867" max="4867" width="6.75" style="243" customWidth="1"/>
    <col min="4868" max="4869" width="21.25" style="243" customWidth="1"/>
    <col min="4870" max="4870" width="3.125" style="243" customWidth="1"/>
    <col min="4871" max="5120" width="9" style="243"/>
    <col min="5121" max="5121" width="1.375" style="243" customWidth="1"/>
    <col min="5122" max="5122" width="24.25" style="243" customWidth="1"/>
    <col min="5123" max="5123" width="6.75" style="243" customWidth="1"/>
    <col min="5124" max="5125" width="21.25" style="243" customWidth="1"/>
    <col min="5126" max="5126" width="3.125" style="243" customWidth="1"/>
    <col min="5127" max="5376" width="9" style="243"/>
    <col min="5377" max="5377" width="1.375" style="243" customWidth="1"/>
    <col min="5378" max="5378" width="24.25" style="243" customWidth="1"/>
    <col min="5379" max="5379" width="6.75" style="243" customWidth="1"/>
    <col min="5380" max="5381" width="21.25" style="243" customWidth="1"/>
    <col min="5382" max="5382" width="3.125" style="243" customWidth="1"/>
    <col min="5383" max="5632" width="9" style="243"/>
    <col min="5633" max="5633" width="1.375" style="243" customWidth="1"/>
    <col min="5634" max="5634" width="24.25" style="243" customWidth="1"/>
    <col min="5635" max="5635" width="6.75" style="243" customWidth="1"/>
    <col min="5636" max="5637" width="21.25" style="243" customWidth="1"/>
    <col min="5638" max="5638" width="3.125" style="243" customWidth="1"/>
    <col min="5639" max="5888" width="9" style="243"/>
    <col min="5889" max="5889" width="1.375" style="243" customWidth="1"/>
    <col min="5890" max="5890" width="24.25" style="243" customWidth="1"/>
    <col min="5891" max="5891" width="6.75" style="243" customWidth="1"/>
    <col min="5892" max="5893" width="21.25" style="243" customWidth="1"/>
    <col min="5894" max="5894" width="3.125" style="243" customWidth="1"/>
    <col min="5895" max="6144" width="9" style="243"/>
    <col min="6145" max="6145" width="1.375" style="243" customWidth="1"/>
    <col min="6146" max="6146" width="24.25" style="243" customWidth="1"/>
    <col min="6147" max="6147" width="6.75" style="243" customWidth="1"/>
    <col min="6148" max="6149" width="21.25" style="243" customWidth="1"/>
    <col min="6150" max="6150" width="3.125" style="243" customWidth="1"/>
    <col min="6151" max="6400" width="9" style="243"/>
    <col min="6401" max="6401" width="1.375" style="243" customWidth="1"/>
    <col min="6402" max="6402" width="24.25" style="243" customWidth="1"/>
    <col min="6403" max="6403" width="6.75" style="243" customWidth="1"/>
    <col min="6404" max="6405" width="21.25" style="243" customWidth="1"/>
    <col min="6406" max="6406" width="3.125" style="243" customWidth="1"/>
    <col min="6407" max="6656" width="9" style="243"/>
    <col min="6657" max="6657" width="1.375" style="243" customWidth="1"/>
    <col min="6658" max="6658" width="24.25" style="243" customWidth="1"/>
    <col min="6659" max="6659" width="6.75" style="243" customWidth="1"/>
    <col min="6660" max="6661" width="21.25" style="243" customWidth="1"/>
    <col min="6662" max="6662" width="3.125" style="243" customWidth="1"/>
    <col min="6663" max="6912" width="9" style="243"/>
    <col min="6913" max="6913" width="1.375" style="243" customWidth="1"/>
    <col min="6914" max="6914" width="24.25" style="243" customWidth="1"/>
    <col min="6915" max="6915" width="6.75" style="243" customWidth="1"/>
    <col min="6916" max="6917" width="21.25" style="243" customWidth="1"/>
    <col min="6918" max="6918" width="3.125" style="243" customWidth="1"/>
    <col min="6919" max="7168" width="9" style="243"/>
    <col min="7169" max="7169" width="1.375" style="243" customWidth="1"/>
    <col min="7170" max="7170" width="24.25" style="243" customWidth="1"/>
    <col min="7171" max="7171" width="6.75" style="243" customWidth="1"/>
    <col min="7172" max="7173" width="21.25" style="243" customWidth="1"/>
    <col min="7174" max="7174" width="3.125" style="243" customWidth="1"/>
    <col min="7175" max="7424" width="9" style="243"/>
    <col min="7425" max="7425" width="1.375" style="243" customWidth="1"/>
    <col min="7426" max="7426" width="24.25" style="243" customWidth="1"/>
    <col min="7427" max="7427" width="6.75" style="243" customWidth="1"/>
    <col min="7428" max="7429" width="21.25" style="243" customWidth="1"/>
    <col min="7430" max="7430" width="3.125" style="243" customWidth="1"/>
    <col min="7431" max="7680" width="9" style="243"/>
    <col min="7681" max="7681" width="1.375" style="243" customWidth="1"/>
    <col min="7682" max="7682" width="24.25" style="243" customWidth="1"/>
    <col min="7683" max="7683" width="6.75" style="243" customWidth="1"/>
    <col min="7684" max="7685" width="21.25" style="243" customWidth="1"/>
    <col min="7686" max="7686" width="3.125" style="243" customWidth="1"/>
    <col min="7687" max="7936" width="9" style="243"/>
    <col min="7937" max="7937" width="1.375" style="243" customWidth="1"/>
    <col min="7938" max="7938" width="24.25" style="243" customWidth="1"/>
    <col min="7939" max="7939" width="6.75" style="243" customWidth="1"/>
    <col min="7940" max="7941" width="21.25" style="243" customWidth="1"/>
    <col min="7942" max="7942" width="3.125" style="243" customWidth="1"/>
    <col min="7943" max="8192" width="9" style="243"/>
    <col min="8193" max="8193" width="1.375" style="243" customWidth="1"/>
    <col min="8194" max="8194" width="24.25" style="243" customWidth="1"/>
    <col min="8195" max="8195" width="6.75" style="243" customWidth="1"/>
    <col min="8196" max="8197" width="21.25" style="243" customWidth="1"/>
    <col min="8198" max="8198" width="3.125" style="243" customWidth="1"/>
    <col min="8199" max="8448" width="9" style="243"/>
    <col min="8449" max="8449" width="1.375" style="243" customWidth="1"/>
    <col min="8450" max="8450" width="24.25" style="243" customWidth="1"/>
    <col min="8451" max="8451" width="6.75" style="243" customWidth="1"/>
    <col min="8452" max="8453" width="21.25" style="243" customWidth="1"/>
    <col min="8454" max="8454" width="3.125" style="243" customWidth="1"/>
    <col min="8455" max="8704" width="9" style="243"/>
    <col min="8705" max="8705" width="1.375" style="243" customWidth="1"/>
    <col min="8706" max="8706" width="24.25" style="243" customWidth="1"/>
    <col min="8707" max="8707" width="6.75" style="243" customWidth="1"/>
    <col min="8708" max="8709" width="21.25" style="243" customWidth="1"/>
    <col min="8710" max="8710" width="3.125" style="243" customWidth="1"/>
    <col min="8711" max="8960" width="9" style="243"/>
    <col min="8961" max="8961" width="1.375" style="243" customWidth="1"/>
    <col min="8962" max="8962" width="24.25" style="243" customWidth="1"/>
    <col min="8963" max="8963" width="6.75" style="243" customWidth="1"/>
    <col min="8964" max="8965" width="21.25" style="243" customWidth="1"/>
    <col min="8966" max="8966" width="3.125" style="243" customWidth="1"/>
    <col min="8967" max="9216" width="9" style="243"/>
    <col min="9217" max="9217" width="1.375" style="243" customWidth="1"/>
    <col min="9218" max="9218" width="24.25" style="243" customWidth="1"/>
    <col min="9219" max="9219" width="6.75" style="243" customWidth="1"/>
    <col min="9220" max="9221" width="21.25" style="243" customWidth="1"/>
    <col min="9222" max="9222" width="3.125" style="243" customWidth="1"/>
    <col min="9223" max="9472" width="9" style="243"/>
    <col min="9473" max="9473" width="1.375" style="243" customWidth="1"/>
    <col min="9474" max="9474" width="24.25" style="243" customWidth="1"/>
    <col min="9475" max="9475" width="6.75" style="243" customWidth="1"/>
    <col min="9476" max="9477" width="21.25" style="243" customWidth="1"/>
    <col min="9478" max="9478" width="3.125" style="243" customWidth="1"/>
    <col min="9479" max="9728" width="9" style="243"/>
    <col min="9729" max="9729" width="1.375" style="243" customWidth="1"/>
    <col min="9730" max="9730" width="24.25" style="243" customWidth="1"/>
    <col min="9731" max="9731" width="6.75" style="243" customWidth="1"/>
    <col min="9732" max="9733" width="21.25" style="243" customWidth="1"/>
    <col min="9734" max="9734" width="3.125" style="243" customWidth="1"/>
    <col min="9735" max="9984" width="9" style="243"/>
    <col min="9985" max="9985" width="1.375" style="243" customWidth="1"/>
    <col min="9986" max="9986" width="24.25" style="243" customWidth="1"/>
    <col min="9987" max="9987" width="6.75" style="243" customWidth="1"/>
    <col min="9988" max="9989" width="21.25" style="243" customWidth="1"/>
    <col min="9990" max="9990" width="3.125" style="243" customWidth="1"/>
    <col min="9991" max="10240" width="9" style="243"/>
    <col min="10241" max="10241" width="1.375" style="243" customWidth="1"/>
    <col min="10242" max="10242" width="24.25" style="243" customWidth="1"/>
    <col min="10243" max="10243" width="6.75" style="243" customWidth="1"/>
    <col min="10244" max="10245" width="21.25" style="243" customWidth="1"/>
    <col min="10246" max="10246" width="3.125" style="243" customWidth="1"/>
    <col min="10247" max="10496" width="9" style="243"/>
    <col min="10497" max="10497" width="1.375" style="243" customWidth="1"/>
    <col min="10498" max="10498" width="24.25" style="243" customWidth="1"/>
    <col min="10499" max="10499" width="6.75" style="243" customWidth="1"/>
    <col min="10500" max="10501" width="21.25" style="243" customWidth="1"/>
    <col min="10502" max="10502" width="3.125" style="243" customWidth="1"/>
    <col min="10503" max="10752" width="9" style="243"/>
    <col min="10753" max="10753" width="1.375" style="243" customWidth="1"/>
    <col min="10754" max="10754" width="24.25" style="243" customWidth="1"/>
    <col min="10755" max="10755" width="6.75" style="243" customWidth="1"/>
    <col min="10756" max="10757" width="21.25" style="243" customWidth="1"/>
    <col min="10758" max="10758" width="3.125" style="243" customWidth="1"/>
    <col min="10759" max="11008" width="9" style="243"/>
    <col min="11009" max="11009" width="1.375" style="243" customWidth="1"/>
    <col min="11010" max="11010" width="24.25" style="243" customWidth="1"/>
    <col min="11011" max="11011" width="6.75" style="243" customWidth="1"/>
    <col min="11012" max="11013" width="21.25" style="243" customWidth="1"/>
    <col min="11014" max="11014" width="3.125" style="243" customWidth="1"/>
    <col min="11015" max="11264" width="9" style="243"/>
    <col min="11265" max="11265" width="1.375" style="243" customWidth="1"/>
    <col min="11266" max="11266" width="24.25" style="243" customWidth="1"/>
    <col min="11267" max="11267" width="6.75" style="243" customWidth="1"/>
    <col min="11268" max="11269" width="21.25" style="243" customWidth="1"/>
    <col min="11270" max="11270" width="3.125" style="243" customWidth="1"/>
    <col min="11271" max="11520" width="9" style="243"/>
    <col min="11521" max="11521" width="1.375" style="243" customWidth="1"/>
    <col min="11522" max="11522" width="24.25" style="243" customWidth="1"/>
    <col min="11523" max="11523" width="6.75" style="243" customWidth="1"/>
    <col min="11524" max="11525" width="21.25" style="243" customWidth="1"/>
    <col min="11526" max="11526" width="3.125" style="243" customWidth="1"/>
    <col min="11527" max="11776" width="9" style="243"/>
    <col min="11777" max="11777" width="1.375" style="243" customWidth="1"/>
    <col min="11778" max="11778" width="24.25" style="243" customWidth="1"/>
    <col min="11779" max="11779" width="6.75" style="243" customWidth="1"/>
    <col min="11780" max="11781" width="21.25" style="243" customWidth="1"/>
    <col min="11782" max="11782" width="3.125" style="243" customWidth="1"/>
    <col min="11783" max="12032" width="9" style="243"/>
    <col min="12033" max="12033" width="1.375" style="243" customWidth="1"/>
    <col min="12034" max="12034" width="24.25" style="243" customWidth="1"/>
    <col min="12035" max="12035" width="6.75" style="243" customWidth="1"/>
    <col min="12036" max="12037" width="21.25" style="243" customWidth="1"/>
    <col min="12038" max="12038" width="3.125" style="243" customWidth="1"/>
    <col min="12039" max="12288" width="9" style="243"/>
    <col min="12289" max="12289" width="1.375" style="243" customWidth="1"/>
    <col min="12290" max="12290" width="24.25" style="243" customWidth="1"/>
    <col min="12291" max="12291" width="6.75" style="243" customWidth="1"/>
    <col min="12292" max="12293" width="21.25" style="243" customWidth="1"/>
    <col min="12294" max="12294" width="3.125" style="243" customWidth="1"/>
    <col min="12295" max="12544" width="9" style="243"/>
    <col min="12545" max="12545" width="1.375" style="243" customWidth="1"/>
    <col min="12546" max="12546" width="24.25" style="243" customWidth="1"/>
    <col min="12547" max="12547" width="6.75" style="243" customWidth="1"/>
    <col min="12548" max="12549" width="21.25" style="243" customWidth="1"/>
    <col min="12550" max="12550" width="3.125" style="243" customWidth="1"/>
    <col min="12551" max="12800" width="9" style="243"/>
    <col min="12801" max="12801" width="1.375" style="243" customWidth="1"/>
    <col min="12802" max="12802" width="24.25" style="243" customWidth="1"/>
    <col min="12803" max="12803" width="6.75" style="243" customWidth="1"/>
    <col min="12804" max="12805" width="21.25" style="243" customWidth="1"/>
    <col min="12806" max="12806" width="3.125" style="243" customWidth="1"/>
    <col min="12807" max="13056" width="9" style="243"/>
    <col min="13057" max="13057" width="1.375" style="243" customWidth="1"/>
    <col min="13058" max="13058" width="24.25" style="243" customWidth="1"/>
    <col min="13059" max="13059" width="6.75" style="243" customWidth="1"/>
    <col min="13060" max="13061" width="21.25" style="243" customWidth="1"/>
    <col min="13062" max="13062" width="3.125" style="243" customWidth="1"/>
    <col min="13063" max="13312" width="9" style="243"/>
    <col min="13313" max="13313" width="1.375" style="243" customWidth="1"/>
    <col min="13314" max="13314" width="24.25" style="243" customWidth="1"/>
    <col min="13315" max="13315" width="6.75" style="243" customWidth="1"/>
    <col min="13316" max="13317" width="21.25" style="243" customWidth="1"/>
    <col min="13318" max="13318" width="3.125" style="243" customWidth="1"/>
    <col min="13319" max="13568" width="9" style="243"/>
    <col min="13569" max="13569" width="1.375" style="243" customWidth="1"/>
    <col min="13570" max="13570" width="24.25" style="243" customWidth="1"/>
    <col min="13571" max="13571" width="6.75" style="243" customWidth="1"/>
    <col min="13572" max="13573" width="21.25" style="243" customWidth="1"/>
    <col min="13574" max="13574" width="3.125" style="243" customWidth="1"/>
    <col min="13575" max="13824" width="9" style="243"/>
    <col min="13825" max="13825" width="1.375" style="243" customWidth="1"/>
    <col min="13826" max="13826" width="24.25" style="243" customWidth="1"/>
    <col min="13827" max="13827" width="6.75" style="243" customWidth="1"/>
    <col min="13828" max="13829" width="21.25" style="243" customWidth="1"/>
    <col min="13830" max="13830" width="3.125" style="243" customWidth="1"/>
    <col min="13831" max="14080" width="9" style="243"/>
    <col min="14081" max="14081" width="1.375" style="243" customWidth="1"/>
    <col min="14082" max="14082" width="24.25" style="243" customWidth="1"/>
    <col min="14083" max="14083" width="6.75" style="243" customWidth="1"/>
    <col min="14084" max="14085" width="21.25" style="243" customWidth="1"/>
    <col min="14086" max="14086" width="3.125" style="243" customWidth="1"/>
    <col min="14087" max="14336" width="9" style="243"/>
    <col min="14337" max="14337" width="1.375" style="243" customWidth="1"/>
    <col min="14338" max="14338" width="24.25" style="243" customWidth="1"/>
    <col min="14339" max="14339" width="6.75" style="243" customWidth="1"/>
    <col min="14340" max="14341" width="21.25" style="243" customWidth="1"/>
    <col min="14342" max="14342" width="3.125" style="243" customWidth="1"/>
    <col min="14343" max="14592" width="9" style="243"/>
    <col min="14593" max="14593" width="1.375" style="243" customWidth="1"/>
    <col min="14594" max="14594" width="24.25" style="243" customWidth="1"/>
    <col min="14595" max="14595" width="6.75" style="243" customWidth="1"/>
    <col min="14596" max="14597" width="21.25" style="243" customWidth="1"/>
    <col min="14598" max="14598" width="3.125" style="243" customWidth="1"/>
    <col min="14599" max="14848" width="9" style="243"/>
    <col min="14849" max="14849" width="1.375" style="243" customWidth="1"/>
    <col min="14850" max="14850" width="24.25" style="243" customWidth="1"/>
    <col min="14851" max="14851" width="6.75" style="243" customWidth="1"/>
    <col min="14852" max="14853" width="21.25" style="243" customWidth="1"/>
    <col min="14854" max="14854" width="3.125" style="243" customWidth="1"/>
    <col min="14855" max="15104" width="9" style="243"/>
    <col min="15105" max="15105" width="1.375" style="243" customWidth="1"/>
    <col min="15106" max="15106" width="24.25" style="243" customWidth="1"/>
    <col min="15107" max="15107" width="6.75" style="243" customWidth="1"/>
    <col min="15108" max="15109" width="21.25" style="243" customWidth="1"/>
    <col min="15110" max="15110" width="3.125" style="243" customWidth="1"/>
    <col min="15111" max="15360" width="9" style="243"/>
    <col min="15361" max="15361" width="1.375" style="243" customWidth="1"/>
    <col min="15362" max="15362" width="24.25" style="243" customWidth="1"/>
    <col min="15363" max="15363" width="6.75" style="243" customWidth="1"/>
    <col min="15364" max="15365" width="21.25" style="243" customWidth="1"/>
    <col min="15366" max="15366" width="3.125" style="243" customWidth="1"/>
    <col min="15367" max="15616" width="9" style="243"/>
    <col min="15617" max="15617" width="1.375" style="243" customWidth="1"/>
    <col min="15618" max="15618" width="24.25" style="243" customWidth="1"/>
    <col min="15619" max="15619" width="6.75" style="243" customWidth="1"/>
    <col min="15620" max="15621" width="21.25" style="243" customWidth="1"/>
    <col min="15622" max="15622" width="3.125" style="243" customWidth="1"/>
    <col min="15623" max="15872" width="9" style="243"/>
    <col min="15873" max="15873" width="1.375" style="243" customWidth="1"/>
    <col min="15874" max="15874" width="24.25" style="243" customWidth="1"/>
    <col min="15875" max="15875" width="6.75" style="243" customWidth="1"/>
    <col min="15876" max="15877" width="21.25" style="243" customWidth="1"/>
    <col min="15878" max="15878" width="3.125" style="243" customWidth="1"/>
    <col min="15879" max="16128" width="9" style="243"/>
    <col min="16129" max="16129" width="1.375" style="243" customWidth="1"/>
    <col min="16130" max="16130" width="24.25" style="243" customWidth="1"/>
    <col min="16131" max="16131" width="6.75" style="243" customWidth="1"/>
    <col min="16132" max="16133" width="21.25" style="243" customWidth="1"/>
    <col min="16134" max="16134" width="3.125" style="243" customWidth="1"/>
    <col min="16135" max="16384" width="9" style="243"/>
  </cols>
  <sheetData>
    <row r="1" spans="1:8" ht="18" customHeight="1">
      <c r="A1" s="855" t="s">
        <v>492</v>
      </c>
      <c r="B1" s="855"/>
      <c r="C1" s="242"/>
      <c r="D1" s="242"/>
      <c r="E1" s="242"/>
      <c r="F1" s="242"/>
    </row>
    <row r="2" spans="1:8" ht="27.75" customHeight="1">
      <c r="A2" s="244"/>
      <c r="B2" s="242"/>
      <c r="C2" s="242"/>
      <c r="D2" s="242"/>
      <c r="E2" s="856" t="s">
        <v>380</v>
      </c>
      <c r="F2" s="856"/>
    </row>
    <row r="3" spans="1:8" ht="18.75" customHeight="1">
      <c r="A3" s="244"/>
      <c r="B3" s="242"/>
      <c r="C3" s="242"/>
      <c r="D3" s="242"/>
      <c r="E3" s="245"/>
      <c r="F3" s="245"/>
    </row>
    <row r="4" spans="1:8" ht="36" customHeight="1">
      <c r="A4" s="857" t="s">
        <v>493</v>
      </c>
      <c r="B4" s="857"/>
      <c r="C4" s="857"/>
      <c r="D4" s="857"/>
      <c r="E4" s="857"/>
      <c r="F4" s="857"/>
    </row>
    <row r="5" spans="1:8" ht="25.5" customHeight="1">
      <c r="A5" s="246"/>
      <c r="B5" s="246"/>
      <c r="C5" s="246"/>
      <c r="D5" s="246"/>
      <c r="E5" s="246"/>
      <c r="F5" s="246"/>
    </row>
    <row r="6" spans="1:8" ht="42" customHeight="1">
      <c r="A6" s="246"/>
      <c r="B6" s="247" t="s">
        <v>494</v>
      </c>
      <c r="C6" s="858"/>
      <c r="D6" s="859"/>
      <c r="E6" s="859"/>
      <c r="F6" s="860"/>
    </row>
    <row r="7" spans="1:8" ht="42" customHeight="1">
      <c r="A7" s="246"/>
      <c r="B7" s="248" t="s">
        <v>495</v>
      </c>
      <c r="C7" s="858"/>
      <c r="D7" s="859"/>
      <c r="E7" s="859"/>
      <c r="F7" s="860"/>
    </row>
    <row r="8" spans="1:8" ht="42" customHeight="1">
      <c r="A8" s="242"/>
      <c r="B8" s="249" t="s">
        <v>496</v>
      </c>
      <c r="C8" s="853" t="s">
        <v>497</v>
      </c>
      <c r="D8" s="853"/>
      <c r="E8" s="853"/>
      <c r="F8" s="854"/>
    </row>
    <row r="9" spans="1:8" ht="71.25" customHeight="1">
      <c r="A9" s="242"/>
      <c r="B9" s="250" t="s">
        <v>498</v>
      </c>
      <c r="C9" s="251">
        <v>1</v>
      </c>
      <c r="D9" s="845" t="s">
        <v>499</v>
      </c>
      <c r="E9" s="845"/>
      <c r="F9" s="846"/>
    </row>
    <row r="10" spans="1:8" ht="71.25" customHeight="1">
      <c r="A10" s="242"/>
      <c r="B10" s="847" t="s">
        <v>500</v>
      </c>
      <c r="C10" s="247">
        <v>1</v>
      </c>
      <c r="D10" s="845" t="s">
        <v>501</v>
      </c>
      <c r="E10" s="845"/>
      <c r="F10" s="846"/>
    </row>
    <row r="11" spans="1:8" ht="71.25" customHeight="1">
      <c r="A11" s="242"/>
      <c r="B11" s="848"/>
      <c r="C11" s="247">
        <v>2</v>
      </c>
      <c r="D11" s="845" t="s">
        <v>502</v>
      </c>
      <c r="E11" s="845"/>
      <c r="F11" s="846"/>
    </row>
    <row r="12" spans="1:8" ht="71.25" customHeight="1">
      <c r="A12" s="242"/>
      <c r="B12" s="849" t="s">
        <v>503</v>
      </c>
      <c r="C12" s="247">
        <v>1</v>
      </c>
      <c r="D12" s="845" t="s">
        <v>504</v>
      </c>
      <c r="E12" s="845"/>
      <c r="F12" s="846"/>
    </row>
    <row r="13" spans="1:8" ht="71.25" customHeight="1">
      <c r="A13" s="242"/>
      <c r="B13" s="850"/>
      <c r="C13" s="252">
        <v>2</v>
      </c>
      <c r="D13" s="851" t="s">
        <v>505</v>
      </c>
      <c r="E13" s="851"/>
      <c r="F13" s="852"/>
    </row>
    <row r="14" spans="1:8" ht="7.5" customHeight="1">
      <c r="A14" s="242"/>
      <c r="B14" s="242"/>
      <c r="C14" s="242"/>
      <c r="D14" s="242"/>
      <c r="E14" s="242"/>
      <c r="F14" s="242"/>
    </row>
    <row r="15" spans="1:8">
      <c r="A15" s="242"/>
      <c r="B15" s="843" t="s">
        <v>506</v>
      </c>
      <c r="C15" s="844"/>
      <c r="D15" s="844"/>
      <c r="E15" s="844"/>
      <c r="F15" s="844"/>
      <c r="H15" s="242"/>
    </row>
    <row r="16" spans="1:8" ht="18.75" customHeight="1">
      <c r="A16" s="161"/>
      <c r="B16" s="844"/>
      <c r="C16" s="844"/>
      <c r="D16" s="844"/>
      <c r="E16" s="844"/>
      <c r="F16" s="844"/>
      <c r="H16" s="161" t="s">
        <v>507</v>
      </c>
    </row>
    <row r="17" spans="2:10">
      <c r="B17" s="844"/>
      <c r="C17" s="844"/>
      <c r="D17" s="844"/>
      <c r="E17" s="844"/>
      <c r="F17" s="844"/>
      <c r="G17" s="728"/>
      <c r="H17" s="729"/>
      <c r="I17" s="729"/>
      <c r="J17" s="729"/>
    </row>
    <row r="18" spans="2:10">
      <c r="B18" s="844"/>
      <c r="C18" s="844"/>
      <c r="D18" s="844"/>
      <c r="E18" s="844"/>
      <c r="F18" s="844"/>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27"/>
  <pageMargins left="0.76" right="0.70866141732283472" top="0.74803149606299213" bottom="0.74803149606299213" header="0.31496062992125984" footer="0.31496062992125984"/>
  <pageSetup paperSize="9" scale="10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A580-A51F-48D7-B0A4-5A2C7DE0C35C}">
  <sheetPr>
    <tabColor rgb="FFFFC000"/>
  </sheetPr>
  <dimension ref="A1:AO36"/>
  <sheetViews>
    <sheetView view="pageBreakPreview" zoomScaleSheetLayoutView="100" workbookViewId="0"/>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839" t="s">
        <v>508</v>
      </c>
      <c r="C1" s="927"/>
      <c r="D1" s="927"/>
      <c r="E1" s="927"/>
      <c r="F1" s="927"/>
      <c r="G1" s="927"/>
      <c r="H1" s="927"/>
    </row>
    <row r="2" spans="1:41" ht="20.100000000000001" customHeight="1">
      <c r="AD2" s="928" t="s">
        <v>509</v>
      </c>
      <c r="AE2" s="928"/>
      <c r="AF2" s="928"/>
      <c r="AG2" s="928"/>
      <c r="AH2" s="928"/>
      <c r="AI2" s="928"/>
      <c r="AJ2" s="928"/>
      <c r="AK2" s="928"/>
      <c r="AL2" s="928"/>
    </row>
    <row r="3" spans="1:41" ht="20.100000000000001" customHeight="1"/>
    <row r="4" spans="1:41" ht="20.100000000000001" customHeight="1">
      <c r="B4" s="841" t="s">
        <v>510</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row>
    <row r="5" spans="1:41" s="254" customFormat="1" ht="20.100000000000001" customHeight="1">
      <c r="A5" s="253"/>
      <c r="B5" s="246"/>
      <c r="C5" s="246"/>
      <c r="D5" s="246"/>
      <c r="E5" s="246"/>
      <c r="F5" s="246"/>
      <c r="G5" s="246"/>
      <c r="H5" s="246"/>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1:41" s="254" customFormat="1" ht="29.25" customHeight="1">
      <c r="A6" s="253"/>
      <c r="B6" s="923" t="s">
        <v>435</v>
      </c>
      <c r="C6" s="923"/>
      <c r="D6" s="923"/>
      <c r="E6" s="923"/>
      <c r="F6" s="923"/>
      <c r="G6" s="923"/>
      <c r="H6" s="923"/>
      <c r="I6" s="923"/>
      <c r="J6" s="923"/>
      <c r="K6" s="923"/>
      <c r="L6" s="917"/>
      <c r="M6" s="917"/>
      <c r="N6" s="917"/>
      <c r="O6" s="917"/>
      <c r="P6" s="917"/>
      <c r="Q6" s="917"/>
      <c r="R6" s="917"/>
      <c r="S6" s="917"/>
      <c r="T6" s="917"/>
      <c r="U6" s="917"/>
      <c r="V6" s="917"/>
      <c r="W6" s="917"/>
      <c r="X6" s="917"/>
      <c r="Y6" s="917"/>
      <c r="Z6" s="917"/>
      <c r="AA6" s="917"/>
      <c r="AB6" s="917"/>
      <c r="AC6" s="917"/>
      <c r="AD6" s="917"/>
      <c r="AE6" s="917"/>
      <c r="AF6" s="917"/>
      <c r="AG6" s="917"/>
      <c r="AH6" s="917"/>
      <c r="AI6" s="917"/>
      <c r="AJ6" s="917"/>
      <c r="AK6" s="917"/>
      <c r="AL6" s="917"/>
    </row>
    <row r="7" spans="1:41" s="254" customFormat="1" ht="31.5" customHeight="1">
      <c r="A7" s="253"/>
      <c r="B7" s="923" t="s">
        <v>436</v>
      </c>
      <c r="C7" s="923"/>
      <c r="D7" s="923"/>
      <c r="E7" s="923"/>
      <c r="F7" s="923"/>
      <c r="G7" s="923"/>
      <c r="H7" s="923"/>
      <c r="I7" s="923"/>
      <c r="J7" s="923"/>
      <c r="K7" s="923"/>
      <c r="L7" s="924"/>
      <c r="M7" s="924"/>
      <c r="N7" s="924"/>
      <c r="O7" s="924"/>
      <c r="P7" s="924"/>
      <c r="Q7" s="924"/>
      <c r="R7" s="924"/>
      <c r="S7" s="924"/>
      <c r="T7" s="924"/>
      <c r="U7" s="924"/>
      <c r="V7" s="924"/>
      <c r="W7" s="924"/>
      <c r="X7" s="924"/>
      <c r="Y7" s="924"/>
      <c r="Z7" s="924"/>
      <c r="AA7" s="925" t="s">
        <v>511</v>
      </c>
      <c r="AB7" s="925"/>
      <c r="AC7" s="925"/>
      <c r="AD7" s="925"/>
      <c r="AE7" s="925"/>
      <c r="AF7" s="925"/>
      <c r="AG7" s="925"/>
      <c r="AH7" s="925"/>
      <c r="AI7" s="926" t="s">
        <v>512</v>
      </c>
      <c r="AJ7" s="926"/>
      <c r="AK7" s="926"/>
      <c r="AL7" s="926"/>
    </row>
    <row r="8" spans="1:41" s="254" customFormat="1" ht="29.25" customHeight="1">
      <c r="B8" s="916" t="s">
        <v>513</v>
      </c>
      <c r="C8" s="916"/>
      <c r="D8" s="916"/>
      <c r="E8" s="916"/>
      <c r="F8" s="916"/>
      <c r="G8" s="916"/>
      <c r="H8" s="916"/>
      <c r="I8" s="916"/>
      <c r="J8" s="916"/>
      <c r="K8" s="916"/>
      <c r="L8" s="917" t="s">
        <v>514</v>
      </c>
      <c r="M8" s="917"/>
      <c r="N8" s="917"/>
      <c r="O8" s="917"/>
      <c r="P8" s="917"/>
      <c r="Q8" s="917"/>
      <c r="R8" s="917"/>
      <c r="S8" s="917"/>
      <c r="T8" s="917"/>
      <c r="U8" s="917"/>
      <c r="V8" s="917"/>
      <c r="W8" s="917"/>
      <c r="X8" s="917"/>
      <c r="Y8" s="917"/>
      <c r="Z8" s="917"/>
      <c r="AA8" s="917"/>
      <c r="AB8" s="917"/>
      <c r="AC8" s="917"/>
      <c r="AD8" s="917"/>
      <c r="AE8" s="917"/>
      <c r="AF8" s="917"/>
      <c r="AG8" s="917"/>
      <c r="AH8" s="917"/>
      <c r="AI8" s="917"/>
      <c r="AJ8" s="917"/>
      <c r="AK8" s="917"/>
      <c r="AL8" s="917"/>
    </row>
    <row r="9" spans="1:41" ht="12.75" customHeight="1" thickBot="1">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row>
    <row r="10" spans="1:41" ht="21" customHeight="1">
      <c r="B10" s="881" t="s">
        <v>441</v>
      </c>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2"/>
      <c r="AL10" s="883"/>
    </row>
    <row r="11" spans="1:41" ht="27.75" customHeight="1">
      <c r="B11" s="918" t="s">
        <v>515</v>
      </c>
      <c r="C11" s="919"/>
      <c r="D11" s="919"/>
      <c r="E11" s="919"/>
      <c r="F11" s="919"/>
      <c r="G11" s="919"/>
      <c r="H11" s="919"/>
      <c r="I11" s="919"/>
      <c r="J11" s="919"/>
      <c r="K11" s="919"/>
      <c r="L11" s="919"/>
      <c r="M11" s="919"/>
      <c r="N11" s="919"/>
      <c r="O11" s="919"/>
      <c r="P11" s="919"/>
      <c r="Q11" s="919"/>
      <c r="R11" s="919"/>
      <c r="S11" s="920"/>
      <c r="T11" s="920"/>
      <c r="U11" s="920"/>
      <c r="V11" s="920"/>
      <c r="W11" s="920"/>
      <c r="X11" s="920"/>
      <c r="Y11" s="920"/>
      <c r="Z11" s="920"/>
      <c r="AA11" s="920"/>
      <c r="AB11" s="920"/>
      <c r="AC11" s="920"/>
      <c r="AD11" s="920"/>
      <c r="AE11" s="256" t="s">
        <v>443</v>
      </c>
      <c r="AF11" s="257"/>
      <c r="AG11" s="921"/>
      <c r="AH11" s="921"/>
      <c r="AI11" s="921"/>
      <c r="AJ11" s="921"/>
      <c r="AK11" s="921"/>
      <c r="AL11" s="922"/>
      <c r="AO11" s="258"/>
    </row>
    <row r="12" spans="1:41" ht="27.75" customHeight="1" thickBot="1">
      <c r="B12" s="259"/>
      <c r="C12" s="900" t="s">
        <v>516</v>
      </c>
      <c r="D12" s="900"/>
      <c r="E12" s="900"/>
      <c r="F12" s="900"/>
      <c r="G12" s="900"/>
      <c r="H12" s="900"/>
      <c r="I12" s="900"/>
      <c r="J12" s="900"/>
      <c r="K12" s="900"/>
      <c r="L12" s="900"/>
      <c r="M12" s="900"/>
      <c r="N12" s="900"/>
      <c r="O12" s="900"/>
      <c r="P12" s="900"/>
      <c r="Q12" s="900"/>
      <c r="R12" s="900"/>
      <c r="S12" s="897">
        <f>ROUNDUP(S11*30%,1)</f>
        <v>0</v>
      </c>
      <c r="T12" s="897"/>
      <c r="U12" s="897"/>
      <c r="V12" s="897"/>
      <c r="W12" s="897"/>
      <c r="X12" s="897"/>
      <c r="Y12" s="897"/>
      <c r="Z12" s="897"/>
      <c r="AA12" s="897"/>
      <c r="AB12" s="897"/>
      <c r="AC12" s="897"/>
      <c r="AD12" s="897"/>
      <c r="AE12" s="260" t="s">
        <v>443</v>
      </c>
      <c r="AF12" s="260"/>
      <c r="AG12" s="898"/>
      <c r="AH12" s="898"/>
      <c r="AI12" s="898"/>
      <c r="AJ12" s="898"/>
      <c r="AK12" s="898"/>
      <c r="AL12" s="899"/>
    </row>
    <row r="13" spans="1:41" ht="27.75" customHeight="1" thickTop="1">
      <c r="B13" s="901" t="s">
        <v>517</v>
      </c>
      <c r="C13" s="902"/>
      <c r="D13" s="902"/>
      <c r="E13" s="902"/>
      <c r="F13" s="902"/>
      <c r="G13" s="902"/>
      <c r="H13" s="902"/>
      <c r="I13" s="902"/>
      <c r="J13" s="902"/>
      <c r="K13" s="902"/>
      <c r="L13" s="902"/>
      <c r="M13" s="902"/>
      <c r="N13" s="902"/>
      <c r="O13" s="902"/>
      <c r="P13" s="902"/>
      <c r="Q13" s="902"/>
      <c r="R13" s="902"/>
      <c r="S13" s="903" t="e">
        <f>ROUNDUP(AG14/AG15,1)</f>
        <v>#DIV/0!</v>
      </c>
      <c r="T13" s="903"/>
      <c r="U13" s="903"/>
      <c r="V13" s="903"/>
      <c r="W13" s="903"/>
      <c r="X13" s="903"/>
      <c r="Y13" s="903"/>
      <c r="Z13" s="903"/>
      <c r="AA13" s="903"/>
      <c r="AB13" s="903"/>
      <c r="AC13" s="903"/>
      <c r="AD13" s="903"/>
      <c r="AE13" s="261" t="s">
        <v>443</v>
      </c>
      <c r="AF13" s="261"/>
      <c r="AG13" s="904" t="s">
        <v>518</v>
      </c>
      <c r="AH13" s="904"/>
      <c r="AI13" s="904"/>
      <c r="AJ13" s="904"/>
      <c r="AK13" s="904"/>
      <c r="AL13" s="905"/>
    </row>
    <row r="14" spans="1:41" ht="27.75" customHeight="1">
      <c r="B14" s="906" t="s">
        <v>519</v>
      </c>
      <c r="C14" s="907"/>
      <c r="D14" s="907"/>
      <c r="E14" s="907"/>
      <c r="F14" s="907"/>
      <c r="G14" s="907"/>
      <c r="H14" s="907"/>
      <c r="I14" s="907"/>
      <c r="J14" s="907"/>
      <c r="K14" s="907"/>
      <c r="L14" s="907"/>
      <c r="M14" s="907"/>
      <c r="N14" s="907"/>
      <c r="O14" s="907"/>
      <c r="P14" s="907"/>
      <c r="Q14" s="907"/>
      <c r="R14" s="907"/>
      <c r="S14" s="907"/>
      <c r="T14" s="907"/>
      <c r="U14" s="907"/>
      <c r="V14" s="907"/>
      <c r="W14" s="907"/>
      <c r="X14" s="907"/>
      <c r="Y14" s="907"/>
      <c r="Z14" s="907"/>
      <c r="AA14" s="907"/>
      <c r="AB14" s="907"/>
      <c r="AC14" s="907"/>
      <c r="AD14" s="907"/>
      <c r="AE14" s="907"/>
      <c r="AF14" s="908"/>
      <c r="AG14" s="909"/>
      <c r="AH14" s="909"/>
      <c r="AI14" s="909"/>
      <c r="AJ14" s="909"/>
      <c r="AK14" s="909"/>
      <c r="AL14" s="910"/>
    </row>
    <row r="15" spans="1:41" ht="27.75" customHeight="1" thickBot="1">
      <c r="B15" s="911" t="s">
        <v>520</v>
      </c>
      <c r="C15" s="912"/>
      <c r="D15" s="912"/>
      <c r="E15" s="912"/>
      <c r="F15" s="912"/>
      <c r="G15" s="912"/>
      <c r="H15" s="912"/>
      <c r="I15" s="912"/>
      <c r="J15" s="912"/>
      <c r="K15" s="912"/>
      <c r="L15" s="912"/>
      <c r="M15" s="912"/>
      <c r="N15" s="912"/>
      <c r="O15" s="912"/>
      <c r="P15" s="912"/>
      <c r="Q15" s="912"/>
      <c r="R15" s="912"/>
      <c r="S15" s="912"/>
      <c r="T15" s="912"/>
      <c r="U15" s="912"/>
      <c r="V15" s="912"/>
      <c r="W15" s="912"/>
      <c r="X15" s="912"/>
      <c r="Y15" s="912"/>
      <c r="Z15" s="912"/>
      <c r="AA15" s="912"/>
      <c r="AB15" s="912"/>
      <c r="AC15" s="912"/>
      <c r="AD15" s="912"/>
      <c r="AE15" s="912"/>
      <c r="AF15" s="913"/>
      <c r="AG15" s="914"/>
      <c r="AH15" s="914"/>
      <c r="AI15" s="914"/>
      <c r="AJ15" s="914"/>
      <c r="AK15" s="914"/>
      <c r="AL15" s="915"/>
    </row>
    <row r="16" spans="1:41" ht="12.75" customHeight="1" thickBot="1">
      <c r="B16" s="262"/>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row>
    <row r="17" spans="2:38" ht="21" customHeight="1">
      <c r="B17" s="881" t="s">
        <v>521</v>
      </c>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2"/>
      <c r="AL17" s="883"/>
    </row>
    <row r="18" spans="2:38" ht="27.75" customHeight="1" thickBot="1">
      <c r="B18" s="895" t="s">
        <v>522</v>
      </c>
      <c r="C18" s="896"/>
      <c r="D18" s="896"/>
      <c r="E18" s="896"/>
      <c r="F18" s="896"/>
      <c r="G18" s="896"/>
      <c r="H18" s="896"/>
      <c r="I18" s="896"/>
      <c r="J18" s="896"/>
      <c r="K18" s="896"/>
      <c r="L18" s="896"/>
      <c r="M18" s="896"/>
      <c r="N18" s="896"/>
      <c r="O18" s="896"/>
      <c r="P18" s="896"/>
      <c r="Q18" s="896"/>
      <c r="R18" s="896"/>
      <c r="S18" s="897">
        <f>ROUNDUP(S11/50,1)</f>
        <v>0</v>
      </c>
      <c r="T18" s="897"/>
      <c r="U18" s="897"/>
      <c r="V18" s="897"/>
      <c r="W18" s="897"/>
      <c r="X18" s="897"/>
      <c r="Y18" s="897"/>
      <c r="Z18" s="897"/>
      <c r="AA18" s="897"/>
      <c r="AB18" s="897"/>
      <c r="AC18" s="897"/>
      <c r="AD18" s="897"/>
      <c r="AE18" s="264" t="s">
        <v>443</v>
      </c>
      <c r="AF18" s="265"/>
      <c r="AG18" s="898"/>
      <c r="AH18" s="898"/>
      <c r="AI18" s="898"/>
      <c r="AJ18" s="898"/>
      <c r="AK18" s="898"/>
      <c r="AL18" s="899"/>
    </row>
    <row r="19" spans="2:38" ht="27.75" customHeight="1" thickTop="1" thickBot="1">
      <c r="B19" s="876" t="s">
        <v>523</v>
      </c>
      <c r="C19" s="877"/>
      <c r="D19" s="877"/>
      <c r="E19" s="877"/>
      <c r="F19" s="877"/>
      <c r="G19" s="877"/>
      <c r="H19" s="877"/>
      <c r="I19" s="877"/>
      <c r="J19" s="877"/>
      <c r="K19" s="877"/>
      <c r="L19" s="877"/>
      <c r="M19" s="877"/>
      <c r="N19" s="877"/>
      <c r="O19" s="877"/>
      <c r="P19" s="877"/>
      <c r="Q19" s="877"/>
      <c r="R19" s="877"/>
      <c r="S19" s="878"/>
      <c r="T19" s="878"/>
      <c r="U19" s="878"/>
      <c r="V19" s="878"/>
      <c r="W19" s="878"/>
      <c r="X19" s="878"/>
      <c r="Y19" s="878"/>
      <c r="Z19" s="878"/>
      <c r="AA19" s="878"/>
      <c r="AB19" s="878"/>
      <c r="AC19" s="878"/>
      <c r="AD19" s="878"/>
      <c r="AE19" s="266" t="s">
        <v>443</v>
      </c>
      <c r="AF19" s="267"/>
      <c r="AG19" s="879" t="s">
        <v>524</v>
      </c>
      <c r="AH19" s="879"/>
      <c r="AI19" s="879"/>
      <c r="AJ19" s="879"/>
      <c r="AK19" s="879"/>
      <c r="AL19" s="880"/>
    </row>
    <row r="20" spans="2:38" ht="12.75" customHeight="1" thickBot="1">
      <c r="B20" s="263"/>
      <c r="C20" s="263"/>
      <c r="D20" s="263"/>
      <c r="E20" s="263"/>
      <c r="F20" s="263"/>
      <c r="G20" s="263"/>
      <c r="H20" s="263"/>
      <c r="I20" s="263"/>
      <c r="J20" s="263"/>
      <c r="K20" s="263"/>
      <c r="L20" s="263"/>
      <c r="M20" s="263"/>
      <c r="N20" s="263"/>
      <c r="O20" s="263"/>
      <c r="P20" s="263"/>
      <c r="Q20" s="263"/>
      <c r="R20" s="263"/>
      <c r="S20" s="268"/>
      <c r="T20" s="268"/>
      <c r="U20" s="268"/>
      <c r="V20" s="268"/>
      <c r="W20" s="268"/>
      <c r="X20" s="268"/>
      <c r="Y20" s="268"/>
      <c r="Z20" s="268"/>
      <c r="AA20" s="268"/>
      <c r="AB20" s="268"/>
      <c r="AC20" s="268"/>
      <c r="AD20" s="268"/>
      <c r="AE20" s="269"/>
      <c r="AF20" s="269"/>
      <c r="AG20" s="270"/>
      <c r="AH20" s="270"/>
      <c r="AI20" s="270"/>
      <c r="AJ20" s="270"/>
      <c r="AK20" s="270"/>
      <c r="AL20" s="270"/>
    </row>
    <row r="21" spans="2:38" ht="27.75" customHeight="1" thickBot="1">
      <c r="B21" s="881" t="s">
        <v>525</v>
      </c>
      <c r="C21" s="882"/>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2"/>
      <c r="AL21" s="883"/>
    </row>
    <row r="22" spans="2:38" ht="27.75" customHeight="1">
      <c r="B22" s="884" t="s">
        <v>526</v>
      </c>
      <c r="C22" s="885"/>
      <c r="D22" s="885"/>
      <c r="E22" s="885"/>
      <c r="F22" s="885"/>
      <c r="G22" s="885"/>
      <c r="H22" s="885"/>
      <c r="I22" s="885"/>
      <c r="J22" s="885"/>
      <c r="K22" s="885"/>
      <c r="L22" s="885"/>
      <c r="M22" s="885"/>
      <c r="N22" s="885"/>
      <c r="O22" s="885"/>
      <c r="P22" s="885"/>
      <c r="Q22" s="885"/>
      <c r="R22" s="886"/>
      <c r="S22" s="889" t="s">
        <v>527</v>
      </c>
      <c r="T22" s="885"/>
      <c r="U22" s="885"/>
      <c r="V22" s="885"/>
      <c r="W22" s="885"/>
      <c r="X22" s="885"/>
      <c r="Y22" s="885"/>
      <c r="Z22" s="885"/>
      <c r="AA22" s="885"/>
      <c r="AB22" s="885"/>
      <c r="AC22" s="885"/>
      <c r="AD22" s="885"/>
      <c r="AE22" s="885"/>
      <c r="AF22" s="885"/>
      <c r="AG22" s="885"/>
      <c r="AH22" s="885"/>
      <c r="AI22" s="890"/>
      <c r="AJ22" s="890"/>
      <c r="AK22" s="890"/>
      <c r="AL22" s="891"/>
    </row>
    <row r="23" spans="2:38" ht="47.25" customHeight="1">
      <c r="B23" s="887"/>
      <c r="C23" s="888"/>
      <c r="D23" s="888"/>
      <c r="E23" s="888"/>
      <c r="F23" s="888"/>
      <c r="G23" s="888"/>
      <c r="H23" s="888"/>
      <c r="I23" s="888"/>
      <c r="J23" s="888"/>
      <c r="K23" s="888"/>
      <c r="L23" s="888"/>
      <c r="M23" s="888"/>
      <c r="N23" s="888"/>
      <c r="O23" s="888"/>
      <c r="P23" s="888"/>
      <c r="Q23" s="888"/>
      <c r="R23" s="888"/>
      <c r="S23" s="892" t="s">
        <v>528</v>
      </c>
      <c r="T23" s="892"/>
      <c r="U23" s="892"/>
      <c r="V23" s="892"/>
      <c r="W23" s="892"/>
      <c r="X23" s="892"/>
      <c r="Y23" s="892"/>
      <c r="Z23" s="892"/>
      <c r="AA23" s="892"/>
      <c r="AB23" s="892"/>
      <c r="AC23" s="892"/>
      <c r="AD23" s="892"/>
      <c r="AE23" s="892"/>
      <c r="AF23" s="892" t="s">
        <v>529</v>
      </c>
      <c r="AG23" s="892"/>
      <c r="AH23" s="892"/>
      <c r="AI23" s="893" t="s">
        <v>530</v>
      </c>
      <c r="AJ23" s="893"/>
      <c r="AK23" s="893"/>
      <c r="AL23" s="894"/>
    </row>
    <row r="24" spans="2:38" ht="27.75" customHeight="1">
      <c r="B24" s="271">
        <v>1</v>
      </c>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272" t="s">
        <v>531</v>
      </c>
      <c r="AI24" s="862"/>
      <c r="AJ24" s="862"/>
      <c r="AK24" s="862"/>
      <c r="AL24" s="863"/>
    </row>
    <row r="25" spans="2:38" ht="27.75" customHeight="1">
      <c r="B25" s="271">
        <v>2</v>
      </c>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272" t="s">
        <v>531</v>
      </c>
      <c r="AI25" s="862"/>
      <c r="AJ25" s="862"/>
      <c r="AK25" s="862"/>
      <c r="AL25" s="863"/>
    </row>
    <row r="26" spans="2:38" ht="27.75" customHeight="1">
      <c r="B26" s="271">
        <v>3</v>
      </c>
      <c r="C26" s="862"/>
      <c r="D26" s="862"/>
      <c r="E26" s="862"/>
      <c r="F26" s="862"/>
      <c r="G26" s="862"/>
      <c r="H26" s="862"/>
      <c r="I26" s="862"/>
      <c r="J26" s="862"/>
      <c r="K26" s="862"/>
      <c r="L26" s="862"/>
      <c r="M26" s="862"/>
      <c r="N26" s="862"/>
      <c r="O26" s="862"/>
      <c r="P26" s="862"/>
      <c r="Q26" s="862"/>
      <c r="R26" s="862"/>
      <c r="S26" s="862"/>
      <c r="T26" s="862"/>
      <c r="U26" s="862"/>
      <c r="V26" s="862"/>
      <c r="W26" s="862"/>
      <c r="X26" s="862"/>
      <c r="Y26" s="862"/>
      <c r="Z26" s="862"/>
      <c r="AA26" s="862"/>
      <c r="AB26" s="862"/>
      <c r="AC26" s="862"/>
      <c r="AD26" s="862"/>
      <c r="AE26" s="862"/>
      <c r="AF26" s="862"/>
      <c r="AG26" s="862"/>
      <c r="AH26" s="272" t="s">
        <v>531</v>
      </c>
      <c r="AI26" s="862"/>
      <c r="AJ26" s="862"/>
      <c r="AK26" s="862"/>
      <c r="AL26" s="863"/>
    </row>
    <row r="27" spans="2:38" ht="27.75" customHeight="1" thickBot="1">
      <c r="B27" s="273">
        <v>4</v>
      </c>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c r="AE27" s="864"/>
      <c r="AF27" s="864"/>
      <c r="AG27" s="864"/>
      <c r="AH27" s="274" t="s">
        <v>531</v>
      </c>
      <c r="AI27" s="864"/>
      <c r="AJ27" s="864"/>
      <c r="AK27" s="864"/>
      <c r="AL27" s="865"/>
    </row>
    <row r="28" spans="2:38" ht="15" customHeight="1">
      <c r="B28" s="866" t="s">
        <v>532</v>
      </c>
      <c r="C28" s="867"/>
      <c r="D28" s="867"/>
      <c r="E28" s="867"/>
      <c r="F28" s="867"/>
      <c r="G28" s="867"/>
      <c r="H28" s="867"/>
      <c r="I28" s="867"/>
      <c r="J28" s="867"/>
      <c r="K28" s="867"/>
      <c r="L28" s="867"/>
      <c r="M28" s="867"/>
      <c r="N28" s="867"/>
      <c r="O28" s="867"/>
      <c r="P28" s="867"/>
      <c r="Q28" s="867"/>
      <c r="R28" s="867"/>
      <c r="S28" s="867"/>
      <c r="T28" s="867"/>
      <c r="U28" s="867"/>
      <c r="V28" s="867"/>
      <c r="W28" s="867"/>
      <c r="X28" s="867"/>
      <c r="Y28" s="867"/>
      <c r="Z28" s="867"/>
      <c r="AA28" s="867"/>
      <c r="AB28" s="867"/>
      <c r="AC28" s="867"/>
      <c r="AD28" s="867"/>
      <c r="AE28" s="867"/>
      <c r="AF28" s="867"/>
      <c r="AG28" s="867"/>
      <c r="AH28" s="867"/>
      <c r="AI28" s="870" t="s">
        <v>533</v>
      </c>
      <c r="AJ28" s="870"/>
      <c r="AK28" s="870"/>
      <c r="AL28" s="871"/>
    </row>
    <row r="29" spans="2:38" ht="36.75" customHeight="1" thickBot="1">
      <c r="B29" s="868"/>
      <c r="C29" s="869"/>
      <c r="D29" s="869"/>
      <c r="E29" s="869"/>
      <c r="F29" s="869"/>
      <c r="G29" s="869"/>
      <c r="H29" s="869"/>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72"/>
      <c r="AJ29" s="872"/>
      <c r="AK29" s="872"/>
      <c r="AL29" s="873"/>
    </row>
    <row r="30" spans="2:38" ht="9.75" customHeight="1">
      <c r="B30" s="262"/>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row>
    <row r="31" spans="2:38" ht="22.5" customHeight="1">
      <c r="B31" s="874" t="s">
        <v>460</v>
      </c>
      <c r="C31" s="874"/>
      <c r="D31" s="874"/>
      <c r="E31" s="874"/>
      <c r="F31" s="874"/>
      <c r="G31" s="874"/>
      <c r="H31" s="875" t="s">
        <v>534</v>
      </c>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c r="AI31" s="875"/>
      <c r="AJ31" s="875"/>
      <c r="AK31" s="875"/>
      <c r="AL31" s="875"/>
    </row>
    <row r="32" spans="2:38" ht="8.25" customHeight="1">
      <c r="B32" s="262"/>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row>
    <row r="33" spans="2:39" s="60" customFormat="1" ht="17.25" customHeight="1">
      <c r="B33" s="861" t="s">
        <v>535</v>
      </c>
      <c r="C33" s="861"/>
      <c r="D33" s="861"/>
      <c r="E33" s="861"/>
      <c r="F33" s="861"/>
      <c r="G33" s="861"/>
      <c r="H33" s="861"/>
      <c r="I33" s="861"/>
      <c r="J33" s="861"/>
      <c r="K33" s="861"/>
      <c r="L33" s="861"/>
      <c r="M33" s="861"/>
      <c r="N33" s="861"/>
      <c r="O33" s="861"/>
      <c r="P33" s="861"/>
      <c r="Q33" s="861"/>
      <c r="R33" s="861"/>
      <c r="S33" s="861"/>
      <c r="T33" s="861"/>
      <c r="U33" s="861"/>
      <c r="V33" s="861"/>
      <c r="W33" s="861"/>
      <c r="X33" s="861"/>
      <c r="Y33" s="861"/>
      <c r="Z33" s="861"/>
      <c r="AA33" s="861"/>
      <c r="AB33" s="861"/>
      <c r="AC33" s="861"/>
      <c r="AD33" s="861"/>
      <c r="AE33" s="861"/>
      <c r="AF33" s="861"/>
      <c r="AG33" s="861"/>
      <c r="AH33" s="861"/>
      <c r="AI33" s="861"/>
      <c r="AJ33" s="861"/>
      <c r="AK33" s="861"/>
      <c r="AL33" s="861"/>
    </row>
    <row r="34" spans="2:39" s="60" customFormat="1" ht="45.75" customHeight="1">
      <c r="B34" s="861"/>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104"/>
    </row>
    <row r="35" spans="2:39" s="60" customFormat="1" ht="9" customHeight="1">
      <c r="B35" s="60" t="s">
        <v>465</v>
      </c>
      <c r="AM35" s="106"/>
    </row>
    <row r="36" spans="2:39" s="60" customFormat="1" ht="21" customHeight="1">
      <c r="B36" s="60" t="s">
        <v>465</v>
      </c>
      <c r="AM36" s="106"/>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2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223</v>
      </c>
      <c r="C1" t="s">
        <v>224</v>
      </c>
      <c r="D1" t="s">
        <v>225</v>
      </c>
      <c r="E1" t="s">
        <v>226</v>
      </c>
      <c r="F1" t="s">
        <v>227</v>
      </c>
      <c r="G1" t="s">
        <v>228</v>
      </c>
      <c r="H1" t="s">
        <v>229</v>
      </c>
      <c r="I1" t="s">
        <v>230</v>
      </c>
      <c r="J1" t="s">
        <v>231</v>
      </c>
      <c r="K1" t="s">
        <v>232</v>
      </c>
    </row>
    <row r="2" spans="1:12">
      <c r="A2" t="s">
        <v>233</v>
      </c>
      <c r="B2" t="s">
        <v>156</v>
      </c>
      <c r="C2" t="s">
        <v>157</v>
      </c>
      <c r="D2" t="s">
        <v>158</v>
      </c>
    </row>
    <row r="3" spans="1:12">
      <c r="A3" t="s">
        <v>169</v>
      </c>
      <c r="B3" t="s">
        <v>156</v>
      </c>
      <c r="C3" t="s">
        <v>157</v>
      </c>
      <c r="D3" t="s">
        <v>158</v>
      </c>
    </row>
    <row r="4" spans="1:12">
      <c r="A4" t="s">
        <v>170</v>
      </c>
      <c r="B4" t="s">
        <v>156</v>
      </c>
      <c r="C4" t="s">
        <v>157</v>
      </c>
      <c r="D4" t="s">
        <v>158</v>
      </c>
    </row>
    <row r="5" spans="1:12">
      <c r="A5" t="s">
        <v>171</v>
      </c>
      <c r="B5" t="s">
        <v>156</v>
      </c>
      <c r="C5" t="s">
        <v>157</v>
      </c>
      <c r="D5" t="s">
        <v>158</v>
      </c>
    </row>
    <row r="6" spans="1:12">
      <c r="A6" s="103" t="s">
        <v>172</v>
      </c>
      <c r="B6" s="103" t="s">
        <v>156</v>
      </c>
      <c r="C6" s="103" t="s">
        <v>173</v>
      </c>
      <c r="D6" s="103" t="s">
        <v>174</v>
      </c>
      <c r="E6" s="103" t="s">
        <v>175</v>
      </c>
      <c r="F6" s="103" t="s">
        <v>181</v>
      </c>
      <c r="G6" s="103"/>
      <c r="H6" s="103"/>
      <c r="I6" s="103"/>
      <c r="J6" s="103"/>
    </row>
    <row r="7" spans="1:12">
      <c r="A7" s="103" t="s">
        <v>183</v>
      </c>
      <c r="B7" s="103" t="s">
        <v>156</v>
      </c>
      <c r="C7" s="103" t="s">
        <v>173</v>
      </c>
      <c r="D7" s="103" t="s">
        <v>174</v>
      </c>
      <c r="E7" s="103" t="s">
        <v>175</v>
      </c>
      <c r="F7" s="103" t="s">
        <v>185</v>
      </c>
      <c r="G7" s="103" t="s">
        <v>234</v>
      </c>
      <c r="H7" s="103" t="s">
        <v>235</v>
      </c>
      <c r="I7" s="103" t="s">
        <v>181</v>
      </c>
      <c r="J7" s="103"/>
    </row>
    <row r="8" spans="1:12">
      <c r="A8" s="103" t="s">
        <v>236</v>
      </c>
      <c r="B8" s="103" t="s">
        <v>156</v>
      </c>
      <c r="C8" s="103" t="s">
        <v>181</v>
      </c>
      <c r="D8" s="103"/>
      <c r="E8" s="103"/>
      <c r="F8" s="103"/>
      <c r="G8" s="103"/>
      <c r="H8" s="103"/>
      <c r="I8" s="103"/>
      <c r="J8" s="103"/>
    </row>
    <row r="9" spans="1:12">
      <c r="A9" s="103" t="s">
        <v>237</v>
      </c>
      <c r="B9" s="103" t="s">
        <v>156</v>
      </c>
      <c r="C9" s="103" t="s">
        <v>181</v>
      </c>
      <c r="D9" s="103"/>
      <c r="E9" s="103"/>
      <c r="F9" s="103"/>
      <c r="G9" s="103"/>
      <c r="H9" s="103"/>
      <c r="I9" s="103"/>
      <c r="J9" s="103"/>
    </row>
    <row r="10" spans="1:12">
      <c r="A10" s="103" t="s">
        <v>238</v>
      </c>
      <c r="B10" s="103" t="s">
        <v>156</v>
      </c>
      <c r="C10" s="103" t="s">
        <v>181</v>
      </c>
      <c r="D10" s="103"/>
      <c r="E10" s="103"/>
      <c r="F10" s="103"/>
      <c r="G10" s="103"/>
      <c r="H10" s="103"/>
      <c r="I10" s="103"/>
      <c r="J10" s="103"/>
    </row>
    <row r="11" spans="1:12">
      <c r="A11" s="103" t="s">
        <v>239</v>
      </c>
      <c r="B11" s="103" t="s">
        <v>156</v>
      </c>
      <c r="C11" s="103" t="s">
        <v>157</v>
      </c>
      <c r="D11" s="103" t="s">
        <v>158</v>
      </c>
      <c r="E11" s="103"/>
      <c r="F11" s="103"/>
      <c r="G11" s="103"/>
      <c r="H11" s="103"/>
      <c r="I11" s="103"/>
      <c r="J11" s="103"/>
    </row>
    <row r="12" spans="1:12">
      <c r="A12" s="103" t="s">
        <v>200</v>
      </c>
      <c r="B12" s="103" t="s">
        <v>156</v>
      </c>
      <c r="C12" s="103" t="s">
        <v>173</v>
      </c>
      <c r="D12" s="103" t="s">
        <v>201</v>
      </c>
      <c r="E12" s="103" t="s">
        <v>181</v>
      </c>
      <c r="F12" s="103"/>
      <c r="G12" s="103"/>
      <c r="H12" s="103"/>
      <c r="I12" s="103"/>
      <c r="J12" s="103"/>
    </row>
    <row r="13" spans="1:12">
      <c r="A13" s="103" t="s">
        <v>202</v>
      </c>
      <c r="B13" s="103" t="s">
        <v>156</v>
      </c>
      <c r="C13" s="103" t="s">
        <v>173</v>
      </c>
      <c r="D13" s="103" t="s">
        <v>201</v>
      </c>
      <c r="E13" s="103"/>
      <c r="F13" s="103"/>
      <c r="G13" s="103"/>
      <c r="H13" s="103"/>
      <c r="I13" s="103"/>
      <c r="J13" s="103"/>
    </row>
    <row r="14" spans="1:12">
      <c r="A14" s="103" t="s">
        <v>203</v>
      </c>
      <c r="B14" s="103" t="s">
        <v>156</v>
      </c>
      <c r="C14" s="103" t="s">
        <v>173</v>
      </c>
      <c r="D14" s="103" t="s">
        <v>201</v>
      </c>
      <c r="E14" s="103" t="s">
        <v>181</v>
      </c>
      <c r="F14" s="103" t="s">
        <v>240</v>
      </c>
      <c r="G14" s="103"/>
      <c r="H14" s="103"/>
      <c r="I14" s="103"/>
      <c r="J14" s="103"/>
    </row>
    <row r="15" spans="1:12">
      <c r="A15" s="103" t="s">
        <v>204</v>
      </c>
      <c r="B15" s="103" t="s">
        <v>156</v>
      </c>
      <c r="C15" s="103" t="s">
        <v>173</v>
      </c>
      <c r="D15" s="103" t="s">
        <v>174</v>
      </c>
      <c r="E15" s="103" t="s">
        <v>175</v>
      </c>
      <c r="F15" s="103" t="s">
        <v>185</v>
      </c>
      <c r="G15" s="103" t="s">
        <v>234</v>
      </c>
      <c r="H15" s="103" t="s">
        <v>235</v>
      </c>
      <c r="I15" s="103" t="s">
        <v>241</v>
      </c>
      <c r="J15" s="103" t="s">
        <v>242</v>
      </c>
      <c r="K15" t="s">
        <v>181</v>
      </c>
      <c r="L15" s="103"/>
    </row>
    <row r="16" spans="1:12">
      <c r="A16" s="103" t="s">
        <v>184</v>
      </c>
      <c r="B16" s="103" t="s">
        <v>156</v>
      </c>
      <c r="C16" s="103" t="s">
        <v>173</v>
      </c>
      <c r="D16" s="103" t="s">
        <v>175</v>
      </c>
      <c r="E16" s="103" t="s">
        <v>185</v>
      </c>
      <c r="F16" s="103" t="s">
        <v>234</v>
      </c>
      <c r="G16" s="103" t="s">
        <v>235</v>
      </c>
      <c r="H16" s="103" t="s">
        <v>181</v>
      </c>
      <c r="I16" s="103"/>
      <c r="J16" s="103"/>
    </row>
    <row r="17" spans="1:11">
      <c r="A17" s="103" t="s">
        <v>186</v>
      </c>
      <c r="B17" s="103" t="s">
        <v>156</v>
      </c>
      <c r="C17" s="103" t="s">
        <v>173</v>
      </c>
      <c r="D17" s="103" t="s">
        <v>187</v>
      </c>
      <c r="E17" s="103" t="s">
        <v>181</v>
      </c>
      <c r="F17" s="103"/>
      <c r="G17" s="103"/>
      <c r="H17" s="103"/>
      <c r="I17" s="103"/>
      <c r="J17" s="103"/>
    </row>
    <row r="18" spans="1:11">
      <c r="A18" s="103" t="s">
        <v>243</v>
      </c>
      <c r="B18" s="103" t="s">
        <v>156</v>
      </c>
      <c r="C18" s="103" t="s">
        <v>189</v>
      </c>
      <c r="D18" s="103"/>
      <c r="E18" s="103"/>
      <c r="F18" s="103"/>
      <c r="G18" s="103"/>
      <c r="H18" s="103"/>
      <c r="I18" s="103"/>
      <c r="J18" s="103"/>
    </row>
    <row r="19" spans="1:11">
      <c r="A19" s="103" t="s">
        <v>190</v>
      </c>
      <c r="B19" s="103" t="s">
        <v>156</v>
      </c>
      <c r="C19" s="103" t="s">
        <v>173</v>
      </c>
      <c r="D19" s="103" t="s">
        <v>191</v>
      </c>
      <c r="E19" s="103" t="s">
        <v>192</v>
      </c>
      <c r="F19" s="103" t="s">
        <v>194</v>
      </c>
      <c r="G19" s="103"/>
      <c r="H19" s="103"/>
      <c r="I19" s="103"/>
      <c r="J19" s="103"/>
    </row>
    <row r="20" spans="1:11">
      <c r="A20" s="103" t="s">
        <v>193</v>
      </c>
      <c r="B20" s="103" t="s">
        <v>156</v>
      </c>
      <c r="C20" s="103" t="s">
        <v>173</v>
      </c>
      <c r="D20" s="103" t="s">
        <v>192</v>
      </c>
      <c r="E20" s="103" t="s">
        <v>194</v>
      </c>
      <c r="F20" s="103"/>
      <c r="G20" s="103"/>
      <c r="H20" s="103"/>
      <c r="I20" s="103"/>
      <c r="J20" s="103"/>
    </row>
    <row r="21" spans="1:11">
      <c r="A21" s="103" t="s">
        <v>195</v>
      </c>
      <c r="B21" s="103" t="s">
        <v>156</v>
      </c>
      <c r="C21" s="103" t="s">
        <v>173</v>
      </c>
      <c r="D21" s="103" t="s">
        <v>192</v>
      </c>
      <c r="E21" s="103" t="s">
        <v>194</v>
      </c>
      <c r="F21" s="103"/>
      <c r="G21" s="103"/>
      <c r="H21" s="103"/>
      <c r="I21" s="103"/>
      <c r="J21" s="103"/>
    </row>
    <row r="22" spans="1:11">
      <c r="A22" s="103" t="s">
        <v>205</v>
      </c>
      <c r="B22" s="103" t="s">
        <v>156</v>
      </c>
      <c r="C22" s="103" t="s">
        <v>158</v>
      </c>
      <c r="D22" s="103"/>
      <c r="E22" s="103"/>
      <c r="F22" s="103"/>
      <c r="G22" s="103"/>
      <c r="H22" s="103"/>
      <c r="I22" s="103"/>
      <c r="J22" s="103"/>
    </row>
    <row r="23" spans="1:11">
      <c r="A23" s="103" t="s">
        <v>196</v>
      </c>
      <c r="B23" s="103" t="s">
        <v>156</v>
      </c>
      <c r="C23" s="103" t="s">
        <v>173</v>
      </c>
      <c r="D23" s="103" t="s">
        <v>197</v>
      </c>
      <c r="E23" s="103"/>
      <c r="F23" s="103"/>
      <c r="G23" s="103"/>
      <c r="H23" s="103"/>
      <c r="I23" s="103"/>
      <c r="J23" s="103"/>
    </row>
    <row r="24" spans="1:11">
      <c r="A24" s="103" t="s">
        <v>198</v>
      </c>
      <c r="B24" s="103" t="s">
        <v>156</v>
      </c>
      <c r="C24" s="103" t="s">
        <v>173</v>
      </c>
      <c r="D24" s="103" t="s">
        <v>199</v>
      </c>
      <c r="E24" s="103"/>
      <c r="F24" s="103"/>
      <c r="G24" s="103"/>
      <c r="H24" s="103"/>
      <c r="I24" s="103"/>
      <c r="J24" s="103"/>
    </row>
    <row r="25" spans="1:11">
      <c r="A25" s="103" t="s">
        <v>206</v>
      </c>
      <c r="B25" s="103" t="s">
        <v>156</v>
      </c>
      <c r="C25" s="103" t="s">
        <v>207</v>
      </c>
      <c r="D25" s="103" t="s">
        <v>208</v>
      </c>
      <c r="E25" s="103"/>
      <c r="F25" s="103"/>
      <c r="G25" s="103"/>
      <c r="H25" s="103"/>
      <c r="I25" s="103"/>
      <c r="J25" s="103"/>
    </row>
    <row r="26" spans="1:11">
      <c r="A26" s="103" t="s">
        <v>209</v>
      </c>
      <c r="B26" s="103" t="s">
        <v>156</v>
      </c>
      <c r="C26" s="103" t="s">
        <v>217</v>
      </c>
      <c r="D26" s="103" t="s">
        <v>210</v>
      </c>
      <c r="E26" s="103" t="s">
        <v>211</v>
      </c>
      <c r="F26" s="103" t="s">
        <v>244</v>
      </c>
      <c r="G26" s="103" t="s">
        <v>175</v>
      </c>
      <c r="H26" s="103" t="s">
        <v>212</v>
      </c>
      <c r="I26" s="103"/>
      <c r="J26" s="103"/>
    </row>
    <row r="27" spans="1:11">
      <c r="A27" s="103" t="s">
        <v>213</v>
      </c>
      <c r="B27" s="103" t="s">
        <v>156</v>
      </c>
      <c r="C27" s="103" t="s">
        <v>217</v>
      </c>
      <c r="D27" s="103" t="s">
        <v>214</v>
      </c>
      <c r="E27" s="103" t="s">
        <v>175</v>
      </c>
      <c r="F27" s="103" t="s">
        <v>210</v>
      </c>
      <c r="G27" s="103" t="s">
        <v>211</v>
      </c>
      <c r="H27" s="103" t="s">
        <v>244</v>
      </c>
      <c r="I27" s="103" t="s">
        <v>212</v>
      </c>
      <c r="J27" s="103"/>
    </row>
    <row r="28" spans="1:11">
      <c r="A28" s="103" t="s">
        <v>215</v>
      </c>
      <c r="B28" s="103" t="s">
        <v>156</v>
      </c>
      <c r="C28" s="103" t="s">
        <v>217</v>
      </c>
      <c r="D28" s="103" t="s">
        <v>214</v>
      </c>
      <c r="E28" s="103" t="s">
        <v>210</v>
      </c>
      <c r="F28" s="103" t="s">
        <v>211</v>
      </c>
      <c r="G28" s="103" t="s">
        <v>245</v>
      </c>
      <c r="H28" s="103" t="s">
        <v>246</v>
      </c>
      <c r="I28" s="103" t="s">
        <v>244</v>
      </c>
      <c r="J28" s="103" t="s">
        <v>175</v>
      </c>
      <c r="K28" s="103" t="s">
        <v>212</v>
      </c>
    </row>
    <row r="29" spans="1:11">
      <c r="A29" s="103" t="s">
        <v>219</v>
      </c>
      <c r="B29" s="103" t="s">
        <v>156</v>
      </c>
      <c r="C29" s="103" t="s">
        <v>217</v>
      </c>
      <c r="D29" s="103" t="s">
        <v>218</v>
      </c>
      <c r="E29" s="103"/>
      <c r="F29" s="103"/>
      <c r="G29" s="103"/>
      <c r="H29" s="103"/>
      <c r="I29" s="103"/>
      <c r="J29" s="103"/>
      <c r="K29" s="103"/>
    </row>
    <row r="30" spans="1:11">
      <c r="A30" s="103" t="s">
        <v>216</v>
      </c>
      <c r="B30" s="103" t="s">
        <v>156</v>
      </c>
      <c r="C30" s="103" t="s">
        <v>217</v>
      </c>
      <c r="D30" s="103" t="s">
        <v>218</v>
      </c>
      <c r="E30" s="103"/>
      <c r="F30" s="103"/>
      <c r="G30" s="103"/>
      <c r="H30" s="103"/>
      <c r="I30" s="103"/>
      <c r="J30" s="103"/>
      <c r="K30" s="103"/>
    </row>
    <row r="31" spans="1:11">
      <c r="A31" s="103" t="s">
        <v>220</v>
      </c>
      <c r="B31" s="103" t="s">
        <v>156</v>
      </c>
      <c r="C31" s="103" t="s">
        <v>217</v>
      </c>
      <c r="D31" s="103" t="s">
        <v>174</v>
      </c>
      <c r="E31" s="103" t="s">
        <v>175</v>
      </c>
      <c r="F31" s="103" t="s">
        <v>210</v>
      </c>
      <c r="G31" s="103" t="s">
        <v>211</v>
      </c>
      <c r="H31" s="103" t="s">
        <v>245</v>
      </c>
      <c r="I31" s="103" t="s">
        <v>246</v>
      </c>
      <c r="J31" s="103" t="s">
        <v>221</v>
      </c>
      <c r="K31" s="103"/>
    </row>
    <row r="32" spans="1:11">
      <c r="A32" s="103" t="s">
        <v>222</v>
      </c>
      <c r="B32" s="103" t="s">
        <v>217</v>
      </c>
      <c r="C32" s="103" t="s">
        <v>174</v>
      </c>
      <c r="D32" s="103" t="s">
        <v>175</v>
      </c>
      <c r="E32" s="103" t="s">
        <v>210</v>
      </c>
      <c r="F32" s="103" t="s">
        <v>211</v>
      </c>
      <c r="G32" s="103" t="s">
        <v>221</v>
      </c>
      <c r="H32" s="103" t="s">
        <v>247</v>
      </c>
      <c r="I32" s="103" t="s">
        <v>248</v>
      </c>
      <c r="J32" s="103"/>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F81F-A8F3-4C48-86EB-54CFB9A585B0}">
  <sheetPr>
    <tabColor rgb="FF00B0F0"/>
    <pageSetUpPr fitToPage="1"/>
  </sheetPr>
  <dimension ref="A1:H27"/>
  <sheetViews>
    <sheetView tabSelected="1" view="pageBreakPreview" zoomScaleNormal="100" zoomScaleSheetLayoutView="100" workbookViewId="0">
      <pane xSplit="3" ySplit="4" topLeftCell="D5" activePane="bottomRight" state="frozen"/>
      <selection activeCell="A47" sqref="A47:XFD51"/>
      <selection pane="topRight" activeCell="A47" sqref="A47:XFD51"/>
      <selection pane="bottomLeft" activeCell="A47" sqref="A47:XFD51"/>
      <selection pane="bottomRight"/>
    </sheetView>
  </sheetViews>
  <sheetFormatPr defaultRowHeight="15.75"/>
  <cols>
    <col min="1" max="1" width="2.625" style="111" customWidth="1"/>
    <col min="2" max="2" width="5" style="111" customWidth="1"/>
    <col min="3" max="3" width="36.625" style="111" customWidth="1"/>
    <col min="4" max="4" width="56.75" style="111" customWidth="1"/>
    <col min="5" max="5" width="3.25" style="114" bestFit="1" customWidth="1"/>
    <col min="6" max="6" width="12.875" style="111" bestFit="1" customWidth="1"/>
    <col min="7" max="7" width="67.125" style="111" bestFit="1" customWidth="1"/>
    <col min="8" max="16384" width="9" style="111"/>
  </cols>
  <sheetData>
    <row r="1" spans="1:8" ht="18.75">
      <c r="A1" s="107" t="s">
        <v>249</v>
      </c>
      <c r="B1" s="108"/>
      <c r="C1" s="108"/>
      <c r="D1" s="108"/>
      <c r="E1" s="109"/>
      <c r="F1" s="108"/>
      <c r="G1" s="108"/>
      <c r="H1" s="110"/>
    </row>
    <row r="2" spans="1:8">
      <c r="A2" s="112"/>
      <c r="B2" s="108"/>
      <c r="C2" s="108"/>
      <c r="D2" s="108"/>
      <c r="E2" s="109"/>
      <c r="F2" s="108"/>
      <c r="G2" s="108"/>
    </row>
    <row r="3" spans="1:8" s="114" customFormat="1" ht="18.75" customHeight="1">
      <c r="A3" s="113"/>
      <c r="B3" s="462"/>
      <c r="C3" s="463" t="s">
        <v>250</v>
      </c>
      <c r="D3" s="463" t="s">
        <v>251</v>
      </c>
      <c r="E3" s="464" t="s">
        <v>252</v>
      </c>
      <c r="F3" s="465"/>
      <c r="G3" s="466"/>
    </row>
    <row r="4" spans="1:8" s="114" customFormat="1" ht="18.75" customHeight="1">
      <c r="A4" s="113"/>
      <c r="B4" s="462"/>
      <c r="C4" s="463"/>
      <c r="D4" s="463"/>
      <c r="E4" s="467" t="s">
        <v>253</v>
      </c>
      <c r="F4" s="468"/>
      <c r="G4" s="115" t="s">
        <v>254</v>
      </c>
    </row>
    <row r="5" spans="1:8" ht="18.75">
      <c r="A5" s="112"/>
      <c r="B5" s="116" t="s">
        <v>255</v>
      </c>
      <c r="C5" s="116" t="s">
        <v>255</v>
      </c>
      <c r="D5" s="299" t="s">
        <v>545</v>
      </c>
      <c r="E5" s="117" t="s">
        <v>256</v>
      </c>
      <c r="F5" s="275" t="s">
        <v>257</v>
      </c>
      <c r="G5" s="116" t="s">
        <v>258</v>
      </c>
    </row>
    <row r="6" spans="1:8" ht="18.75">
      <c r="A6" s="112"/>
      <c r="B6" s="116" t="s">
        <v>255</v>
      </c>
      <c r="C6" s="116" t="s">
        <v>255</v>
      </c>
      <c r="D6" s="299" t="s">
        <v>546</v>
      </c>
      <c r="E6" s="117" t="s">
        <v>256</v>
      </c>
      <c r="F6" s="275" t="s">
        <v>259</v>
      </c>
      <c r="G6" s="116" t="s">
        <v>260</v>
      </c>
    </row>
    <row r="7" spans="1:8" ht="18.75">
      <c r="A7" s="112"/>
      <c r="B7" s="116" t="s">
        <v>255</v>
      </c>
      <c r="C7" s="116" t="s">
        <v>255</v>
      </c>
      <c r="D7" s="299" t="s">
        <v>546</v>
      </c>
      <c r="E7" s="117" t="s">
        <v>256</v>
      </c>
      <c r="F7" s="275" t="s">
        <v>261</v>
      </c>
      <c r="G7" s="116" t="s">
        <v>262</v>
      </c>
    </row>
    <row r="8" spans="1:8">
      <c r="A8" s="112"/>
      <c r="B8" s="118">
        <v>1</v>
      </c>
      <c r="C8" s="119" t="s">
        <v>263</v>
      </c>
      <c r="D8" s="120" t="s">
        <v>264</v>
      </c>
      <c r="E8" s="121" t="s">
        <v>255</v>
      </c>
      <c r="F8" s="118" t="s">
        <v>255</v>
      </c>
      <c r="G8" s="118" t="s">
        <v>255</v>
      </c>
    </row>
    <row r="9" spans="1:8">
      <c r="A9" s="112"/>
      <c r="B9" s="118">
        <v>2</v>
      </c>
      <c r="C9" s="119" t="s">
        <v>265</v>
      </c>
      <c r="D9" s="116" t="s">
        <v>266</v>
      </c>
      <c r="E9" s="121" t="s">
        <v>255</v>
      </c>
      <c r="F9" s="118" t="s">
        <v>255</v>
      </c>
      <c r="G9" s="122" t="s">
        <v>255</v>
      </c>
    </row>
    <row r="10" spans="1:8">
      <c r="A10" s="112"/>
      <c r="B10" s="118">
        <v>3</v>
      </c>
      <c r="C10" s="123" t="s">
        <v>267</v>
      </c>
      <c r="D10" s="116" t="s">
        <v>268</v>
      </c>
      <c r="E10" s="117" t="s">
        <v>255</v>
      </c>
      <c r="F10" s="116" t="s">
        <v>255</v>
      </c>
      <c r="G10" s="116" t="s">
        <v>255</v>
      </c>
    </row>
    <row r="11" spans="1:8">
      <c r="A11" s="112"/>
      <c r="B11" s="118">
        <v>4</v>
      </c>
      <c r="C11" s="123" t="s">
        <v>269</v>
      </c>
      <c r="D11" s="116" t="s">
        <v>270</v>
      </c>
      <c r="E11" s="117" t="s">
        <v>255</v>
      </c>
      <c r="F11" s="116" t="s">
        <v>255</v>
      </c>
      <c r="G11" s="116" t="s">
        <v>255</v>
      </c>
    </row>
    <row r="12" spans="1:8">
      <c r="A12" s="112"/>
      <c r="B12" s="118">
        <v>5</v>
      </c>
      <c r="C12" s="123" t="s">
        <v>271</v>
      </c>
      <c r="D12" s="116" t="s">
        <v>272</v>
      </c>
      <c r="E12" s="117" t="s">
        <v>255</v>
      </c>
      <c r="F12" s="116" t="s">
        <v>255</v>
      </c>
      <c r="G12" s="116" t="s">
        <v>255</v>
      </c>
    </row>
    <row r="13" spans="1:8">
      <c r="A13" s="112"/>
      <c r="B13" s="118">
        <v>6</v>
      </c>
      <c r="C13" s="123" t="s">
        <v>273</v>
      </c>
      <c r="D13" s="116" t="s">
        <v>274</v>
      </c>
      <c r="E13" s="117" t="s">
        <v>255</v>
      </c>
      <c r="F13" s="116" t="s">
        <v>255</v>
      </c>
      <c r="G13" s="116" t="s">
        <v>255</v>
      </c>
    </row>
    <row r="14" spans="1:8" ht="159.75" customHeight="1">
      <c r="A14" s="112"/>
      <c r="B14" s="118">
        <v>7</v>
      </c>
      <c r="C14" s="119" t="s">
        <v>275</v>
      </c>
      <c r="D14" s="124" t="s">
        <v>276</v>
      </c>
      <c r="E14" s="117" t="s">
        <v>277</v>
      </c>
      <c r="F14" s="116" t="s">
        <v>255</v>
      </c>
      <c r="G14" s="120" t="s">
        <v>278</v>
      </c>
    </row>
    <row r="15" spans="1:8" ht="18.75">
      <c r="A15" s="112"/>
      <c r="B15" s="445">
        <v>8</v>
      </c>
      <c r="C15" s="447" t="s">
        <v>279</v>
      </c>
      <c r="D15" s="445" t="s">
        <v>280</v>
      </c>
      <c r="E15" s="125" t="s">
        <v>256</v>
      </c>
      <c r="F15" s="276" t="s">
        <v>281</v>
      </c>
      <c r="G15" s="126" t="s">
        <v>282</v>
      </c>
    </row>
    <row r="16" spans="1:8" ht="18.75">
      <c r="A16" s="112"/>
      <c r="B16" s="446"/>
      <c r="C16" s="448"/>
      <c r="D16" s="446"/>
      <c r="E16" s="127" t="s">
        <v>256</v>
      </c>
      <c r="F16" s="277" t="s">
        <v>283</v>
      </c>
      <c r="G16" s="129" t="s">
        <v>284</v>
      </c>
    </row>
    <row r="17" spans="1:7">
      <c r="A17" s="112"/>
      <c r="B17" s="446"/>
      <c r="C17" s="448"/>
      <c r="D17" s="446"/>
      <c r="E17" s="130" t="s">
        <v>285</v>
      </c>
      <c r="F17" s="131" t="s">
        <v>255</v>
      </c>
      <c r="G17" s="131" t="s">
        <v>286</v>
      </c>
    </row>
    <row r="18" spans="1:7" ht="15.75" customHeight="1">
      <c r="A18" s="112"/>
      <c r="B18" s="445">
        <v>9</v>
      </c>
      <c r="C18" s="447" t="s">
        <v>287</v>
      </c>
      <c r="D18" s="458" t="s">
        <v>288</v>
      </c>
      <c r="E18" s="121" t="s">
        <v>256</v>
      </c>
      <c r="F18" s="278" t="s">
        <v>289</v>
      </c>
      <c r="G18" s="118" t="s">
        <v>290</v>
      </c>
    </row>
    <row r="19" spans="1:7" ht="15.75" customHeight="1">
      <c r="A19" s="112"/>
      <c r="B19" s="446"/>
      <c r="C19" s="448"/>
      <c r="D19" s="459"/>
      <c r="E19" s="127" t="s">
        <v>277</v>
      </c>
      <c r="F19" s="279" t="s">
        <v>291</v>
      </c>
      <c r="G19" s="132" t="s">
        <v>292</v>
      </c>
    </row>
    <row r="20" spans="1:7">
      <c r="A20" s="112"/>
      <c r="B20" s="446"/>
      <c r="C20" s="448"/>
      <c r="D20" s="459"/>
      <c r="E20" s="127" t="s">
        <v>277</v>
      </c>
      <c r="F20" s="129" t="s">
        <v>255</v>
      </c>
      <c r="G20" s="129" t="s">
        <v>293</v>
      </c>
    </row>
    <row r="21" spans="1:7" ht="15.75" customHeight="1">
      <c r="A21" s="112"/>
      <c r="B21" s="445">
        <v>10</v>
      </c>
      <c r="C21" s="447" t="s">
        <v>294</v>
      </c>
      <c r="D21" s="445" t="s">
        <v>295</v>
      </c>
      <c r="E21" s="125" t="s">
        <v>256</v>
      </c>
      <c r="F21" s="276" t="s">
        <v>296</v>
      </c>
      <c r="G21" s="126" t="s">
        <v>297</v>
      </c>
    </row>
    <row r="22" spans="1:7" ht="15.75" customHeight="1">
      <c r="A22" s="112"/>
      <c r="B22" s="460"/>
      <c r="C22" s="461"/>
      <c r="D22" s="460"/>
      <c r="E22" s="133" t="s">
        <v>285</v>
      </c>
      <c r="F22" s="134" t="s">
        <v>255</v>
      </c>
      <c r="G22" s="134" t="s">
        <v>298</v>
      </c>
    </row>
    <row r="23" spans="1:7" ht="15.75" customHeight="1">
      <c r="A23" s="112"/>
      <c r="B23" s="118">
        <v>11</v>
      </c>
      <c r="C23" s="119" t="s">
        <v>299</v>
      </c>
      <c r="D23" s="118" t="s">
        <v>300</v>
      </c>
      <c r="E23" s="125" t="s">
        <v>256</v>
      </c>
      <c r="F23" s="276" t="s">
        <v>301</v>
      </c>
      <c r="G23" s="126" t="s">
        <v>302</v>
      </c>
    </row>
    <row r="24" spans="1:7" ht="18.75">
      <c r="A24" s="135"/>
      <c r="B24" s="449">
        <v>12</v>
      </c>
      <c r="C24" s="452" t="s">
        <v>303</v>
      </c>
      <c r="D24" s="455" t="s">
        <v>304</v>
      </c>
      <c r="E24" s="136" t="s">
        <v>256</v>
      </c>
      <c r="F24" s="276" t="s">
        <v>305</v>
      </c>
      <c r="G24" s="137" t="s">
        <v>306</v>
      </c>
    </row>
    <row r="25" spans="1:7">
      <c r="A25" s="135"/>
      <c r="B25" s="450"/>
      <c r="C25" s="453"/>
      <c r="D25" s="456"/>
      <c r="E25" s="138" t="s">
        <v>256</v>
      </c>
      <c r="F25" s="128" t="s">
        <v>255</v>
      </c>
      <c r="G25" s="128" t="s">
        <v>307</v>
      </c>
    </row>
    <row r="26" spans="1:7">
      <c r="A26" s="135"/>
      <c r="B26" s="450"/>
      <c r="C26" s="453"/>
      <c r="D26" s="456"/>
      <c r="E26" s="139" t="s">
        <v>256</v>
      </c>
      <c r="F26" s="140" t="s">
        <v>255</v>
      </c>
      <c r="G26" s="140" t="s">
        <v>308</v>
      </c>
    </row>
    <row r="27" spans="1:7">
      <c r="A27" s="135"/>
      <c r="B27" s="451"/>
      <c r="C27" s="454"/>
      <c r="D27" s="457"/>
      <c r="E27" s="141" t="s">
        <v>256</v>
      </c>
      <c r="F27" s="142" t="s">
        <v>255</v>
      </c>
      <c r="G27" s="142" t="s">
        <v>309</v>
      </c>
    </row>
  </sheetData>
  <mergeCells count="17">
    <mergeCell ref="B3:B4"/>
    <mergeCell ref="C3:C4"/>
    <mergeCell ref="D3:D4"/>
    <mergeCell ref="E3:G3"/>
    <mergeCell ref="E4:F4"/>
    <mergeCell ref="B15:B17"/>
    <mergeCell ref="C15:C17"/>
    <mergeCell ref="D15:D17"/>
    <mergeCell ref="B24:B27"/>
    <mergeCell ref="C24:C27"/>
    <mergeCell ref="D24:D27"/>
    <mergeCell ref="B18:B20"/>
    <mergeCell ref="C18:C20"/>
    <mergeCell ref="D18:D20"/>
    <mergeCell ref="B21:B22"/>
    <mergeCell ref="C21:C22"/>
    <mergeCell ref="D21:D22"/>
  </mergeCells>
  <phoneticPr fontId="27"/>
  <hyperlinks>
    <hyperlink ref="F5" location="'様式第５号（届出書） '!A1" display="様式第5号" xr:uid="{1CFE8FB0-1DD9-4744-BFCF-EA8B578D8570}"/>
    <hyperlink ref="F6" location="'別紙１（体制等状況一覧表） '!A1" display="別紙1" xr:uid="{92DEB60A-DFB7-4708-8863-A2BB0B36088F}"/>
    <hyperlink ref="F7" location="'別紙2　勤務形態一覧表（就労選択支援）'!A1" display="別紙2" xr:uid="{B5E80CD5-74EB-4A64-BECD-F5C3AE6E6F15}"/>
    <hyperlink ref="F15" location="'別紙3-1（福祉専門職員配置等加算）'!A1" display="別紙3-1" xr:uid="{C8B3F3E5-873D-4FB7-9126-248D4720E9EE}"/>
    <hyperlink ref="F16" location="'別紙3-2（福祉専門職員配置状況一覧表）'!A1" display="別紙3-2" xr:uid="{B300A774-F9D3-4149-AE34-7661EAFF48EF}"/>
    <hyperlink ref="F18" location="'別紙6-1（視覚・聴覚言語障害者支援加算Ⅰ)'!A1" display="別紙6-1" xr:uid="{A24F879B-4E22-4779-A2F0-7431E31C6417}"/>
    <hyperlink ref="F19" location="'別紙6-2（視覚・聴覚言語障害者支援加算Ⅱ)'!A1" display="別紙6-2" xr:uid="{2FE5827B-C957-4B9A-9B24-3F97B73BDE2B}"/>
    <hyperlink ref="F21" location="'別紙10（食事提供体制加算）'!A1" display="別紙10" xr:uid="{0B9F79F9-8C80-4978-91FC-56E6BBBA2C2C}"/>
    <hyperlink ref="F23" location="'別紙48（送迎加算）'!A1" display="別紙48" xr:uid="{2AAC4A20-2026-45EF-9462-97B4486BA40D}"/>
    <hyperlink ref="F24" location="'別紙7（高次脳機能障害者支援体制加算）'!A1" display="別紙7" xr:uid="{3D6D569D-9D9C-4FFA-B493-6D9880AAABA4}"/>
  </hyperlinks>
  <pageMargins left="0.51181102362204722" right="0.31496062992125984" top="0.55118110236220474" bottom="0.35433070866141736"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D4EFD-4ADA-41F9-88DE-EB00CBCE2A3E}">
  <sheetPr>
    <tabColor rgb="FFFF0000"/>
  </sheetPr>
  <dimension ref="A1:AT109"/>
  <sheetViews>
    <sheetView showGridLines="0" view="pageBreakPreview" zoomScaleNormal="100" zoomScaleSheetLayoutView="100" workbookViewId="0"/>
  </sheetViews>
  <sheetFormatPr defaultColWidth="9" defaultRowHeight="21" customHeight="1"/>
  <cols>
    <col min="1" max="29" width="2.625" style="324" customWidth="1"/>
    <col min="30" max="30" width="2.625" style="307" customWidth="1"/>
    <col min="31" max="32" width="2.625" style="324" customWidth="1"/>
    <col min="33" max="33" width="2.625" style="307" customWidth="1"/>
    <col min="34" max="35" width="2.625" style="324" customWidth="1"/>
    <col min="36" max="36" width="2.625" style="307" customWidth="1"/>
    <col min="37" max="40" width="2.625" style="324" customWidth="1"/>
    <col min="41" max="16384" width="9" style="324"/>
  </cols>
  <sheetData>
    <row r="1" spans="1:46" s="59" customFormat="1" ht="24.95" customHeight="1">
      <c r="A1" s="254"/>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4" t="s">
        <v>547</v>
      </c>
      <c r="AK1" s="300"/>
      <c r="AL1" s="300"/>
      <c r="AM1" s="473"/>
      <c r="AN1" s="473"/>
      <c r="AO1" s="473"/>
      <c r="AP1" s="301"/>
      <c r="AQ1" s="301"/>
      <c r="AR1" s="301"/>
      <c r="AS1" s="301"/>
      <c r="AT1" s="301"/>
    </row>
    <row r="2" spans="1:46" s="59" customFormat="1" ht="15.95" customHeight="1">
      <c r="A2" s="474" t="s">
        <v>310</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302"/>
      <c r="AL2" s="302"/>
      <c r="AM2" s="302"/>
      <c r="AN2" s="302"/>
      <c r="AO2" s="301"/>
      <c r="AP2" s="301"/>
      <c r="AQ2" s="301"/>
      <c r="AR2" s="301"/>
      <c r="AS2" s="301"/>
      <c r="AT2" s="301"/>
    </row>
    <row r="3" spans="1:46" s="59" customFormat="1" ht="9" customHeight="1">
      <c r="AK3" s="301"/>
      <c r="AL3" s="301"/>
      <c r="AM3" s="301"/>
      <c r="AN3" s="301"/>
      <c r="AO3" s="301"/>
      <c r="AP3" s="301"/>
      <c r="AQ3" s="301"/>
      <c r="AR3" s="301"/>
      <c r="AS3" s="301"/>
      <c r="AT3" s="301"/>
    </row>
    <row r="4" spans="1:46" s="254" customFormat="1" ht="15" customHeight="1">
      <c r="A4" s="475" t="s">
        <v>548</v>
      </c>
      <c r="B4" s="475"/>
      <c r="C4" s="475"/>
      <c r="D4" s="475"/>
      <c r="E4" s="475"/>
      <c r="F4" s="475"/>
      <c r="G4" s="475"/>
      <c r="H4" s="475"/>
      <c r="I4" s="475"/>
      <c r="J4" s="475"/>
      <c r="K4" s="303"/>
      <c r="L4" s="303"/>
      <c r="M4" s="303"/>
      <c r="N4" s="303"/>
      <c r="O4" s="303"/>
      <c r="P4" s="303"/>
      <c r="Q4" s="303"/>
      <c r="R4" s="303"/>
      <c r="S4" s="303"/>
      <c r="T4" s="303"/>
      <c r="U4" s="303"/>
      <c r="V4" s="303"/>
      <c r="W4" s="303"/>
      <c r="Y4" s="476" t="s">
        <v>311</v>
      </c>
      <c r="Z4" s="476"/>
      <c r="AA4" s="477"/>
      <c r="AB4" s="477"/>
      <c r="AC4" s="303" t="s">
        <v>94</v>
      </c>
      <c r="AD4" s="478"/>
      <c r="AE4" s="478"/>
      <c r="AF4" s="303" t="s">
        <v>312</v>
      </c>
      <c r="AG4" s="478"/>
      <c r="AH4" s="478"/>
      <c r="AI4" s="303" t="s">
        <v>313</v>
      </c>
      <c r="AJ4" s="304"/>
      <c r="AK4" s="305"/>
      <c r="AL4" s="305"/>
      <c r="AM4" s="305"/>
      <c r="AN4" s="305"/>
      <c r="AO4" s="305"/>
      <c r="AP4" s="305"/>
      <c r="AQ4" s="305"/>
      <c r="AR4" s="305"/>
      <c r="AS4" s="305"/>
      <c r="AT4" s="305"/>
    </row>
    <row r="5" spans="1:46" s="59" customFormat="1" ht="12.75" customHeight="1">
      <c r="A5" s="475"/>
      <c r="B5" s="475"/>
      <c r="C5" s="475"/>
      <c r="D5" s="475"/>
      <c r="E5" s="475"/>
      <c r="F5" s="475"/>
      <c r="G5" s="475"/>
      <c r="H5" s="475"/>
      <c r="I5" s="475"/>
      <c r="J5" s="475"/>
      <c r="Y5" s="306"/>
      <c r="Z5" s="306"/>
      <c r="AA5" s="306"/>
      <c r="AB5" s="306"/>
      <c r="AK5" s="301"/>
      <c r="AL5" s="301"/>
      <c r="AM5" s="301"/>
      <c r="AN5" s="301"/>
      <c r="AO5" s="301"/>
      <c r="AP5" s="301"/>
      <c r="AQ5" s="301"/>
      <c r="AR5" s="301"/>
      <c r="AS5" s="301"/>
      <c r="AT5" s="301"/>
    </row>
    <row r="6" spans="1:46" s="254" customFormat="1" ht="14.25" customHeight="1">
      <c r="A6" s="475"/>
      <c r="B6" s="475"/>
      <c r="C6" s="475"/>
      <c r="D6" s="475"/>
      <c r="E6" s="475"/>
      <c r="F6" s="475"/>
      <c r="G6" s="475"/>
      <c r="H6" s="475"/>
      <c r="I6" s="475"/>
      <c r="J6" s="475"/>
      <c r="K6" s="307"/>
      <c r="L6" s="307"/>
      <c r="AD6" s="304"/>
      <c r="AG6" s="304"/>
      <c r="AJ6" s="304"/>
      <c r="AK6" s="305"/>
      <c r="AL6" s="305"/>
      <c r="AM6" s="305"/>
      <c r="AN6" s="305"/>
      <c r="AO6" s="305"/>
      <c r="AP6" s="305"/>
      <c r="AQ6" s="305"/>
      <c r="AR6" s="305"/>
      <c r="AS6" s="305"/>
      <c r="AT6" s="305"/>
    </row>
    <row r="7" spans="1:46" s="254" customFormat="1" ht="12" customHeight="1">
      <c r="A7" s="475"/>
      <c r="B7" s="475"/>
      <c r="C7" s="475"/>
      <c r="D7" s="475"/>
      <c r="E7" s="475"/>
      <c r="F7" s="475"/>
      <c r="G7" s="475"/>
      <c r="H7" s="475"/>
      <c r="I7" s="475"/>
      <c r="J7" s="475"/>
      <c r="K7" s="307"/>
      <c r="L7" s="307"/>
      <c r="M7" s="479" t="s">
        <v>314</v>
      </c>
      <c r="N7" s="479"/>
      <c r="O7" s="479"/>
      <c r="P7" s="480" t="s">
        <v>315</v>
      </c>
      <c r="Q7" s="480"/>
      <c r="R7" s="480"/>
      <c r="S7" s="480"/>
      <c r="T7" s="480"/>
      <c r="U7" s="471" t="s">
        <v>316</v>
      </c>
      <c r="V7" s="469"/>
      <c r="W7" s="469"/>
      <c r="X7" s="469"/>
      <c r="Y7" s="469"/>
      <c r="Z7" s="469"/>
      <c r="AA7" s="469"/>
      <c r="AB7" s="469"/>
      <c r="AC7" s="469"/>
      <c r="AD7" s="469"/>
      <c r="AE7" s="469"/>
      <c r="AF7" s="469"/>
      <c r="AG7" s="469"/>
      <c r="AH7" s="469"/>
      <c r="AI7" s="469"/>
      <c r="AJ7" s="469"/>
      <c r="AK7" s="305"/>
      <c r="AL7" s="305"/>
      <c r="AM7" s="305"/>
      <c r="AN7" s="305"/>
      <c r="AO7" s="305"/>
      <c r="AP7" s="305"/>
      <c r="AQ7" s="305"/>
      <c r="AR7" s="305"/>
      <c r="AS7" s="305"/>
      <c r="AT7" s="305"/>
    </row>
    <row r="8" spans="1:46" s="254" customFormat="1" ht="12" customHeight="1">
      <c r="A8" s="475"/>
      <c r="B8" s="475"/>
      <c r="C8" s="475"/>
      <c r="D8" s="475"/>
      <c r="E8" s="475"/>
      <c r="F8" s="475"/>
      <c r="G8" s="475"/>
      <c r="H8" s="475"/>
      <c r="I8" s="475"/>
      <c r="J8" s="475"/>
      <c r="K8" s="307"/>
      <c r="L8" s="307"/>
      <c r="M8" s="479"/>
      <c r="N8" s="479"/>
      <c r="O8" s="479"/>
      <c r="P8" s="480"/>
      <c r="Q8" s="480"/>
      <c r="R8" s="480"/>
      <c r="S8" s="480"/>
      <c r="T8" s="480"/>
      <c r="U8" s="471"/>
      <c r="V8" s="469"/>
      <c r="W8" s="469"/>
      <c r="X8" s="469"/>
      <c r="Y8" s="469"/>
      <c r="Z8" s="469"/>
      <c r="AA8" s="469"/>
      <c r="AB8" s="469"/>
      <c r="AC8" s="469"/>
      <c r="AD8" s="469"/>
      <c r="AE8" s="469"/>
      <c r="AF8" s="469"/>
      <c r="AG8" s="469"/>
      <c r="AH8" s="469"/>
      <c r="AI8" s="469"/>
      <c r="AJ8" s="469"/>
      <c r="AK8" s="305"/>
      <c r="AL8" s="305"/>
      <c r="AM8" s="305"/>
      <c r="AN8" s="305"/>
      <c r="AO8" s="305"/>
      <c r="AP8" s="305"/>
      <c r="AQ8" s="305"/>
      <c r="AR8" s="305"/>
      <c r="AS8" s="305"/>
      <c r="AT8" s="305"/>
    </row>
    <row r="9" spans="1:46" s="254" customFormat="1" ht="12" customHeight="1">
      <c r="M9" s="479"/>
      <c r="N9" s="479"/>
      <c r="O9" s="479"/>
      <c r="P9" s="470" t="s">
        <v>317</v>
      </c>
      <c r="Q9" s="470"/>
      <c r="R9" s="470"/>
      <c r="S9" s="470"/>
      <c r="T9" s="470"/>
      <c r="U9" s="471" t="s">
        <v>316</v>
      </c>
      <c r="V9" s="469"/>
      <c r="W9" s="469"/>
      <c r="X9" s="469"/>
      <c r="Y9" s="469"/>
      <c r="Z9" s="469"/>
      <c r="AA9" s="469"/>
      <c r="AB9" s="469"/>
      <c r="AC9" s="469"/>
      <c r="AD9" s="469"/>
      <c r="AE9" s="469"/>
      <c r="AF9" s="469"/>
      <c r="AG9" s="469"/>
      <c r="AH9" s="469"/>
      <c r="AI9" s="469"/>
      <c r="AJ9" s="469"/>
      <c r="AK9" s="305"/>
      <c r="AL9" s="305"/>
      <c r="AM9" s="305"/>
      <c r="AN9" s="305"/>
      <c r="AO9" s="305"/>
      <c r="AP9" s="305"/>
      <c r="AQ9" s="305"/>
      <c r="AR9" s="305"/>
      <c r="AS9" s="305"/>
      <c r="AT9" s="305"/>
    </row>
    <row r="10" spans="1:46" s="254" customFormat="1" ht="12" customHeight="1">
      <c r="M10" s="479"/>
      <c r="N10" s="479"/>
      <c r="O10" s="479"/>
      <c r="P10" s="470"/>
      <c r="Q10" s="470"/>
      <c r="R10" s="470"/>
      <c r="S10" s="470"/>
      <c r="T10" s="470"/>
      <c r="U10" s="471"/>
      <c r="V10" s="469"/>
      <c r="W10" s="469"/>
      <c r="X10" s="469"/>
      <c r="Y10" s="469"/>
      <c r="Z10" s="469"/>
      <c r="AA10" s="469"/>
      <c r="AB10" s="469"/>
      <c r="AC10" s="469"/>
      <c r="AD10" s="469"/>
      <c r="AE10" s="469"/>
      <c r="AF10" s="469"/>
      <c r="AG10" s="469"/>
      <c r="AH10" s="469"/>
      <c r="AI10" s="469"/>
      <c r="AJ10" s="469"/>
      <c r="AK10" s="305"/>
      <c r="AL10" s="305"/>
      <c r="AM10" s="305"/>
      <c r="AN10" s="305"/>
      <c r="AO10" s="305"/>
      <c r="AP10" s="305"/>
      <c r="AQ10" s="305"/>
      <c r="AR10" s="305"/>
      <c r="AS10" s="305"/>
      <c r="AT10" s="305"/>
    </row>
    <row r="11" spans="1:46" s="254" customFormat="1" ht="21.75" customHeight="1">
      <c r="M11" s="479"/>
      <c r="N11" s="479"/>
      <c r="O11" s="479"/>
      <c r="P11" s="470" t="s">
        <v>318</v>
      </c>
      <c r="Q11" s="470"/>
      <c r="R11" s="470"/>
      <c r="S11" s="470"/>
      <c r="T11" s="470"/>
      <c r="U11" s="308" t="s">
        <v>316</v>
      </c>
      <c r="V11" s="472"/>
      <c r="W11" s="472"/>
      <c r="X11" s="472"/>
      <c r="Y11" s="472"/>
      <c r="Z11" s="472"/>
      <c r="AA11" s="472"/>
      <c r="AB11" s="472"/>
      <c r="AC11" s="472"/>
      <c r="AD11" s="472"/>
      <c r="AE11" s="472"/>
      <c r="AF11" s="472"/>
      <c r="AG11" s="472"/>
      <c r="AH11" s="472"/>
      <c r="AI11" s="472"/>
      <c r="AJ11" s="472"/>
      <c r="AK11" s="305"/>
      <c r="AL11" s="305"/>
      <c r="AM11" s="305"/>
      <c r="AN11" s="305"/>
      <c r="AO11" s="305"/>
      <c r="AP11" s="305"/>
      <c r="AQ11" s="305"/>
      <c r="AR11" s="305"/>
      <c r="AS11" s="305"/>
      <c r="AT11" s="305"/>
    </row>
    <row r="12" spans="1:46" s="254" customFormat="1" ht="21.75" customHeight="1">
      <c r="M12" s="309"/>
      <c r="N12" s="309"/>
      <c r="O12" s="309"/>
      <c r="P12" s="481" t="s">
        <v>549</v>
      </c>
      <c r="Q12" s="481"/>
      <c r="R12" s="481"/>
      <c r="S12" s="481"/>
      <c r="T12" s="481"/>
      <c r="U12" s="481"/>
      <c r="V12" s="472"/>
      <c r="W12" s="472"/>
      <c r="X12" s="472"/>
      <c r="Y12" s="472"/>
      <c r="Z12" s="472"/>
      <c r="AA12" s="472"/>
      <c r="AB12" s="472"/>
      <c r="AC12" s="472"/>
      <c r="AD12" s="472"/>
      <c r="AE12" s="472"/>
      <c r="AF12" s="472"/>
      <c r="AG12" s="472"/>
      <c r="AH12" s="472"/>
      <c r="AI12" s="472"/>
      <c r="AJ12" s="472"/>
      <c r="AK12" s="305"/>
      <c r="AL12" s="305"/>
      <c r="AM12" s="305"/>
      <c r="AN12" s="305"/>
      <c r="AO12" s="305"/>
      <c r="AP12" s="305"/>
      <c r="AQ12" s="305"/>
      <c r="AR12" s="305"/>
      <c r="AS12" s="305"/>
      <c r="AT12" s="305"/>
    </row>
    <row r="13" spans="1:46" s="254" customFormat="1" ht="14.1" customHeight="1">
      <c r="Q13" s="308"/>
      <c r="R13" s="308"/>
      <c r="S13" s="308"/>
      <c r="T13" s="308"/>
      <c r="U13" s="308"/>
      <c r="V13" s="310"/>
      <c r="W13" s="310"/>
      <c r="X13" s="310"/>
      <c r="Y13" s="310"/>
      <c r="Z13" s="310"/>
      <c r="AA13" s="310"/>
      <c r="AB13" s="310"/>
      <c r="AC13" s="310"/>
      <c r="AD13" s="310"/>
      <c r="AE13" s="310"/>
      <c r="AF13" s="310"/>
      <c r="AG13" s="310"/>
      <c r="AH13" s="310"/>
      <c r="AI13" s="311"/>
      <c r="AJ13" s="311"/>
      <c r="AK13" s="312"/>
      <c r="AL13" s="305"/>
      <c r="AM13" s="305"/>
      <c r="AN13" s="305"/>
      <c r="AO13" s="305"/>
      <c r="AP13" s="305"/>
      <c r="AQ13" s="305"/>
      <c r="AR13" s="305"/>
      <c r="AS13" s="305"/>
      <c r="AT13" s="305"/>
    </row>
    <row r="14" spans="1:46" s="254" customFormat="1" ht="14.1" customHeight="1">
      <c r="A14" s="482" t="s">
        <v>319</v>
      </c>
      <c r="B14" s="482"/>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312"/>
      <c r="AL14" s="305"/>
      <c r="AM14" s="305"/>
      <c r="AN14" s="305"/>
      <c r="AO14" s="305"/>
      <c r="AP14" s="305"/>
      <c r="AQ14" s="305"/>
      <c r="AR14" s="305"/>
      <c r="AS14" s="305"/>
      <c r="AT14" s="305"/>
    </row>
    <row r="15" spans="1:46" s="59" customFormat="1" ht="10.5" customHeight="1" thickBo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301"/>
      <c r="AL15" s="301"/>
      <c r="AM15" s="301"/>
      <c r="AN15" s="301"/>
      <c r="AO15" s="301"/>
      <c r="AP15" s="301"/>
      <c r="AQ15" s="301"/>
      <c r="AR15" s="301"/>
      <c r="AS15" s="301"/>
      <c r="AT15" s="301"/>
    </row>
    <row r="16" spans="1:46" s="59" customFormat="1" ht="21" customHeight="1" thickBot="1">
      <c r="A16" s="483" t="s">
        <v>320</v>
      </c>
      <c r="B16" s="484"/>
      <c r="C16" s="484"/>
      <c r="D16" s="484"/>
      <c r="E16" s="484"/>
      <c r="F16" s="485"/>
      <c r="G16" s="486"/>
      <c r="H16" s="487"/>
      <c r="I16" s="487"/>
      <c r="J16" s="487"/>
      <c r="K16" s="488"/>
      <c r="L16" s="488"/>
      <c r="M16" s="488"/>
      <c r="N16" s="488"/>
      <c r="O16" s="488"/>
      <c r="P16" s="488"/>
      <c r="Q16" s="488"/>
      <c r="R16" s="488"/>
      <c r="S16" s="488"/>
      <c r="T16" s="488"/>
      <c r="U16" s="488"/>
      <c r="V16" s="488"/>
      <c r="W16" s="488"/>
      <c r="X16" s="488"/>
      <c r="Y16" s="488"/>
      <c r="Z16" s="498"/>
      <c r="AA16" s="145"/>
      <c r="AB16" s="499"/>
      <c r="AC16" s="499"/>
      <c r="AD16" s="292"/>
      <c r="AE16" s="292"/>
      <c r="AF16" s="292"/>
      <c r="AG16" s="292"/>
      <c r="AH16" s="292"/>
      <c r="AI16" s="292"/>
      <c r="AJ16" s="292"/>
      <c r="AK16" s="301"/>
      <c r="AL16" s="301"/>
      <c r="AM16" s="301"/>
      <c r="AN16" s="301"/>
      <c r="AO16" s="301"/>
      <c r="AP16" s="301"/>
      <c r="AQ16" s="301"/>
      <c r="AR16" s="301"/>
      <c r="AS16" s="301"/>
      <c r="AT16" s="301"/>
    </row>
    <row r="17" spans="1:46" s="254" customFormat="1" ht="15" customHeight="1">
      <c r="A17" s="500" t="s">
        <v>321</v>
      </c>
      <c r="B17" s="501"/>
      <c r="C17" s="501"/>
      <c r="D17" s="501"/>
      <c r="E17" s="501"/>
      <c r="F17" s="501"/>
      <c r="G17" s="313" t="s">
        <v>322</v>
      </c>
      <c r="H17" s="314"/>
      <c r="I17" s="31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5"/>
      <c r="AK17" s="305"/>
      <c r="AL17" s="305"/>
      <c r="AM17" s="305"/>
      <c r="AN17" s="305"/>
      <c r="AO17" s="305"/>
      <c r="AP17" s="305"/>
      <c r="AQ17" s="305"/>
      <c r="AR17" s="305"/>
      <c r="AS17" s="305"/>
      <c r="AT17" s="305"/>
    </row>
    <row r="18" spans="1:46" s="254" customFormat="1" ht="24" customHeight="1">
      <c r="A18" s="502"/>
      <c r="B18" s="503"/>
      <c r="C18" s="503"/>
      <c r="D18" s="503"/>
      <c r="E18" s="503"/>
      <c r="F18" s="503"/>
      <c r="G18" s="506"/>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8"/>
      <c r="AK18" s="305"/>
      <c r="AL18" s="305"/>
      <c r="AM18" s="305"/>
      <c r="AN18" s="305"/>
      <c r="AO18" s="305"/>
      <c r="AP18" s="305"/>
      <c r="AQ18" s="305"/>
      <c r="AR18" s="305"/>
      <c r="AS18" s="305"/>
      <c r="AT18" s="305"/>
    </row>
    <row r="19" spans="1:46" s="254" customFormat="1" ht="15" customHeight="1">
      <c r="A19" s="489" t="s">
        <v>323</v>
      </c>
      <c r="B19" s="490"/>
      <c r="C19" s="490"/>
      <c r="D19" s="490"/>
      <c r="E19" s="490"/>
      <c r="F19" s="491"/>
      <c r="G19" s="582" t="s">
        <v>550</v>
      </c>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4"/>
      <c r="AK19" s="305"/>
      <c r="AL19" s="305"/>
      <c r="AM19" s="305"/>
      <c r="AN19" s="305"/>
      <c r="AO19" s="305"/>
      <c r="AP19" s="305"/>
      <c r="AQ19" s="305"/>
      <c r="AR19" s="305"/>
      <c r="AS19" s="305"/>
      <c r="AT19" s="305"/>
    </row>
    <row r="20" spans="1:46" s="254" customFormat="1" ht="15" customHeight="1">
      <c r="A20" s="492"/>
      <c r="B20" s="493"/>
      <c r="C20" s="493"/>
      <c r="D20" s="493"/>
      <c r="E20" s="493"/>
      <c r="F20" s="494"/>
      <c r="G20" s="585"/>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7"/>
      <c r="AK20" s="305"/>
      <c r="AL20" s="305"/>
      <c r="AM20" s="305"/>
      <c r="AN20" s="305"/>
      <c r="AO20" s="305"/>
      <c r="AP20" s="305"/>
      <c r="AQ20" s="305"/>
      <c r="AR20" s="305"/>
      <c r="AS20" s="305"/>
      <c r="AT20" s="305"/>
    </row>
    <row r="21" spans="1:46" s="254" customFormat="1" ht="15" customHeight="1">
      <c r="A21" s="492"/>
      <c r="B21" s="493"/>
      <c r="C21" s="493"/>
      <c r="D21" s="493"/>
      <c r="E21" s="493"/>
      <c r="F21" s="494"/>
      <c r="G21" s="585"/>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7"/>
      <c r="AK21" s="305"/>
      <c r="AL21" s="305"/>
      <c r="AM21" s="305"/>
      <c r="AN21" s="305"/>
      <c r="AO21" s="305"/>
      <c r="AP21" s="305"/>
      <c r="AQ21" s="305"/>
      <c r="AR21" s="305"/>
      <c r="AS21" s="305"/>
      <c r="AT21" s="305"/>
    </row>
    <row r="22" spans="1:46" s="254" customFormat="1" ht="3.95" customHeight="1" thickBot="1">
      <c r="A22" s="495"/>
      <c r="B22" s="496"/>
      <c r="C22" s="496"/>
      <c r="D22" s="496"/>
      <c r="E22" s="496"/>
      <c r="F22" s="497"/>
      <c r="G22" s="315"/>
      <c r="H22" s="316"/>
      <c r="I22" s="316"/>
      <c r="J22" s="316"/>
      <c r="K22" s="316"/>
      <c r="L22" s="317"/>
      <c r="M22" s="317"/>
      <c r="N22" s="317"/>
      <c r="O22" s="317"/>
      <c r="P22" s="317"/>
      <c r="Q22" s="318"/>
      <c r="R22" s="319"/>
      <c r="S22" s="319"/>
      <c r="T22" s="319"/>
      <c r="U22" s="319"/>
      <c r="V22" s="319"/>
      <c r="W22" s="319"/>
      <c r="X22" s="319"/>
      <c r="Y22" s="319"/>
      <c r="Z22" s="319"/>
      <c r="AA22" s="319"/>
      <c r="AB22" s="319"/>
      <c r="AC22" s="319"/>
      <c r="AD22" s="319"/>
      <c r="AE22" s="319"/>
      <c r="AF22" s="320"/>
      <c r="AG22" s="320"/>
      <c r="AH22" s="319"/>
      <c r="AI22" s="319"/>
      <c r="AJ22" s="321"/>
    </row>
    <row r="23" spans="1:46" ht="12" customHeight="1" thickBot="1">
      <c r="A23" s="322"/>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3"/>
      <c r="AG23" s="323"/>
      <c r="AH23" s="322"/>
      <c r="AI23" s="322"/>
      <c r="AJ23" s="323"/>
    </row>
    <row r="24" spans="1:46" ht="20.100000000000001" customHeight="1">
      <c r="A24" s="509" t="s">
        <v>324</v>
      </c>
      <c r="B24" s="510"/>
      <c r="C24" s="510"/>
      <c r="D24" s="510"/>
      <c r="E24" s="510"/>
      <c r="F24" s="510"/>
      <c r="G24" s="510"/>
      <c r="H24" s="510"/>
      <c r="I24" s="511"/>
      <c r="J24" s="515" t="s">
        <v>325</v>
      </c>
      <c r="K24" s="516"/>
      <c r="L24" s="516"/>
      <c r="M24" s="515" t="s">
        <v>326</v>
      </c>
      <c r="N24" s="519"/>
      <c r="O24" s="519"/>
      <c r="P24" s="519"/>
      <c r="Q24" s="519"/>
      <c r="R24" s="519"/>
      <c r="S24" s="519"/>
      <c r="T24" s="519"/>
      <c r="U24" s="519"/>
      <c r="V24" s="519"/>
      <c r="W24" s="519"/>
      <c r="X24" s="519"/>
      <c r="Y24" s="520"/>
      <c r="Z24" s="515" t="s">
        <v>327</v>
      </c>
      <c r="AA24" s="519"/>
      <c r="AB24" s="519"/>
      <c r="AC24" s="519"/>
      <c r="AD24" s="519"/>
      <c r="AE24" s="519"/>
      <c r="AF24" s="519"/>
      <c r="AG24" s="519"/>
      <c r="AH24" s="519"/>
      <c r="AI24" s="519"/>
      <c r="AJ24" s="524"/>
    </row>
    <row r="25" spans="1:46" ht="20.100000000000001" customHeight="1">
      <c r="A25" s="512"/>
      <c r="B25" s="513"/>
      <c r="C25" s="513"/>
      <c r="D25" s="513"/>
      <c r="E25" s="513"/>
      <c r="F25" s="513"/>
      <c r="G25" s="513"/>
      <c r="H25" s="513"/>
      <c r="I25" s="514"/>
      <c r="J25" s="517"/>
      <c r="K25" s="518"/>
      <c r="L25" s="518"/>
      <c r="M25" s="521"/>
      <c r="N25" s="522"/>
      <c r="O25" s="522"/>
      <c r="P25" s="522"/>
      <c r="Q25" s="522"/>
      <c r="R25" s="522"/>
      <c r="S25" s="522"/>
      <c r="T25" s="522"/>
      <c r="U25" s="522"/>
      <c r="V25" s="522"/>
      <c r="W25" s="522"/>
      <c r="X25" s="522"/>
      <c r="Y25" s="523"/>
      <c r="Z25" s="521"/>
      <c r="AA25" s="522"/>
      <c r="AB25" s="522"/>
      <c r="AC25" s="522"/>
      <c r="AD25" s="522"/>
      <c r="AE25" s="522"/>
      <c r="AF25" s="522"/>
      <c r="AG25" s="522"/>
      <c r="AH25" s="522"/>
      <c r="AI25" s="522"/>
      <c r="AJ25" s="525"/>
    </row>
    <row r="26" spans="1:46" ht="3" customHeight="1">
      <c r="A26" s="526" t="s">
        <v>328</v>
      </c>
      <c r="B26" s="529" t="s">
        <v>329</v>
      </c>
      <c r="C26" s="530"/>
      <c r="D26" s="530"/>
      <c r="E26" s="530"/>
      <c r="F26" s="530"/>
      <c r="G26" s="530"/>
      <c r="H26" s="530"/>
      <c r="I26" s="531"/>
      <c r="J26" s="295"/>
      <c r="K26" s="296"/>
      <c r="L26" s="297"/>
      <c r="M26" s="538"/>
      <c r="N26" s="539"/>
      <c r="O26" s="539"/>
      <c r="P26" s="539"/>
      <c r="Q26" s="539"/>
      <c r="R26" s="539"/>
      <c r="S26" s="539"/>
      <c r="T26" s="539"/>
      <c r="U26" s="539"/>
      <c r="V26" s="539"/>
      <c r="W26" s="539"/>
      <c r="X26" s="539"/>
      <c r="Y26" s="540"/>
      <c r="Z26" s="541"/>
      <c r="AA26" s="542"/>
      <c r="AB26" s="542"/>
      <c r="AC26" s="542"/>
      <c r="AD26" s="542"/>
      <c r="AE26" s="542"/>
      <c r="AF26" s="542"/>
      <c r="AG26" s="542"/>
      <c r="AH26" s="542"/>
      <c r="AI26" s="542"/>
      <c r="AJ26" s="543"/>
    </row>
    <row r="27" spans="1:46" ht="9.9499999999999993" customHeight="1">
      <c r="A27" s="527"/>
      <c r="B27" s="532"/>
      <c r="C27" s="533"/>
      <c r="D27" s="533"/>
      <c r="E27" s="533"/>
      <c r="F27" s="533"/>
      <c r="G27" s="533"/>
      <c r="H27" s="533"/>
      <c r="I27" s="534"/>
      <c r="J27" s="544"/>
      <c r="K27" s="545"/>
      <c r="L27" s="546"/>
      <c r="M27" s="547"/>
      <c r="N27" s="551" t="s">
        <v>330</v>
      </c>
      <c r="O27" s="551"/>
      <c r="P27" s="551"/>
      <c r="Q27" s="298"/>
      <c r="R27" s="552" t="s">
        <v>331</v>
      </c>
      <c r="S27" s="552"/>
      <c r="T27" s="552"/>
      <c r="U27" s="298"/>
      <c r="V27" s="552" t="s">
        <v>332</v>
      </c>
      <c r="W27" s="552"/>
      <c r="X27" s="552"/>
      <c r="Y27" s="553"/>
      <c r="Z27" s="554" t="s">
        <v>333</v>
      </c>
      <c r="AA27" s="555"/>
      <c r="AB27" s="549"/>
      <c r="AC27" s="549"/>
      <c r="AD27" s="548" t="s">
        <v>94</v>
      </c>
      <c r="AE27" s="549"/>
      <c r="AF27" s="549"/>
      <c r="AG27" s="548" t="s">
        <v>312</v>
      </c>
      <c r="AH27" s="549"/>
      <c r="AI27" s="549"/>
      <c r="AJ27" s="550" t="s">
        <v>313</v>
      </c>
    </row>
    <row r="28" spans="1:46" ht="9.9499999999999993" customHeight="1">
      <c r="A28" s="527"/>
      <c r="B28" s="532"/>
      <c r="C28" s="533"/>
      <c r="D28" s="533"/>
      <c r="E28" s="533"/>
      <c r="F28" s="533"/>
      <c r="G28" s="533"/>
      <c r="H28" s="533"/>
      <c r="I28" s="534"/>
      <c r="J28" s="544"/>
      <c r="K28" s="545"/>
      <c r="L28" s="546"/>
      <c r="M28" s="547"/>
      <c r="N28" s="551"/>
      <c r="O28" s="551"/>
      <c r="P28" s="551"/>
      <c r="Q28" s="298"/>
      <c r="R28" s="552"/>
      <c r="S28" s="552"/>
      <c r="T28" s="552"/>
      <c r="U28" s="298"/>
      <c r="V28" s="552"/>
      <c r="W28" s="552"/>
      <c r="X28" s="552"/>
      <c r="Y28" s="553"/>
      <c r="Z28" s="556"/>
      <c r="AA28" s="555"/>
      <c r="AB28" s="549"/>
      <c r="AC28" s="549"/>
      <c r="AD28" s="548"/>
      <c r="AE28" s="549"/>
      <c r="AF28" s="549"/>
      <c r="AG28" s="548"/>
      <c r="AH28" s="549"/>
      <c r="AI28" s="549"/>
      <c r="AJ28" s="550"/>
    </row>
    <row r="29" spans="1:46" ht="3" customHeight="1">
      <c r="A29" s="527"/>
      <c r="B29" s="535"/>
      <c r="C29" s="536"/>
      <c r="D29" s="536"/>
      <c r="E29" s="536"/>
      <c r="F29" s="536"/>
      <c r="G29" s="536"/>
      <c r="H29" s="536"/>
      <c r="I29" s="537"/>
      <c r="J29" s="293"/>
      <c r="K29" s="294"/>
      <c r="L29" s="147"/>
      <c r="M29" s="521"/>
      <c r="N29" s="522"/>
      <c r="O29" s="522"/>
      <c r="P29" s="522"/>
      <c r="Q29" s="522"/>
      <c r="R29" s="522"/>
      <c r="S29" s="522"/>
      <c r="T29" s="522"/>
      <c r="U29" s="522"/>
      <c r="V29" s="522"/>
      <c r="W29" s="522"/>
      <c r="X29" s="522"/>
      <c r="Y29" s="523"/>
      <c r="Z29" s="521"/>
      <c r="AA29" s="522"/>
      <c r="AB29" s="522"/>
      <c r="AC29" s="522"/>
      <c r="AD29" s="522"/>
      <c r="AE29" s="522"/>
      <c r="AF29" s="522"/>
      <c r="AG29" s="522"/>
      <c r="AH29" s="522"/>
      <c r="AI29" s="522"/>
      <c r="AJ29" s="525"/>
    </row>
    <row r="30" spans="1:46" ht="3" customHeight="1">
      <c r="A30" s="527"/>
      <c r="B30" s="529" t="s">
        <v>334</v>
      </c>
      <c r="C30" s="530"/>
      <c r="D30" s="530"/>
      <c r="E30" s="530"/>
      <c r="F30" s="530"/>
      <c r="G30" s="530"/>
      <c r="H30" s="530"/>
      <c r="I30" s="531"/>
      <c r="J30" s="295"/>
      <c r="K30" s="296"/>
      <c r="L30" s="297"/>
      <c r="M30" s="538"/>
      <c r="N30" s="539"/>
      <c r="O30" s="539"/>
      <c r="P30" s="539"/>
      <c r="Q30" s="539"/>
      <c r="R30" s="539"/>
      <c r="S30" s="539"/>
      <c r="T30" s="539"/>
      <c r="U30" s="539"/>
      <c r="V30" s="539"/>
      <c r="W30" s="539"/>
      <c r="X30" s="539"/>
      <c r="Y30" s="540"/>
      <c r="Z30" s="541"/>
      <c r="AA30" s="542"/>
      <c r="AB30" s="542"/>
      <c r="AC30" s="542"/>
      <c r="AD30" s="542"/>
      <c r="AE30" s="542"/>
      <c r="AF30" s="542"/>
      <c r="AG30" s="542"/>
      <c r="AH30" s="542"/>
      <c r="AI30" s="542"/>
      <c r="AJ30" s="543"/>
    </row>
    <row r="31" spans="1:46" ht="9.9499999999999993" customHeight="1">
      <c r="A31" s="527"/>
      <c r="B31" s="532"/>
      <c r="C31" s="533"/>
      <c r="D31" s="533"/>
      <c r="E31" s="533"/>
      <c r="F31" s="533"/>
      <c r="G31" s="533"/>
      <c r="H31" s="533"/>
      <c r="I31" s="534"/>
      <c r="J31" s="544"/>
      <c r="K31" s="545"/>
      <c r="L31" s="546"/>
      <c r="M31" s="547"/>
      <c r="N31" s="552" t="s">
        <v>330</v>
      </c>
      <c r="O31" s="552"/>
      <c r="P31" s="552"/>
      <c r="Q31" s="298"/>
      <c r="R31" s="552" t="s">
        <v>331</v>
      </c>
      <c r="S31" s="552"/>
      <c r="T31" s="552"/>
      <c r="U31" s="298"/>
      <c r="V31" s="552" t="s">
        <v>332</v>
      </c>
      <c r="W31" s="552"/>
      <c r="X31" s="552"/>
      <c r="Y31" s="553"/>
      <c r="Z31" s="554" t="s">
        <v>333</v>
      </c>
      <c r="AA31" s="555"/>
      <c r="AB31" s="549"/>
      <c r="AC31" s="549"/>
      <c r="AD31" s="548" t="s">
        <v>94</v>
      </c>
      <c r="AE31" s="549"/>
      <c r="AF31" s="549"/>
      <c r="AG31" s="548" t="s">
        <v>312</v>
      </c>
      <c r="AH31" s="549"/>
      <c r="AI31" s="549"/>
      <c r="AJ31" s="550" t="s">
        <v>313</v>
      </c>
    </row>
    <row r="32" spans="1:46" ht="9.9499999999999993" customHeight="1">
      <c r="A32" s="527"/>
      <c r="B32" s="532"/>
      <c r="C32" s="533"/>
      <c r="D32" s="533"/>
      <c r="E32" s="533"/>
      <c r="F32" s="533"/>
      <c r="G32" s="533"/>
      <c r="H32" s="533"/>
      <c r="I32" s="534"/>
      <c r="J32" s="544"/>
      <c r="K32" s="545"/>
      <c r="L32" s="546"/>
      <c r="M32" s="547"/>
      <c r="N32" s="552"/>
      <c r="O32" s="552"/>
      <c r="P32" s="552"/>
      <c r="Q32" s="298"/>
      <c r="R32" s="552"/>
      <c r="S32" s="552"/>
      <c r="T32" s="552"/>
      <c r="U32" s="298"/>
      <c r="V32" s="552"/>
      <c r="W32" s="552"/>
      <c r="X32" s="552"/>
      <c r="Y32" s="553"/>
      <c r="Z32" s="556"/>
      <c r="AA32" s="555"/>
      <c r="AB32" s="549"/>
      <c r="AC32" s="549"/>
      <c r="AD32" s="548"/>
      <c r="AE32" s="549"/>
      <c r="AF32" s="549"/>
      <c r="AG32" s="548"/>
      <c r="AH32" s="549"/>
      <c r="AI32" s="549"/>
      <c r="AJ32" s="550"/>
    </row>
    <row r="33" spans="1:36" ht="3" customHeight="1">
      <c r="A33" s="527"/>
      <c r="B33" s="535"/>
      <c r="C33" s="536"/>
      <c r="D33" s="536"/>
      <c r="E33" s="536"/>
      <c r="F33" s="536"/>
      <c r="G33" s="536"/>
      <c r="H33" s="536"/>
      <c r="I33" s="537"/>
      <c r="J33" s="293"/>
      <c r="K33" s="294"/>
      <c r="L33" s="147"/>
      <c r="M33" s="521"/>
      <c r="N33" s="522"/>
      <c r="O33" s="522"/>
      <c r="P33" s="522"/>
      <c r="Q33" s="522"/>
      <c r="R33" s="522"/>
      <c r="S33" s="522"/>
      <c r="T33" s="522"/>
      <c r="U33" s="522"/>
      <c r="V33" s="522"/>
      <c r="W33" s="522"/>
      <c r="X33" s="522"/>
      <c r="Y33" s="523"/>
      <c r="Z33" s="521"/>
      <c r="AA33" s="522"/>
      <c r="AB33" s="522"/>
      <c r="AC33" s="522"/>
      <c r="AD33" s="522"/>
      <c r="AE33" s="522"/>
      <c r="AF33" s="522"/>
      <c r="AG33" s="522"/>
      <c r="AH33" s="522"/>
      <c r="AI33" s="522"/>
      <c r="AJ33" s="525"/>
    </row>
    <row r="34" spans="1:36" ht="3" customHeight="1">
      <c r="A34" s="527"/>
      <c r="B34" s="529" t="s">
        <v>335</v>
      </c>
      <c r="C34" s="530"/>
      <c r="D34" s="530"/>
      <c r="E34" s="530"/>
      <c r="F34" s="530"/>
      <c r="G34" s="530"/>
      <c r="H34" s="530"/>
      <c r="I34" s="531"/>
      <c r="J34" s="295"/>
      <c r="K34" s="296"/>
      <c r="L34" s="297"/>
      <c r="M34" s="538"/>
      <c r="N34" s="539"/>
      <c r="O34" s="539"/>
      <c r="P34" s="539"/>
      <c r="Q34" s="539"/>
      <c r="R34" s="539"/>
      <c r="S34" s="539"/>
      <c r="T34" s="539"/>
      <c r="U34" s="539"/>
      <c r="V34" s="539"/>
      <c r="W34" s="539"/>
      <c r="X34" s="539"/>
      <c r="Y34" s="540"/>
      <c r="Z34" s="541"/>
      <c r="AA34" s="542"/>
      <c r="AB34" s="542"/>
      <c r="AC34" s="542"/>
      <c r="AD34" s="542"/>
      <c r="AE34" s="542"/>
      <c r="AF34" s="542"/>
      <c r="AG34" s="542"/>
      <c r="AH34" s="542"/>
      <c r="AI34" s="542"/>
      <c r="AJ34" s="543"/>
    </row>
    <row r="35" spans="1:36" ht="9.9499999999999993" customHeight="1">
      <c r="A35" s="527"/>
      <c r="B35" s="532"/>
      <c r="C35" s="533"/>
      <c r="D35" s="533"/>
      <c r="E35" s="533"/>
      <c r="F35" s="533"/>
      <c r="G35" s="533"/>
      <c r="H35" s="533"/>
      <c r="I35" s="534"/>
      <c r="J35" s="544"/>
      <c r="K35" s="545"/>
      <c r="L35" s="546"/>
      <c r="M35" s="547"/>
      <c r="N35" s="552" t="s">
        <v>330</v>
      </c>
      <c r="O35" s="552"/>
      <c r="P35" s="552"/>
      <c r="Q35" s="298"/>
      <c r="R35" s="552" t="s">
        <v>331</v>
      </c>
      <c r="S35" s="552"/>
      <c r="T35" s="552"/>
      <c r="U35" s="298"/>
      <c r="V35" s="552" t="s">
        <v>332</v>
      </c>
      <c r="W35" s="552"/>
      <c r="X35" s="552"/>
      <c r="Y35" s="553"/>
      <c r="Z35" s="554" t="s">
        <v>333</v>
      </c>
      <c r="AA35" s="555"/>
      <c r="AB35" s="549"/>
      <c r="AC35" s="549"/>
      <c r="AD35" s="548" t="s">
        <v>94</v>
      </c>
      <c r="AE35" s="549"/>
      <c r="AF35" s="549"/>
      <c r="AG35" s="548" t="s">
        <v>312</v>
      </c>
      <c r="AH35" s="549"/>
      <c r="AI35" s="549"/>
      <c r="AJ35" s="550" t="s">
        <v>313</v>
      </c>
    </row>
    <row r="36" spans="1:36" ht="9.9499999999999993" customHeight="1">
      <c r="A36" s="527"/>
      <c r="B36" s="532"/>
      <c r="C36" s="533"/>
      <c r="D36" s="533"/>
      <c r="E36" s="533"/>
      <c r="F36" s="533"/>
      <c r="G36" s="533"/>
      <c r="H36" s="533"/>
      <c r="I36" s="534"/>
      <c r="J36" s="544"/>
      <c r="K36" s="545"/>
      <c r="L36" s="546"/>
      <c r="M36" s="547"/>
      <c r="N36" s="552"/>
      <c r="O36" s="552"/>
      <c r="P36" s="552"/>
      <c r="Q36" s="298"/>
      <c r="R36" s="552"/>
      <c r="S36" s="552"/>
      <c r="T36" s="552"/>
      <c r="U36" s="298"/>
      <c r="V36" s="552"/>
      <c r="W36" s="552"/>
      <c r="X36" s="552"/>
      <c r="Y36" s="553"/>
      <c r="Z36" s="556"/>
      <c r="AA36" s="555"/>
      <c r="AB36" s="549"/>
      <c r="AC36" s="549"/>
      <c r="AD36" s="548"/>
      <c r="AE36" s="549"/>
      <c r="AF36" s="549"/>
      <c r="AG36" s="548"/>
      <c r="AH36" s="549"/>
      <c r="AI36" s="549"/>
      <c r="AJ36" s="550"/>
    </row>
    <row r="37" spans="1:36" ht="3" customHeight="1">
      <c r="A37" s="527"/>
      <c r="B37" s="535"/>
      <c r="C37" s="536"/>
      <c r="D37" s="536"/>
      <c r="E37" s="536"/>
      <c r="F37" s="536"/>
      <c r="G37" s="536"/>
      <c r="H37" s="536"/>
      <c r="I37" s="537"/>
      <c r="J37" s="293"/>
      <c r="K37" s="294"/>
      <c r="L37" s="147"/>
      <c r="M37" s="521"/>
      <c r="N37" s="522"/>
      <c r="O37" s="522"/>
      <c r="P37" s="522"/>
      <c r="Q37" s="522"/>
      <c r="R37" s="522"/>
      <c r="S37" s="522"/>
      <c r="T37" s="522"/>
      <c r="U37" s="522"/>
      <c r="V37" s="522"/>
      <c r="W37" s="522"/>
      <c r="X37" s="522"/>
      <c r="Y37" s="523"/>
      <c r="Z37" s="521"/>
      <c r="AA37" s="522"/>
      <c r="AB37" s="522"/>
      <c r="AC37" s="522"/>
      <c r="AD37" s="522"/>
      <c r="AE37" s="522"/>
      <c r="AF37" s="522"/>
      <c r="AG37" s="522"/>
      <c r="AH37" s="522"/>
      <c r="AI37" s="522"/>
      <c r="AJ37" s="525"/>
    </row>
    <row r="38" spans="1:36" ht="3" customHeight="1">
      <c r="A38" s="527"/>
      <c r="B38" s="529" t="s">
        <v>336</v>
      </c>
      <c r="C38" s="530"/>
      <c r="D38" s="530"/>
      <c r="E38" s="530"/>
      <c r="F38" s="530"/>
      <c r="G38" s="530"/>
      <c r="H38" s="530"/>
      <c r="I38" s="531"/>
      <c r="J38" s="295"/>
      <c r="K38" s="296"/>
      <c r="L38" s="297"/>
      <c r="M38" s="538"/>
      <c r="N38" s="539"/>
      <c r="O38" s="539"/>
      <c r="P38" s="539"/>
      <c r="Q38" s="539"/>
      <c r="R38" s="539"/>
      <c r="S38" s="539"/>
      <c r="T38" s="539"/>
      <c r="U38" s="539"/>
      <c r="V38" s="539"/>
      <c r="W38" s="539"/>
      <c r="X38" s="539"/>
      <c r="Y38" s="540"/>
      <c r="Z38" s="541"/>
      <c r="AA38" s="542"/>
      <c r="AB38" s="542"/>
      <c r="AC38" s="542"/>
      <c r="AD38" s="542"/>
      <c r="AE38" s="542"/>
      <c r="AF38" s="542"/>
      <c r="AG38" s="542"/>
      <c r="AH38" s="542"/>
      <c r="AI38" s="542"/>
      <c r="AJ38" s="543"/>
    </row>
    <row r="39" spans="1:36" ht="9.9499999999999993" customHeight="1">
      <c r="A39" s="527"/>
      <c r="B39" s="532"/>
      <c r="C39" s="533"/>
      <c r="D39" s="533"/>
      <c r="E39" s="533"/>
      <c r="F39" s="533"/>
      <c r="G39" s="533"/>
      <c r="H39" s="533"/>
      <c r="I39" s="534"/>
      <c r="J39" s="544"/>
      <c r="K39" s="545"/>
      <c r="L39" s="546"/>
      <c r="M39" s="547"/>
      <c r="N39" s="552" t="s">
        <v>330</v>
      </c>
      <c r="O39" s="552"/>
      <c r="P39" s="552"/>
      <c r="Q39" s="298"/>
      <c r="R39" s="552" t="s">
        <v>331</v>
      </c>
      <c r="S39" s="552"/>
      <c r="T39" s="552"/>
      <c r="U39" s="298"/>
      <c r="V39" s="552" t="s">
        <v>332</v>
      </c>
      <c r="W39" s="552"/>
      <c r="X39" s="552"/>
      <c r="Y39" s="553"/>
      <c r="Z39" s="554" t="s">
        <v>333</v>
      </c>
      <c r="AA39" s="555"/>
      <c r="AB39" s="549"/>
      <c r="AC39" s="549"/>
      <c r="AD39" s="548" t="s">
        <v>94</v>
      </c>
      <c r="AE39" s="549"/>
      <c r="AF39" s="549"/>
      <c r="AG39" s="548" t="s">
        <v>312</v>
      </c>
      <c r="AH39" s="549"/>
      <c r="AI39" s="549"/>
      <c r="AJ39" s="550" t="s">
        <v>313</v>
      </c>
    </row>
    <row r="40" spans="1:36" ht="9.9499999999999993" customHeight="1">
      <c r="A40" s="527"/>
      <c r="B40" s="532"/>
      <c r="C40" s="533"/>
      <c r="D40" s="533"/>
      <c r="E40" s="533"/>
      <c r="F40" s="533"/>
      <c r="G40" s="533"/>
      <c r="H40" s="533"/>
      <c r="I40" s="534"/>
      <c r="J40" s="544"/>
      <c r="K40" s="545"/>
      <c r="L40" s="546"/>
      <c r="M40" s="547"/>
      <c r="N40" s="552"/>
      <c r="O40" s="552"/>
      <c r="P40" s="552"/>
      <c r="Q40" s="298"/>
      <c r="R40" s="552"/>
      <c r="S40" s="552"/>
      <c r="T40" s="552"/>
      <c r="U40" s="298"/>
      <c r="V40" s="552"/>
      <c r="W40" s="552"/>
      <c r="X40" s="552"/>
      <c r="Y40" s="553"/>
      <c r="Z40" s="556"/>
      <c r="AA40" s="555"/>
      <c r="AB40" s="549"/>
      <c r="AC40" s="549"/>
      <c r="AD40" s="548"/>
      <c r="AE40" s="549"/>
      <c r="AF40" s="549"/>
      <c r="AG40" s="548"/>
      <c r="AH40" s="549"/>
      <c r="AI40" s="549"/>
      <c r="AJ40" s="550"/>
    </row>
    <row r="41" spans="1:36" ht="3" customHeight="1">
      <c r="A41" s="527"/>
      <c r="B41" s="535"/>
      <c r="C41" s="536"/>
      <c r="D41" s="536"/>
      <c r="E41" s="536"/>
      <c r="F41" s="536"/>
      <c r="G41" s="536"/>
      <c r="H41" s="536"/>
      <c r="I41" s="537"/>
      <c r="J41" s="293"/>
      <c r="K41" s="294"/>
      <c r="L41" s="147"/>
      <c r="M41" s="521"/>
      <c r="N41" s="522"/>
      <c r="O41" s="522"/>
      <c r="P41" s="522"/>
      <c r="Q41" s="522"/>
      <c r="R41" s="522"/>
      <c r="S41" s="522"/>
      <c r="T41" s="522"/>
      <c r="U41" s="522"/>
      <c r="V41" s="522"/>
      <c r="W41" s="522"/>
      <c r="X41" s="522"/>
      <c r="Y41" s="523"/>
      <c r="Z41" s="521"/>
      <c r="AA41" s="522"/>
      <c r="AB41" s="522"/>
      <c r="AC41" s="522"/>
      <c r="AD41" s="522"/>
      <c r="AE41" s="522"/>
      <c r="AF41" s="522"/>
      <c r="AG41" s="522"/>
      <c r="AH41" s="522"/>
      <c r="AI41" s="522"/>
      <c r="AJ41" s="525"/>
    </row>
    <row r="42" spans="1:36" ht="3" customHeight="1">
      <c r="A42" s="527"/>
      <c r="B42" s="529" t="s">
        <v>172</v>
      </c>
      <c r="C42" s="530"/>
      <c r="D42" s="530"/>
      <c r="E42" s="530"/>
      <c r="F42" s="530"/>
      <c r="G42" s="530"/>
      <c r="H42" s="530"/>
      <c r="I42" s="531"/>
      <c r="J42" s="295"/>
      <c r="K42" s="296"/>
      <c r="L42" s="297"/>
      <c r="M42" s="538"/>
      <c r="N42" s="539"/>
      <c r="O42" s="539"/>
      <c r="P42" s="539"/>
      <c r="Q42" s="539"/>
      <c r="R42" s="539"/>
      <c r="S42" s="539"/>
      <c r="T42" s="539"/>
      <c r="U42" s="539"/>
      <c r="V42" s="539"/>
      <c r="W42" s="539"/>
      <c r="X42" s="539"/>
      <c r="Y42" s="540"/>
      <c r="Z42" s="541"/>
      <c r="AA42" s="542"/>
      <c r="AB42" s="542"/>
      <c r="AC42" s="542"/>
      <c r="AD42" s="542"/>
      <c r="AE42" s="542"/>
      <c r="AF42" s="542"/>
      <c r="AG42" s="542"/>
      <c r="AH42" s="542"/>
      <c r="AI42" s="542"/>
      <c r="AJ42" s="543"/>
    </row>
    <row r="43" spans="1:36" ht="9.9499999999999993" customHeight="1">
      <c r="A43" s="527"/>
      <c r="B43" s="532"/>
      <c r="C43" s="533"/>
      <c r="D43" s="533"/>
      <c r="E43" s="533"/>
      <c r="F43" s="533"/>
      <c r="G43" s="533"/>
      <c r="H43" s="533"/>
      <c r="I43" s="534"/>
      <c r="J43" s="544"/>
      <c r="K43" s="545"/>
      <c r="L43" s="546"/>
      <c r="M43" s="547"/>
      <c r="N43" s="552" t="s">
        <v>330</v>
      </c>
      <c r="O43" s="552"/>
      <c r="P43" s="552"/>
      <c r="Q43" s="298"/>
      <c r="R43" s="552" t="s">
        <v>331</v>
      </c>
      <c r="S43" s="552"/>
      <c r="T43" s="552"/>
      <c r="U43" s="298"/>
      <c r="V43" s="552" t="s">
        <v>332</v>
      </c>
      <c r="W43" s="552"/>
      <c r="X43" s="552"/>
      <c r="Y43" s="553"/>
      <c r="Z43" s="554" t="s">
        <v>333</v>
      </c>
      <c r="AA43" s="555"/>
      <c r="AB43" s="549"/>
      <c r="AC43" s="549"/>
      <c r="AD43" s="548" t="s">
        <v>94</v>
      </c>
      <c r="AE43" s="549"/>
      <c r="AF43" s="549"/>
      <c r="AG43" s="548" t="s">
        <v>312</v>
      </c>
      <c r="AH43" s="549"/>
      <c r="AI43" s="549"/>
      <c r="AJ43" s="550" t="s">
        <v>313</v>
      </c>
    </row>
    <row r="44" spans="1:36" ht="9.9499999999999993" customHeight="1">
      <c r="A44" s="527"/>
      <c r="B44" s="532"/>
      <c r="C44" s="533"/>
      <c r="D44" s="533"/>
      <c r="E44" s="533"/>
      <c r="F44" s="533"/>
      <c r="G44" s="533"/>
      <c r="H44" s="533"/>
      <c r="I44" s="534"/>
      <c r="J44" s="544"/>
      <c r="K44" s="545"/>
      <c r="L44" s="546"/>
      <c r="M44" s="547"/>
      <c r="N44" s="552"/>
      <c r="O44" s="552"/>
      <c r="P44" s="552"/>
      <c r="Q44" s="298"/>
      <c r="R44" s="552"/>
      <c r="S44" s="552"/>
      <c r="T44" s="552"/>
      <c r="U44" s="298"/>
      <c r="V44" s="552"/>
      <c r="W44" s="552"/>
      <c r="X44" s="552"/>
      <c r="Y44" s="553"/>
      <c r="Z44" s="556"/>
      <c r="AA44" s="555"/>
      <c r="AB44" s="549"/>
      <c r="AC44" s="549"/>
      <c r="AD44" s="548"/>
      <c r="AE44" s="549"/>
      <c r="AF44" s="549"/>
      <c r="AG44" s="548"/>
      <c r="AH44" s="549"/>
      <c r="AI44" s="549"/>
      <c r="AJ44" s="550"/>
    </row>
    <row r="45" spans="1:36" ht="3" customHeight="1">
      <c r="A45" s="527"/>
      <c r="B45" s="535"/>
      <c r="C45" s="536"/>
      <c r="D45" s="536"/>
      <c r="E45" s="536"/>
      <c r="F45" s="536"/>
      <c r="G45" s="536"/>
      <c r="H45" s="536"/>
      <c r="I45" s="537"/>
      <c r="J45" s="293"/>
      <c r="K45" s="294"/>
      <c r="L45" s="147"/>
      <c r="M45" s="521"/>
      <c r="N45" s="522"/>
      <c r="O45" s="522"/>
      <c r="P45" s="522"/>
      <c r="Q45" s="522"/>
      <c r="R45" s="522"/>
      <c r="S45" s="522"/>
      <c r="T45" s="522"/>
      <c r="U45" s="522"/>
      <c r="V45" s="522"/>
      <c r="W45" s="522"/>
      <c r="X45" s="522"/>
      <c r="Y45" s="523"/>
      <c r="Z45" s="521"/>
      <c r="AA45" s="522"/>
      <c r="AB45" s="522"/>
      <c r="AC45" s="522"/>
      <c r="AD45" s="522"/>
      <c r="AE45" s="522"/>
      <c r="AF45" s="522"/>
      <c r="AG45" s="522"/>
      <c r="AH45" s="522"/>
      <c r="AI45" s="522"/>
      <c r="AJ45" s="525"/>
    </row>
    <row r="46" spans="1:36" ht="3" customHeight="1">
      <c r="A46" s="527"/>
      <c r="B46" s="529" t="s">
        <v>183</v>
      </c>
      <c r="C46" s="530"/>
      <c r="D46" s="530"/>
      <c r="E46" s="530"/>
      <c r="F46" s="530"/>
      <c r="G46" s="530"/>
      <c r="H46" s="530"/>
      <c r="I46" s="531"/>
      <c r="J46" s="295"/>
      <c r="K46" s="296"/>
      <c r="L46" s="297"/>
      <c r="M46" s="538"/>
      <c r="N46" s="539"/>
      <c r="O46" s="539"/>
      <c r="P46" s="539"/>
      <c r="Q46" s="539"/>
      <c r="R46" s="539"/>
      <c r="S46" s="539"/>
      <c r="T46" s="539"/>
      <c r="U46" s="539"/>
      <c r="V46" s="539"/>
      <c r="W46" s="539"/>
      <c r="X46" s="539"/>
      <c r="Y46" s="540"/>
      <c r="Z46" s="541"/>
      <c r="AA46" s="542"/>
      <c r="AB46" s="542"/>
      <c r="AC46" s="542"/>
      <c r="AD46" s="542"/>
      <c r="AE46" s="542"/>
      <c r="AF46" s="542"/>
      <c r="AG46" s="542"/>
      <c r="AH46" s="542"/>
      <c r="AI46" s="542"/>
      <c r="AJ46" s="543"/>
    </row>
    <row r="47" spans="1:36" ht="9.9499999999999993" customHeight="1">
      <c r="A47" s="527"/>
      <c r="B47" s="532"/>
      <c r="C47" s="533"/>
      <c r="D47" s="533"/>
      <c r="E47" s="533"/>
      <c r="F47" s="533"/>
      <c r="G47" s="533"/>
      <c r="H47" s="533"/>
      <c r="I47" s="534"/>
      <c r="J47" s="544"/>
      <c r="K47" s="545"/>
      <c r="L47" s="546"/>
      <c r="M47" s="547"/>
      <c r="N47" s="552" t="s">
        <v>330</v>
      </c>
      <c r="O47" s="552"/>
      <c r="P47" s="552"/>
      <c r="Q47" s="298"/>
      <c r="R47" s="552" t="s">
        <v>331</v>
      </c>
      <c r="S47" s="552"/>
      <c r="T47" s="552"/>
      <c r="U47" s="298"/>
      <c r="V47" s="552" t="s">
        <v>332</v>
      </c>
      <c r="W47" s="552"/>
      <c r="X47" s="552"/>
      <c r="Y47" s="553"/>
      <c r="Z47" s="554" t="s">
        <v>333</v>
      </c>
      <c r="AA47" s="555"/>
      <c r="AB47" s="549"/>
      <c r="AC47" s="549"/>
      <c r="AD47" s="548" t="s">
        <v>94</v>
      </c>
      <c r="AE47" s="549"/>
      <c r="AF47" s="549"/>
      <c r="AG47" s="548" t="s">
        <v>312</v>
      </c>
      <c r="AH47" s="549"/>
      <c r="AI47" s="549"/>
      <c r="AJ47" s="550" t="s">
        <v>313</v>
      </c>
    </row>
    <row r="48" spans="1:36" ht="9.9499999999999993" customHeight="1">
      <c r="A48" s="527"/>
      <c r="B48" s="532"/>
      <c r="C48" s="533"/>
      <c r="D48" s="533"/>
      <c r="E48" s="533"/>
      <c r="F48" s="533"/>
      <c r="G48" s="533"/>
      <c r="H48" s="533"/>
      <c r="I48" s="534"/>
      <c r="J48" s="544"/>
      <c r="K48" s="545"/>
      <c r="L48" s="546"/>
      <c r="M48" s="547"/>
      <c r="N48" s="552"/>
      <c r="O48" s="552"/>
      <c r="P48" s="552"/>
      <c r="Q48" s="298"/>
      <c r="R48" s="552"/>
      <c r="S48" s="552"/>
      <c r="T48" s="552"/>
      <c r="U48" s="298"/>
      <c r="V48" s="552"/>
      <c r="W48" s="552"/>
      <c r="X48" s="552"/>
      <c r="Y48" s="553"/>
      <c r="Z48" s="556"/>
      <c r="AA48" s="555"/>
      <c r="AB48" s="549"/>
      <c r="AC48" s="549"/>
      <c r="AD48" s="548"/>
      <c r="AE48" s="549"/>
      <c r="AF48" s="549"/>
      <c r="AG48" s="548"/>
      <c r="AH48" s="549"/>
      <c r="AI48" s="549"/>
      <c r="AJ48" s="550"/>
    </row>
    <row r="49" spans="1:36" ht="3" customHeight="1">
      <c r="A49" s="527"/>
      <c r="B49" s="535"/>
      <c r="C49" s="536"/>
      <c r="D49" s="536"/>
      <c r="E49" s="536"/>
      <c r="F49" s="536"/>
      <c r="G49" s="536"/>
      <c r="H49" s="536"/>
      <c r="I49" s="537"/>
      <c r="J49" s="293"/>
      <c r="K49" s="294"/>
      <c r="L49" s="147"/>
      <c r="M49" s="521"/>
      <c r="N49" s="522"/>
      <c r="O49" s="522"/>
      <c r="P49" s="522"/>
      <c r="Q49" s="522"/>
      <c r="R49" s="522"/>
      <c r="S49" s="522"/>
      <c r="T49" s="522"/>
      <c r="U49" s="522"/>
      <c r="V49" s="522"/>
      <c r="W49" s="522"/>
      <c r="X49" s="522"/>
      <c r="Y49" s="523"/>
      <c r="Z49" s="521"/>
      <c r="AA49" s="522"/>
      <c r="AB49" s="522"/>
      <c r="AC49" s="522"/>
      <c r="AD49" s="522"/>
      <c r="AE49" s="522"/>
      <c r="AF49" s="522"/>
      <c r="AG49" s="522"/>
      <c r="AH49" s="522"/>
      <c r="AI49" s="522"/>
      <c r="AJ49" s="525"/>
    </row>
    <row r="50" spans="1:36" ht="3" customHeight="1">
      <c r="A50" s="527"/>
      <c r="B50" s="529" t="s">
        <v>337</v>
      </c>
      <c r="C50" s="530"/>
      <c r="D50" s="530"/>
      <c r="E50" s="530"/>
      <c r="F50" s="530"/>
      <c r="G50" s="530"/>
      <c r="H50" s="530"/>
      <c r="I50" s="531"/>
      <c r="J50" s="295"/>
      <c r="K50" s="296"/>
      <c r="L50" s="297"/>
      <c r="M50" s="538"/>
      <c r="N50" s="539"/>
      <c r="O50" s="539"/>
      <c r="P50" s="539"/>
      <c r="Q50" s="539"/>
      <c r="R50" s="539"/>
      <c r="S50" s="539"/>
      <c r="T50" s="539"/>
      <c r="U50" s="539"/>
      <c r="V50" s="539"/>
      <c r="W50" s="539"/>
      <c r="X50" s="539"/>
      <c r="Y50" s="540"/>
      <c r="Z50" s="541"/>
      <c r="AA50" s="542"/>
      <c r="AB50" s="542"/>
      <c r="AC50" s="542"/>
      <c r="AD50" s="542"/>
      <c r="AE50" s="542"/>
      <c r="AF50" s="542"/>
      <c r="AG50" s="542"/>
      <c r="AH50" s="542"/>
      <c r="AI50" s="542"/>
      <c r="AJ50" s="543"/>
    </row>
    <row r="51" spans="1:36" ht="9.9499999999999993" customHeight="1">
      <c r="A51" s="527"/>
      <c r="B51" s="532"/>
      <c r="C51" s="533"/>
      <c r="D51" s="533"/>
      <c r="E51" s="533"/>
      <c r="F51" s="533"/>
      <c r="G51" s="533"/>
      <c r="H51" s="533"/>
      <c r="I51" s="534"/>
      <c r="J51" s="544"/>
      <c r="K51" s="545"/>
      <c r="L51" s="546"/>
      <c r="M51" s="547"/>
      <c r="N51" s="552" t="s">
        <v>330</v>
      </c>
      <c r="O51" s="552"/>
      <c r="P51" s="552"/>
      <c r="Q51" s="298"/>
      <c r="R51" s="552" t="s">
        <v>331</v>
      </c>
      <c r="S51" s="552"/>
      <c r="T51" s="552"/>
      <c r="U51" s="298"/>
      <c r="V51" s="552" t="s">
        <v>332</v>
      </c>
      <c r="W51" s="552"/>
      <c r="X51" s="552"/>
      <c r="Y51" s="553"/>
      <c r="Z51" s="554" t="s">
        <v>333</v>
      </c>
      <c r="AA51" s="555"/>
      <c r="AB51" s="549"/>
      <c r="AC51" s="549"/>
      <c r="AD51" s="548" t="s">
        <v>94</v>
      </c>
      <c r="AE51" s="549"/>
      <c r="AF51" s="549"/>
      <c r="AG51" s="548" t="s">
        <v>312</v>
      </c>
      <c r="AH51" s="549"/>
      <c r="AI51" s="549"/>
      <c r="AJ51" s="550" t="s">
        <v>313</v>
      </c>
    </row>
    <row r="52" spans="1:36" ht="9.9499999999999993" customHeight="1">
      <c r="A52" s="527"/>
      <c r="B52" s="532"/>
      <c r="C52" s="533"/>
      <c r="D52" s="533"/>
      <c r="E52" s="533"/>
      <c r="F52" s="533"/>
      <c r="G52" s="533"/>
      <c r="H52" s="533"/>
      <c r="I52" s="534"/>
      <c r="J52" s="544"/>
      <c r="K52" s="545"/>
      <c r="L52" s="546"/>
      <c r="M52" s="547"/>
      <c r="N52" s="552"/>
      <c r="O52" s="552"/>
      <c r="P52" s="552"/>
      <c r="Q52" s="298"/>
      <c r="R52" s="552"/>
      <c r="S52" s="552"/>
      <c r="T52" s="552"/>
      <c r="U52" s="298"/>
      <c r="V52" s="552"/>
      <c r="W52" s="552"/>
      <c r="X52" s="552"/>
      <c r="Y52" s="553"/>
      <c r="Z52" s="556"/>
      <c r="AA52" s="555"/>
      <c r="AB52" s="549"/>
      <c r="AC52" s="549"/>
      <c r="AD52" s="548"/>
      <c r="AE52" s="549"/>
      <c r="AF52" s="549"/>
      <c r="AG52" s="548"/>
      <c r="AH52" s="549"/>
      <c r="AI52" s="549"/>
      <c r="AJ52" s="550"/>
    </row>
    <row r="53" spans="1:36" ht="3" customHeight="1">
      <c r="A53" s="527"/>
      <c r="B53" s="535"/>
      <c r="C53" s="536"/>
      <c r="D53" s="536"/>
      <c r="E53" s="536"/>
      <c r="F53" s="536"/>
      <c r="G53" s="536"/>
      <c r="H53" s="536"/>
      <c r="I53" s="537"/>
      <c r="J53" s="293"/>
      <c r="K53" s="294"/>
      <c r="L53" s="147"/>
      <c r="M53" s="521"/>
      <c r="N53" s="522"/>
      <c r="O53" s="522"/>
      <c r="P53" s="522"/>
      <c r="Q53" s="522"/>
      <c r="R53" s="522"/>
      <c r="S53" s="522"/>
      <c r="T53" s="522"/>
      <c r="U53" s="522"/>
      <c r="V53" s="522"/>
      <c r="W53" s="522"/>
      <c r="X53" s="522"/>
      <c r="Y53" s="523"/>
      <c r="Z53" s="521"/>
      <c r="AA53" s="522"/>
      <c r="AB53" s="522"/>
      <c r="AC53" s="522"/>
      <c r="AD53" s="522"/>
      <c r="AE53" s="522"/>
      <c r="AF53" s="522"/>
      <c r="AG53" s="522"/>
      <c r="AH53" s="522"/>
      <c r="AI53" s="522"/>
      <c r="AJ53" s="525"/>
    </row>
    <row r="54" spans="1:36" ht="3" customHeight="1">
      <c r="A54" s="527"/>
      <c r="B54" s="529" t="s">
        <v>338</v>
      </c>
      <c r="C54" s="530"/>
      <c r="D54" s="530"/>
      <c r="E54" s="530"/>
      <c r="F54" s="530"/>
      <c r="G54" s="530"/>
      <c r="H54" s="530"/>
      <c r="I54" s="531"/>
      <c r="J54" s="295"/>
      <c r="K54" s="296"/>
      <c r="L54" s="297"/>
      <c r="M54" s="538"/>
      <c r="N54" s="539"/>
      <c r="O54" s="539"/>
      <c r="P54" s="539"/>
      <c r="Q54" s="539"/>
      <c r="R54" s="539"/>
      <c r="S54" s="539"/>
      <c r="T54" s="539"/>
      <c r="U54" s="539"/>
      <c r="V54" s="539"/>
      <c r="W54" s="539"/>
      <c r="X54" s="539"/>
      <c r="Y54" s="540"/>
      <c r="Z54" s="541"/>
      <c r="AA54" s="542"/>
      <c r="AB54" s="542"/>
      <c r="AC54" s="542"/>
      <c r="AD54" s="542"/>
      <c r="AE54" s="542"/>
      <c r="AF54" s="542"/>
      <c r="AG54" s="542"/>
      <c r="AH54" s="542"/>
      <c r="AI54" s="542"/>
      <c r="AJ54" s="543"/>
    </row>
    <row r="55" spans="1:36" ht="9.9499999999999993" customHeight="1">
      <c r="A55" s="527"/>
      <c r="B55" s="532"/>
      <c r="C55" s="533"/>
      <c r="D55" s="533"/>
      <c r="E55" s="533"/>
      <c r="F55" s="533"/>
      <c r="G55" s="533"/>
      <c r="H55" s="533"/>
      <c r="I55" s="534"/>
      <c r="J55" s="544"/>
      <c r="K55" s="545"/>
      <c r="L55" s="546"/>
      <c r="M55" s="547"/>
      <c r="N55" s="552" t="s">
        <v>330</v>
      </c>
      <c r="O55" s="552"/>
      <c r="P55" s="552"/>
      <c r="Q55" s="298"/>
      <c r="R55" s="552" t="s">
        <v>331</v>
      </c>
      <c r="S55" s="552"/>
      <c r="T55" s="552"/>
      <c r="U55" s="298"/>
      <c r="V55" s="552" t="s">
        <v>332</v>
      </c>
      <c r="W55" s="552"/>
      <c r="X55" s="552"/>
      <c r="Y55" s="553"/>
      <c r="Z55" s="554" t="s">
        <v>333</v>
      </c>
      <c r="AA55" s="555"/>
      <c r="AB55" s="549"/>
      <c r="AC55" s="549"/>
      <c r="AD55" s="548" t="s">
        <v>94</v>
      </c>
      <c r="AE55" s="549"/>
      <c r="AF55" s="549"/>
      <c r="AG55" s="548" t="s">
        <v>312</v>
      </c>
      <c r="AH55" s="549"/>
      <c r="AI55" s="549"/>
      <c r="AJ55" s="550" t="s">
        <v>313</v>
      </c>
    </row>
    <row r="56" spans="1:36" ht="9.9499999999999993" customHeight="1">
      <c r="A56" s="527"/>
      <c r="B56" s="532"/>
      <c r="C56" s="533"/>
      <c r="D56" s="533"/>
      <c r="E56" s="533"/>
      <c r="F56" s="533"/>
      <c r="G56" s="533"/>
      <c r="H56" s="533"/>
      <c r="I56" s="534"/>
      <c r="J56" s="544"/>
      <c r="K56" s="545"/>
      <c r="L56" s="546"/>
      <c r="M56" s="547"/>
      <c r="N56" s="552"/>
      <c r="O56" s="552"/>
      <c r="P56" s="552"/>
      <c r="Q56" s="298"/>
      <c r="R56" s="552"/>
      <c r="S56" s="552"/>
      <c r="T56" s="552"/>
      <c r="U56" s="298"/>
      <c r="V56" s="552"/>
      <c r="W56" s="552"/>
      <c r="X56" s="552"/>
      <c r="Y56" s="553"/>
      <c r="Z56" s="556"/>
      <c r="AA56" s="555"/>
      <c r="AB56" s="549"/>
      <c r="AC56" s="549"/>
      <c r="AD56" s="548"/>
      <c r="AE56" s="549"/>
      <c r="AF56" s="549"/>
      <c r="AG56" s="548"/>
      <c r="AH56" s="549"/>
      <c r="AI56" s="549"/>
      <c r="AJ56" s="550"/>
    </row>
    <row r="57" spans="1:36" ht="3" customHeight="1">
      <c r="A57" s="527"/>
      <c r="B57" s="535"/>
      <c r="C57" s="536"/>
      <c r="D57" s="536"/>
      <c r="E57" s="536"/>
      <c r="F57" s="536"/>
      <c r="G57" s="536"/>
      <c r="H57" s="536"/>
      <c r="I57" s="537"/>
      <c r="J57" s="293"/>
      <c r="K57" s="294"/>
      <c r="L57" s="147"/>
      <c r="M57" s="521"/>
      <c r="N57" s="522"/>
      <c r="O57" s="522"/>
      <c r="P57" s="522"/>
      <c r="Q57" s="522"/>
      <c r="R57" s="522"/>
      <c r="S57" s="522"/>
      <c r="T57" s="522"/>
      <c r="U57" s="522"/>
      <c r="V57" s="522"/>
      <c r="W57" s="522"/>
      <c r="X57" s="522"/>
      <c r="Y57" s="523"/>
      <c r="Z57" s="521"/>
      <c r="AA57" s="522"/>
      <c r="AB57" s="522"/>
      <c r="AC57" s="522"/>
      <c r="AD57" s="522"/>
      <c r="AE57" s="522"/>
      <c r="AF57" s="522"/>
      <c r="AG57" s="522"/>
      <c r="AH57" s="522"/>
      <c r="AI57" s="522"/>
      <c r="AJ57" s="525"/>
    </row>
    <row r="58" spans="1:36" ht="3" customHeight="1">
      <c r="A58" s="527"/>
      <c r="B58" s="529" t="s">
        <v>339</v>
      </c>
      <c r="C58" s="530"/>
      <c r="D58" s="530"/>
      <c r="E58" s="530"/>
      <c r="F58" s="530"/>
      <c r="G58" s="530"/>
      <c r="H58" s="530"/>
      <c r="I58" s="531"/>
      <c r="J58" s="295"/>
      <c r="K58" s="296"/>
      <c r="L58" s="297"/>
      <c r="M58" s="538"/>
      <c r="N58" s="539"/>
      <c r="O58" s="539"/>
      <c r="P58" s="539"/>
      <c r="Q58" s="539"/>
      <c r="R58" s="539"/>
      <c r="S58" s="539"/>
      <c r="T58" s="539"/>
      <c r="U58" s="539"/>
      <c r="V58" s="539"/>
      <c r="W58" s="539"/>
      <c r="X58" s="539"/>
      <c r="Y58" s="540"/>
      <c r="Z58" s="541"/>
      <c r="AA58" s="542"/>
      <c r="AB58" s="542"/>
      <c r="AC58" s="542"/>
      <c r="AD58" s="542"/>
      <c r="AE58" s="542"/>
      <c r="AF58" s="542"/>
      <c r="AG58" s="542"/>
      <c r="AH58" s="542"/>
      <c r="AI58" s="542"/>
      <c r="AJ58" s="543"/>
    </row>
    <row r="59" spans="1:36" ht="9.9499999999999993" customHeight="1">
      <c r="A59" s="527"/>
      <c r="B59" s="532"/>
      <c r="C59" s="533"/>
      <c r="D59" s="533"/>
      <c r="E59" s="533"/>
      <c r="F59" s="533"/>
      <c r="G59" s="533"/>
      <c r="H59" s="533"/>
      <c r="I59" s="534"/>
      <c r="J59" s="544"/>
      <c r="K59" s="545"/>
      <c r="L59" s="546"/>
      <c r="M59" s="547"/>
      <c r="N59" s="552" t="s">
        <v>330</v>
      </c>
      <c r="O59" s="552"/>
      <c r="P59" s="552"/>
      <c r="Q59" s="298"/>
      <c r="R59" s="552" t="s">
        <v>331</v>
      </c>
      <c r="S59" s="552"/>
      <c r="T59" s="552"/>
      <c r="U59" s="298"/>
      <c r="V59" s="552" t="s">
        <v>332</v>
      </c>
      <c r="W59" s="552"/>
      <c r="X59" s="552"/>
      <c r="Y59" s="553"/>
      <c r="Z59" s="554" t="s">
        <v>333</v>
      </c>
      <c r="AA59" s="555"/>
      <c r="AB59" s="549"/>
      <c r="AC59" s="549"/>
      <c r="AD59" s="548" t="s">
        <v>94</v>
      </c>
      <c r="AE59" s="549"/>
      <c r="AF59" s="549"/>
      <c r="AG59" s="548" t="s">
        <v>312</v>
      </c>
      <c r="AH59" s="549"/>
      <c r="AI59" s="549"/>
      <c r="AJ59" s="550" t="s">
        <v>313</v>
      </c>
    </row>
    <row r="60" spans="1:36" ht="9.9499999999999993" customHeight="1">
      <c r="A60" s="527"/>
      <c r="B60" s="532"/>
      <c r="C60" s="533"/>
      <c r="D60" s="533"/>
      <c r="E60" s="533"/>
      <c r="F60" s="533"/>
      <c r="G60" s="533"/>
      <c r="H60" s="533"/>
      <c r="I60" s="534"/>
      <c r="J60" s="544"/>
      <c r="K60" s="545"/>
      <c r="L60" s="546"/>
      <c r="M60" s="547"/>
      <c r="N60" s="552"/>
      <c r="O60" s="552"/>
      <c r="P60" s="552"/>
      <c r="Q60" s="298"/>
      <c r="R60" s="552"/>
      <c r="S60" s="552"/>
      <c r="T60" s="552"/>
      <c r="U60" s="298"/>
      <c r="V60" s="552"/>
      <c r="W60" s="552"/>
      <c r="X60" s="552"/>
      <c r="Y60" s="553"/>
      <c r="Z60" s="556"/>
      <c r="AA60" s="555"/>
      <c r="AB60" s="549"/>
      <c r="AC60" s="549"/>
      <c r="AD60" s="548"/>
      <c r="AE60" s="549"/>
      <c r="AF60" s="549"/>
      <c r="AG60" s="548"/>
      <c r="AH60" s="549"/>
      <c r="AI60" s="549"/>
      <c r="AJ60" s="550"/>
    </row>
    <row r="61" spans="1:36" ht="3" customHeight="1">
      <c r="A61" s="528"/>
      <c r="B61" s="535"/>
      <c r="C61" s="536"/>
      <c r="D61" s="536"/>
      <c r="E61" s="536"/>
      <c r="F61" s="536"/>
      <c r="G61" s="536"/>
      <c r="H61" s="536"/>
      <c r="I61" s="537"/>
      <c r="J61" s="293"/>
      <c r="K61" s="294"/>
      <c r="L61" s="147"/>
      <c r="M61" s="521"/>
      <c r="N61" s="522"/>
      <c r="O61" s="522"/>
      <c r="P61" s="522"/>
      <c r="Q61" s="522"/>
      <c r="R61" s="522"/>
      <c r="S61" s="522"/>
      <c r="T61" s="522"/>
      <c r="U61" s="522"/>
      <c r="V61" s="522"/>
      <c r="W61" s="522"/>
      <c r="X61" s="522"/>
      <c r="Y61" s="523"/>
      <c r="Z61" s="521"/>
      <c r="AA61" s="522"/>
      <c r="AB61" s="522"/>
      <c r="AC61" s="522"/>
      <c r="AD61" s="522"/>
      <c r="AE61" s="522"/>
      <c r="AF61" s="522"/>
      <c r="AG61" s="522"/>
      <c r="AH61" s="522"/>
      <c r="AI61" s="522"/>
      <c r="AJ61" s="525"/>
    </row>
    <row r="62" spans="1:36" ht="3" customHeight="1">
      <c r="A62" s="557" t="s">
        <v>340</v>
      </c>
      <c r="B62" s="529" t="s">
        <v>341</v>
      </c>
      <c r="C62" s="530"/>
      <c r="D62" s="530"/>
      <c r="E62" s="530"/>
      <c r="F62" s="530"/>
      <c r="G62" s="530"/>
      <c r="H62" s="530"/>
      <c r="I62" s="531"/>
      <c r="J62" s="295"/>
      <c r="K62" s="296"/>
      <c r="L62" s="297"/>
      <c r="M62" s="538"/>
      <c r="N62" s="539"/>
      <c r="O62" s="539"/>
      <c r="P62" s="539"/>
      <c r="Q62" s="539"/>
      <c r="R62" s="539"/>
      <c r="S62" s="539"/>
      <c r="T62" s="539"/>
      <c r="U62" s="539"/>
      <c r="V62" s="539"/>
      <c r="W62" s="539"/>
      <c r="X62" s="539"/>
      <c r="Y62" s="540"/>
      <c r="Z62" s="541"/>
      <c r="AA62" s="542"/>
      <c r="AB62" s="542"/>
      <c r="AC62" s="542"/>
      <c r="AD62" s="542"/>
      <c r="AE62" s="542"/>
      <c r="AF62" s="542"/>
      <c r="AG62" s="542"/>
      <c r="AH62" s="542"/>
      <c r="AI62" s="542"/>
      <c r="AJ62" s="543"/>
    </row>
    <row r="63" spans="1:36" ht="9.9499999999999993" customHeight="1">
      <c r="A63" s="557"/>
      <c r="B63" s="532"/>
      <c r="C63" s="533"/>
      <c r="D63" s="533"/>
      <c r="E63" s="533"/>
      <c r="F63" s="533"/>
      <c r="G63" s="533"/>
      <c r="H63" s="533"/>
      <c r="I63" s="534"/>
      <c r="J63" s="544"/>
      <c r="K63" s="545"/>
      <c r="L63" s="546"/>
      <c r="M63" s="547"/>
      <c r="N63" s="552" t="s">
        <v>330</v>
      </c>
      <c r="O63" s="552"/>
      <c r="P63" s="552"/>
      <c r="Q63" s="298"/>
      <c r="R63" s="552" t="s">
        <v>331</v>
      </c>
      <c r="S63" s="552"/>
      <c r="T63" s="552"/>
      <c r="U63" s="298"/>
      <c r="V63" s="552" t="s">
        <v>332</v>
      </c>
      <c r="W63" s="552"/>
      <c r="X63" s="552"/>
      <c r="Y63" s="553"/>
      <c r="Z63" s="554" t="s">
        <v>333</v>
      </c>
      <c r="AA63" s="555"/>
      <c r="AB63" s="549"/>
      <c r="AC63" s="549"/>
      <c r="AD63" s="548" t="s">
        <v>94</v>
      </c>
      <c r="AE63" s="549"/>
      <c r="AF63" s="549"/>
      <c r="AG63" s="548" t="s">
        <v>312</v>
      </c>
      <c r="AH63" s="549"/>
      <c r="AI63" s="549"/>
      <c r="AJ63" s="550" t="s">
        <v>313</v>
      </c>
    </row>
    <row r="64" spans="1:36" ht="9.9499999999999993" customHeight="1">
      <c r="A64" s="557"/>
      <c r="B64" s="532"/>
      <c r="C64" s="533"/>
      <c r="D64" s="533"/>
      <c r="E64" s="533"/>
      <c r="F64" s="533"/>
      <c r="G64" s="533"/>
      <c r="H64" s="533"/>
      <c r="I64" s="534"/>
      <c r="J64" s="544"/>
      <c r="K64" s="545"/>
      <c r="L64" s="546"/>
      <c r="M64" s="547"/>
      <c r="N64" s="552"/>
      <c r="O64" s="552"/>
      <c r="P64" s="552"/>
      <c r="Q64" s="298"/>
      <c r="R64" s="552"/>
      <c r="S64" s="552"/>
      <c r="T64" s="552"/>
      <c r="U64" s="298"/>
      <c r="V64" s="552"/>
      <c r="W64" s="552"/>
      <c r="X64" s="552"/>
      <c r="Y64" s="553"/>
      <c r="Z64" s="556"/>
      <c r="AA64" s="555"/>
      <c r="AB64" s="549"/>
      <c r="AC64" s="549"/>
      <c r="AD64" s="548"/>
      <c r="AE64" s="549"/>
      <c r="AF64" s="549"/>
      <c r="AG64" s="548"/>
      <c r="AH64" s="549"/>
      <c r="AI64" s="549"/>
      <c r="AJ64" s="550"/>
    </row>
    <row r="65" spans="1:36" ht="3" customHeight="1">
      <c r="A65" s="557"/>
      <c r="B65" s="535"/>
      <c r="C65" s="536"/>
      <c r="D65" s="536"/>
      <c r="E65" s="536"/>
      <c r="F65" s="536"/>
      <c r="G65" s="536"/>
      <c r="H65" s="536"/>
      <c r="I65" s="537"/>
      <c r="J65" s="293"/>
      <c r="K65" s="294"/>
      <c r="L65" s="147"/>
      <c r="M65" s="521"/>
      <c r="N65" s="522"/>
      <c r="O65" s="522"/>
      <c r="P65" s="522"/>
      <c r="Q65" s="522"/>
      <c r="R65" s="522"/>
      <c r="S65" s="522"/>
      <c r="T65" s="522"/>
      <c r="U65" s="522"/>
      <c r="V65" s="522"/>
      <c r="W65" s="522"/>
      <c r="X65" s="522"/>
      <c r="Y65" s="523"/>
      <c r="Z65" s="521"/>
      <c r="AA65" s="522"/>
      <c r="AB65" s="522"/>
      <c r="AC65" s="522"/>
      <c r="AD65" s="522"/>
      <c r="AE65" s="522"/>
      <c r="AF65" s="522"/>
      <c r="AG65" s="522"/>
      <c r="AH65" s="522"/>
      <c r="AI65" s="522"/>
      <c r="AJ65" s="525"/>
    </row>
    <row r="66" spans="1:36" ht="3" customHeight="1">
      <c r="A66" s="557"/>
      <c r="B66" s="529" t="s">
        <v>342</v>
      </c>
      <c r="C66" s="530"/>
      <c r="D66" s="530"/>
      <c r="E66" s="530"/>
      <c r="F66" s="530"/>
      <c r="G66" s="530"/>
      <c r="H66" s="530"/>
      <c r="I66" s="531"/>
      <c r="J66" s="295"/>
      <c r="K66" s="296"/>
      <c r="L66" s="297"/>
      <c r="M66" s="538"/>
      <c r="N66" s="539"/>
      <c r="O66" s="539"/>
      <c r="P66" s="539"/>
      <c r="Q66" s="539"/>
      <c r="R66" s="539"/>
      <c r="S66" s="539"/>
      <c r="T66" s="539"/>
      <c r="U66" s="539"/>
      <c r="V66" s="539"/>
      <c r="W66" s="539"/>
      <c r="X66" s="539"/>
      <c r="Y66" s="540"/>
      <c r="Z66" s="541"/>
      <c r="AA66" s="542"/>
      <c r="AB66" s="542"/>
      <c r="AC66" s="542"/>
      <c r="AD66" s="542"/>
      <c r="AE66" s="542"/>
      <c r="AF66" s="542"/>
      <c r="AG66" s="542"/>
      <c r="AH66" s="542"/>
      <c r="AI66" s="542"/>
      <c r="AJ66" s="543"/>
    </row>
    <row r="67" spans="1:36" ht="9.9499999999999993" customHeight="1">
      <c r="A67" s="557"/>
      <c r="B67" s="532"/>
      <c r="C67" s="533"/>
      <c r="D67" s="533"/>
      <c r="E67" s="533"/>
      <c r="F67" s="533"/>
      <c r="G67" s="533"/>
      <c r="H67" s="533"/>
      <c r="I67" s="534"/>
      <c r="J67" s="544"/>
      <c r="K67" s="545"/>
      <c r="L67" s="546"/>
      <c r="M67" s="547"/>
      <c r="N67" s="552" t="s">
        <v>330</v>
      </c>
      <c r="O67" s="552"/>
      <c r="P67" s="552"/>
      <c r="Q67" s="298"/>
      <c r="R67" s="552" t="s">
        <v>331</v>
      </c>
      <c r="S67" s="552"/>
      <c r="T67" s="552"/>
      <c r="U67" s="298"/>
      <c r="V67" s="552" t="s">
        <v>332</v>
      </c>
      <c r="W67" s="552"/>
      <c r="X67" s="552"/>
      <c r="Y67" s="553"/>
      <c r="Z67" s="554" t="s">
        <v>333</v>
      </c>
      <c r="AA67" s="555"/>
      <c r="AB67" s="549"/>
      <c r="AC67" s="549"/>
      <c r="AD67" s="548" t="s">
        <v>94</v>
      </c>
      <c r="AE67" s="549"/>
      <c r="AF67" s="549"/>
      <c r="AG67" s="548" t="s">
        <v>312</v>
      </c>
      <c r="AH67" s="549"/>
      <c r="AI67" s="549"/>
      <c r="AJ67" s="550" t="s">
        <v>313</v>
      </c>
    </row>
    <row r="68" spans="1:36" ht="9.9499999999999993" customHeight="1">
      <c r="A68" s="557"/>
      <c r="B68" s="532"/>
      <c r="C68" s="533"/>
      <c r="D68" s="533"/>
      <c r="E68" s="533"/>
      <c r="F68" s="533"/>
      <c r="G68" s="533"/>
      <c r="H68" s="533"/>
      <c r="I68" s="534"/>
      <c r="J68" s="544"/>
      <c r="K68" s="545"/>
      <c r="L68" s="546"/>
      <c r="M68" s="547"/>
      <c r="N68" s="552"/>
      <c r="O68" s="552"/>
      <c r="P68" s="552"/>
      <c r="Q68" s="298"/>
      <c r="R68" s="552"/>
      <c r="S68" s="552"/>
      <c r="T68" s="552"/>
      <c r="U68" s="298"/>
      <c r="V68" s="552"/>
      <c r="W68" s="552"/>
      <c r="X68" s="552"/>
      <c r="Y68" s="553"/>
      <c r="Z68" s="556"/>
      <c r="AA68" s="555"/>
      <c r="AB68" s="549"/>
      <c r="AC68" s="549"/>
      <c r="AD68" s="548"/>
      <c r="AE68" s="549"/>
      <c r="AF68" s="549"/>
      <c r="AG68" s="548"/>
      <c r="AH68" s="549"/>
      <c r="AI68" s="549"/>
      <c r="AJ68" s="550"/>
    </row>
    <row r="69" spans="1:36" ht="3" customHeight="1">
      <c r="A69" s="557"/>
      <c r="B69" s="535"/>
      <c r="C69" s="536"/>
      <c r="D69" s="536"/>
      <c r="E69" s="536"/>
      <c r="F69" s="536"/>
      <c r="G69" s="536"/>
      <c r="H69" s="536"/>
      <c r="I69" s="537"/>
      <c r="J69" s="293"/>
      <c r="K69" s="294"/>
      <c r="L69" s="147"/>
      <c r="M69" s="521"/>
      <c r="N69" s="522"/>
      <c r="O69" s="522"/>
      <c r="P69" s="522"/>
      <c r="Q69" s="522"/>
      <c r="R69" s="522"/>
      <c r="S69" s="522"/>
      <c r="T69" s="522"/>
      <c r="U69" s="522"/>
      <c r="V69" s="522"/>
      <c r="W69" s="522"/>
      <c r="X69" s="522"/>
      <c r="Y69" s="523"/>
      <c r="Z69" s="521"/>
      <c r="AA69" s="522"/>
      <c r="AB69" s="522"/>
      <c r="AC69" s="522"/>
      <c r="AD69" s="522"/>
      <c r="AE69" s="522"/>
      <c r="AF69" s="522"/>
      <c r="AG69" s="522"/>
      <c r="AH69" s="522"/>
      <c r="AI69" s="522"/>
      <c r="AJ69" s="525"/>
    </row>
    <row r="70" spans="1:36" ht="3" customHeight="1">
      <c r="A70" s="557"/>
      <c r="B70" s="529" t="s">
        <v>343</v>
      </c>
      <c r="C70" s="530"/>
      <c r="D70" s="530"/>
      <c r="E70" s="530"/>
      <c r="F70" s="530"/>
      <c r="G70" s="530"/>
      <c r="H70" s="530"/>
      <c r="I70" s="531"/>
      <c r="J70" s="295"/>
      <c r="K70" s="296"/>
      <c r="L70" s="297"/>
      <c r="M70" s="538"/>
      <c r="N70" s="539"/>
      <c r="O70" s="539"/>
      <c r="P70" s="539"/>
      <c r="Q70" s="539"/>
      <c r="R70" s="539"/>
      <c r="S70" s="539"/>
      <c r="T70" s="539"/>
      <c r="U70" s="539"/>
      <c r="V70" s="539"/>
      <c r="W70" s="539"/>
      <c r="X70" s="539"/>
      <c r="Y70" s="540"/>
      <c r="Z70" s="541"/>
      <c r="AA70" s="542"/>
      <c r="AB70" s="542"/>
      <c r="AC70" s="542"/>
      <c r="AD70" s="542"/>
      <c r="AE70" s="542"/>
      <c r="AF70" s="542"/>
      <c r="AG70" s="542"/>
      <c r="AH70" s="542"/>
      <c r="AI70" s="542"/>
      <c r="AJ70" s="543"/>
    </row>
    <row r="71" spans="1:36" ht="9.9499999999999993" customHeight="1">
      <c r="A71" s="557"/>
      <c r="B71" s="532"/>
      <c r="C71" s="533"/>
      <c r="D71" s="533"/>
      <c r="E71" s="533"/>
      <c r="F71" s="533"/>
      <c r="G71" s="533"/>
      <c r="H71" s="533"/>
      <c r="I71" s="534"/>
      <c r="J71" s="544"/>
      <c r="K71" s="545"/>
      <c r="L71" s="546"/>
      <c r="M71" s="547"/>
      <c r="N71" s="552" t="s">
        <v>330</v>
      </c>
      <c r="O71" s="552"/>
      <c r="P71" s="552"/>
      <c r="Q71" s="298"/>
      <c r="R71" s="552" t="s">
        <v>331</v>
      </c>
      <c r="S71" s="552"/>
      <c r="T71" s="552"/>
      <c r="U71" s="298"/>
      <c r="V71" s="552" t="s">
        <v>332</v>
      </c>
      <c r="W71" s="552"/>
      <c r="X71" s="552"/>
      <c r="Y71" s="553"/>
      <c r="Z71" s="554" t="s">
        <v>333</v>
      </c>
      <c r="AA71" s="555"/>
      <c r="AB71" s="549"/>
      <c r="AC71" s="549"/>
      <c r="AD71" s="548" t="s">
        <v>94</v>
      </c>
      <c r="AE71" s="549"/>
      <c r="AF71" s="549"/>
      <c r="AG71" s="548" t="s">
        <v>312</v>
      </c>
      <c r="AH71" s="549"/>
      <c r="AI71" s="549"/>
      <c r="AJ71" s="550" t="s">
        <v>313</v>
      </c>
    </row>
    <row r="72" spans="1:36" ht="9.9499999999999993" customHeight="1">
      <c r="A72" s="557"/>
      <c r="B72" s="532"/>
      <c r="C72" s="533"/>
      <c r="D72" s="533"/>
      <c r="E72" s="533"/>
      <c r="F72" s="533"/>
      <c r="G72" s="533"/>
      <c r="H72" s="533"/>
      <c r="I72" s="534"/>
      <c r="J72" s="544"/>
      <c r="K72" s="545"/>
      <c r="L72" s="546"/>
      <c r="M72" s="547"/>
      <c r="N72" s="552"/>
      <c r="O72" s="552"/>
      <c r="P72" s="552"/>
      <c r="Q72" s="298"/>
      <c r="R72" s="552"/>
      <c r="S72" s="552"/>
      <c r="T72" s="552"/>
      <c r="U72" s="298"/>
      <c r="V72" s="552"/>
      <c r="W72" s="552"/>
      <c r="X72" s="552"/>
      <c r="Y72" s="553"/>
      <c r="Z72" s="556"/>
      <c r="AA72" s="555"/>
      <c r="AB72" s="549"/>
      <c r="AC72" s="549"/>
      <c r="AD72" s="548"/>
      <c r="AE72" s="549"/>
      <c r="AF72" s="549"/>
      <c r="AG72" s="548"/>
      <c r="AH72" s="549"/>
      <c r="AI72" s="549"/>
      <c r="AJ72" s="550"/>
    </row>
    <row r="73" spans="1:36" ht="3" customHeight="1">
      <c r="A73" s="557"/>
      <c r="B73" s="535"/>
      <c r="C73" s="536"/>
      <c r="D73" s="536"/>
      <c r="E73" s="536"/>
      <c r="F73" s="536"/>
      <c r="G73" s="536"/>
      <c r="H73" s="536"/>
      <c r="I73" s="537"/>
      <c r="J73" s="293"/>
      <c r="K73" s="294"/>
      <c r="L73" s="147"/>
      <c r="M73" s="521"/>
      <c r="N73" s="522"/>
      <c r="O73" s="522"/>
      <c r="P73" s="522"/>
      <c r="Q73" s="522"/>
      <c r="R73" s="522"/>
      <c r="S73" s="522"/>
      <c r="T73" s="522"/>
      <c r="U73" s="522"/>
      <c r="V73" s="522"/>
      <c r="W73" s="522"/>
      <c r="X73" s="522"/>
      <c r="Y73" s="523"/>
      <c r="Z73" s="521"/>
      <c r="AA73" s="522"/>
      <c r="AB73" s="522"/>
      <c r="AC73" s="522"/>
      <c r="AD73" s="522"/>
      <c r="AE73" s="522"/>
      <c r="AF73" s="522"/>
      <c r="AG73" s="522"/>
      <c r="AH73" s="522"/>
      <c r="AI73" s="522"/>
      <c r="AJ73" s="525"/>
    </row>
    <row r="74" spans="1:36" s="146" customFormat="1" ht="3.2" customHeight="1">
      <c r="A74" s="557"/>
      <c r="B74" s="529" t="s">
        <v>344</v>
      </c>
      <c r="C74" s="530"/>
      <c r="D74" s="530"/>
      <c r="E74" s="530"/>
      <c r="F74" s="530"/>
      <c r="G74" s="530"/>
      <c r="H74" s="530"/>
      <c r="I74" s="531"/>
      <c r="J74" s="295"/>
      <c r="K74" s="296"/>
      <c r="L74" s="297"/>
      <c r="M74" s="538"/>
      <c r="N74" s="539"/>
      <c r="O74" s="539"/>
      <c r="P74" s="539"/>
      <c r="Q74" s="539"/>
      <c r="R74" s="539"/>
      <c r="S74" s="539"/>
      <c r="T74" s="539"/>
      <c r="U74" s="539"/>
      <c r="V74" s="539"/>
      <c r="W74" s="539"/>
      <c r="X74" s="539"/>
      <c r="Y74" s="540"/>
      <c r="Z74" s="541"/>
      <c r="AA74" s="542"/>
      <c r="AB74" s="542"/>
      <c r="AC74" s="542"/>
      <c r="AD74" s="542"/>
      <c r="AE74" s="542"/>
      <c r="AF74" s="542"/>
      <c r="AG74" s="542"/>
      <c r="AH74" s="542"/>
      <c r="AI74" s="542"/>
      <c r="AJ74" s="543"/>
    </row>
    <row r="75" spans="1:36" s="146" customFormat="1" ht="9.9499999999999993" customHeight="1">
      <c r="A75" s="557"/>
      <c r="B75" s="532"/>
      <c r="C75" s="533"/>
      <c r="D75" s="533"/>
      <c r="E75" s="533"/>
      <c r="F75" s="533"/>
      <c r="G75" s="533"/>
      <c r="H75" s="533"/>
      <c r="I75" s="534"/>
      <c r="J75" s="544" t="s">
        <v>162</v>
      </c>
      <c r="K75" s="545"/>
      <c r="L75" s="546"/>
      <c r="M75" s="547"/>
      <c r="N75" s="552" t="s">
        <v>330</v>
      </c>
      <c r="O75" s="552"/>
      <c r="P75" s="552"/>
      <c r="Q75" s="298"/>
      <c r="R75" s="552" t="s">
        <v>331</v>
      </c>
      <c r="S75" s="552"/>
      <c r="T75" s="552"/>
      <c r="U75" s="298"/>
      <c r="V75" s="552" t="s">
        <v>332</v>
      </c>
      <c r="W75" s="552"/>
      <c r="X75" s="552"/>
      <c r="Y75" s="553"/>
      <c r="Z75" s="562" t="s">
        <v>333</v>
      </c>
      <c r="AA75" s="563"/>
      <c r="AB75" s="559"/>
      <c r="AC75" s="559"/>
      <c r="AD75" s="560" t="s">
        <v>94</v>
      </c>
      <c r="AE75" s="559"/>
      <c r="AF75" s="559"/>
      <c r="AG75" s="560" t="s">
        <v>312</v>
      </c>
      <c r="AH75" s="559"/>
      <c r="AI75" s="559"/>
      <c r="AJ75" s="561" t="s">
        <v>313</v>
      </c>
    </row>
    <row r="76" spans="1:36" s="146" customFormat="1" ht="9.75" customHeight="1">
      <c r="A76" s="557"/>
      <c r="B76" s="532"/>
      <c r="C76" s="533"/>
      <c r="D76" s="533"/>
      <c r="E76" s="533"/>
      <c r="F76" s="533"/>
      <c r="G76" s="533"/>
      <c r="H76" s="533"/>
      <c r="I76" s="534"/>
      <c r="J76" s="544"/>
      <c r="K76" s="545"/>
      <c r="L76" s="546"/>
      <c r="M76" s="547"/>
      <c r="N76" s="552"/>
      <c r="O76" s="552"/>
      <c r="P76" s="552"/>
      <c r="Q76" s="298"/>
      <c r="R76" s="552"/>
      <c r="S76" s="552"/>
      <c r="T76" s="552"/>
      <c r="U76" s="298"/>
      <c r="V76" s="552"/>
      <c r="W76" s="552"/>
      <c r="X76" s="552"/>
      <c r="Y76" s="553"/>
      <c r="Z76" s="564"/>
      <c r="AA76" s="563"/>
      <c r="AB76" s="559"/>
      <c r="AC76" s="559"/>
      <c r="AD76" s="560"/>
      <c r="AE76" s="559"/>
      <c r="AF76" s="559"/>
      <c r="AG76" s="560"/>
      <c r="AH76" s="559"/>
      <c r="AI76" s="559"/>
      <c r="AJ76" s="561"/>
    </row>
    <row r="77" spans="1:36" s="146" customFormat="1" ht="3" customHeight="1">
      <c r="A77" s="557"/>
      <c r="B77" s="535"/>
      <c r="C77" s="536"/>
      <c r="D77" s="536"/>
      <c r="E77" s="536"/>
      <c r="F77" s="536"/>
      <c r="G77" s="536"/>
      <c r="H77" s="536"/>
      <c r="I77" s="537"/>
      <c r="J77" s="293"/>
      <c r="K77" s="294"/>
      <c r="L77" s="147"/>
      <c r="M77" s="521"/>
      <c r="N77" s="522"/>
      <c r="O77" s="522"/>
      <c r="P77" s="522"/>
      <c r="Q77" s="522"/>
      <c r="R77" s="522"/>
      <c r="S77" s="522"/>
      <c r="T77" s="522"/>
      <c r="U77" s="522"/>
      <c r="V77" s="522"/>
      <c r="W77" s="522"/>
      <c r="X77" s="522"/>
      <c r="Y77" s="523"/>
      <c r="Z77" s="521"/>
      <c r="AA77" s="522"/>
      <c r="AB77" s="522"/>
      <c r="AC77" s="522"/>
      <c r="AD77" s="522"/>
      <c r="AE77" s="522"/>
      <c r="AF77" s="522"/>
      <c r="AG77" s="522"/>
      <c r="AH77" s="522"/>
      <c r="AI77" s="522"/>
      <c r="AJ77" s="525"/>
    </row>
    <row r="78" spans="1:36" ht="3" customHeight="1">
      <c r="A78" s="557"/>
      <c r="B78" s="529" t="s">
        <v>190</v>
      </c>
      <c r="C78" s="530"/>
      <c r="D78" s="530"/>
      <c r="E78" s="530"/>
      <c r="F78" s="530"/>
      <c r="G78" s="530"/>
      <c r="H78" s="530"/>
      <c r="I78" s="531"/>
      <c r="J78" s="295"/>
      <c r="K78" s="296"/>
      <c r="L78" s="297"/>
      <c r="M78" s="538"/>
      <c r="N78" s="539"/>
      <c r="O78" s="539"/>
      <c r="P78" s="539"/>
      <c r="Q78" s="539"/>
      <c r="R78" s="539"/>
      <c r="S78" s="539"/>
      <c r="T78" s="539"/>
      <c r="U78" s="539"/>
      <c r="V78" s="539"/>
      <c r="W78" s="539"/>
      <c r="X78" s="539"/>
      <c r="Y78" s="540"/>
      <c r="Z78" s="541"/>
      <c r="AA78" s="542"/>
      <c r="AB78" s="542"/>
      <c r="AC78" s="542"/>
      <c r="AD78" s="542"/>
      <c r="AE78" s="542"/>
      <c r="AF78" s="542"/>
      <c r="AG78" s="542"/>
      <c r="AH78" s="542"/>
      <c r="AI78" s="542"/>
      <c r="AJ78" s="543"/>
    </row>
    <row r="79" spans="1:36" ht="9.9499999999999993" customHeight="1">
      <c r="A79" s="557"/>
      <c r="B79" s="532"/>
      <c r="C79" s="533"/>
      <c r="D79" s="533"/>
      <c r="E79" s="533"/>
      <c r="F79" s="533"/>
      <c r="G79" s="533"/>
      <c r="H79" s="533"/>
      <c r="I79" s="534"/>
      <c r="J79" s="544"/>
      <c r="K79" s="545"/>
      <c r="L79" s="546"/>
      <c r="M79" s="547"/>
      <c r="N79" s="552" t="s">
        <v>330</v>
      </c>
      <c r="O79" s="552"/>
      <c r="P79" s="552"/>
      <c r="Q79" s="298"/>
      <c r="R79" s="552" t="s">
        <v>331</v>
      </c>
      <c r="S79" s="552"/>
      <c r="T79" s="552"/>
      <c r="U79" s="298"/>
      <c r="V79" s="552" t="s">
        <v>332</v>
      </c>
      <c r="W79" s="552"/>
      <c r="X79" s="552"/>
      <c r="Y79" s="553"/>
      <c r="Z79" s="554" t="s">
        <v>333</v>
      </c>
      <c r="AA79" s="555"/>
      <c r="AB79" s="549"/>
      <c r="AC79" s="549"/>
      <c r="AD79" s="548" t="s">
        <v>94</v>
      </c>
      <c r="AE79" s="549"/>
      <c r="AF79" s="549"/>
      <c r="AG79" s="548" t="s">
        <v>312</v>
      </c>
      <c r="AH79" s="549"/>
      <c r="AI79" s="549"/>
      <c r="AJ79" s="550" t="s">
        <v>313</v>
      </c>
    </row>
    <row r="80" spans="1:36" ht="9.9499999999999993" customHeight="1">
      <c r="A80" s="557"/>
      <c r="B80" s="532"/>
      <c r="C80" s="533"/>
      <c r="D80" s="533"/>
      <c r="E80" s="533"/>
      <c r="F80" s="533"/>
      <c r="G80" s="533"/>
      <c r="H80" s="533"/>
      <c r="I80" s="534"/>
      <c r="J80" s="544"/>
      <c r="K80" s="545"/>
      <c r="L80" s="546"/>
      <c r="M80" s="547"/>
      <c r="N80" s="552"/>
      <c r="O80" s="552"/>
      <c r="P80" s="552"/>
      <c r="Q80" s="298"/>
      <c r="R80" s="552"/>
      <c r="S80" s="552"/>
      <c r="T80" s="552"/>
      <c r="U80" s="298"/>
      <c r="V80" s="552"/>
      <c r="W80" s="552"/>
      <c r="X80" s="552"/>
      <c r="Y80" s="553"/>
      <c r="Z80" s="556"/>
      <c r="AA80" s="555"/>
      <c r="AB80" s="549"/>
      <c r="AC80" s="549"/>
      <c r="AD80" s="548"/>
      <c r="AE80" s="549"/>
      <c r="AF80" s="549"/>
      <c r="AG80" s="548"/>
      <c r="AH80" s="549"/>
      <c r="AI80" s="549"/>
      <c r="AJ80" s="550"/>
    </row>
    <row r="81" spans="1:36" ht="3" customHeight="1">
      <c r="A81" s="557"/>
      <c r="B81" s="535"/>
      <c r="C81" s="536"/>
      <c r="D81" s="536"/>
      <c r="E81" s="536"/>
      <c r="F81" s="536"/>
      <c r="G81" s="536"/>
      <c r="H81" s="536"/>
      <c r="I81" s="537"/>
      <c r="J81" s="293"/>
      <c r="K81" s="294"/>
      <c r="L81" s="147"/>
      <c r="M81" s="521"/>
      <c r="N81" s="522"/>
      <c r="O81" s="522"/>
      <c r="P81" s="522"/>
      <c r="Q81" s="522"/>
      <c r="R81" s="522"/>
      <c r="S81" s="522"/>
      <c r="T81" s="522"/>
      <c r="U81" s="522"/>
      <c r="V81" s="522"/>
      <c r="W81" s="522"/>
      <c r="X81" s="522"/>
      <c r="Y81" s="523"/>
      <c r="Z81" s="521"/>
      <c r="AA81" s="522"/>
      <c r="AB81" s="522"/>
      <c r="AC81" s="522"/>
      <c r="AD81" s="522"/>
      <c r="AE81" s="522"/>
      <c r="AF81" s="522"/>
      <c r="AG81" s="522"/>
      <c r="AH81" s="522"/>
      <c r="AI81" s="522"/>
      <c r="AJ81" s="525"/>
    </row>
    <row r="82" spans="1:36" ht="3" customHeight="1">
      <c r="A82" s="557"/>
      <c r="B82" s="529" t="s">
        <v>345</v>
      </c>
      <c r="C82" s="530"/>
      <c r="D82" s="530"/>
      <c r="E82" s="530"/>
      <c r="F82" s="530"/>
      <c r="G82" s="530"/>
      <c r="H82" s="530"/>
      <c r="I82" s="531"/>
      <c r="J82" s="295"/>
      <c r="K82" s="296"/>
      <c r="L82" s="297"/>
      <c r="M82" s="538"/>
      <c r="N82" s="539"/>
      <c r="O82" s="539"/>
      <c r="P82" s="539"/>
      <c r="Q82" s="539"/>
      <c r="R82" s="539"/>
      <c r="S82" s="539"/>
      <c r="T82" s="539"/>
      <c r="U82" s="539"/>
      <c r="V82" s="539"/>
      <c r="W82" s="539"/>
      <c r="X82" s="539"/>
      <c r="Y82" s="540"/>
      <c r="Z82" s="541"/>
      <c r="AA82" s="542"/>
      <c r="AB82" s="542"/>
      <c r="AC82" s="542"/>
      <c r="AD82" s="542"/>
      <c r="AE82" s="542"/>
      <c r="AF82" s="542"/>
      <c r="AG82" s="542"/>
      <c r="AH82" s="542"/>
      <c r="AI82" s="542"/>
      <c r="AJ82" s="543"/>
    </row>
    <row r="83" spans="1:36" ht="9.9499999999999993" customHeight="1">
      <c r="A83" s="557"/>
      <c r="B83" s="532"/>
      <c r="C83" s="533"/>
      <c r="D83" s="533"/>
      <c r="E83" s="533"/>
      <c r="F83" s="533"/>
      <c r="G83" s="533"/>
      <c r="H83" s="533"/>
      <c r="I83" s="534"/>
      <c r="J83" s="544"/>
      <c r="K83" s="545"/>
      <c r="L83" s="546"/>
      <c r="M83" s="547"/>
      <c r="N83" s="552" t="s">
        <v>330</v>
      </c>
      <c r="O83" s="552"/>
      <c r="P83" s="552"/>
      <c r="Q83" s="298"/>
      <c r="R83" s="552" t="s">
        <v>331</v>
      </c>
      <c r="S83" s="552"/>
      <c r="T83" s="552"/>
      <c r="U83" s="298"/>
      <c r="V83" s="552" t="s">
        <v>332</v>
      </c>
      <c r="W83" s="552"/>
      <c r="X83" s="552"/>
      <c r="Y83" s="553"/>
      <c r="Z83" s="554" t="s">
        <v>333</v>
      </c>
      <c r="AA83" s="555"/>
      <c r="AB83" s="549"/>
      <c r="AC83" s="549"/>
      <c r="AD83" s="548" t="s">
        <v>94</v>
      </c>
      <c r="AE83" s="549"/>
      <c r="AF83" s="549"/>
      <c r="AG83" s="548" t="s">
        <v>312</v>
      </c>
      <c r="AH83" s="549"/>
      <c r="AI83" s="549"/>
      <c r="AJ83" s="550" t="s">
        <v>313</v>
      </c>
    </row>
    <row r="84" spans="1:36" ht="9.9499999999999993" customHeight="1">
      <c r="A84" s="557"/>
      <c r="B84" s="532"/>
      <c r="C84" s="533"/>
      <c r="D84" s="533"/>
      <c r="E84" s="533"/>
      <c r="F84" s="533"/>
      <c r="G84" s="533"/>
      <c r="H84" s="533"/>
      <c r="I84" s="534"/>
      <c r="J84" s="544"/>
      <c r="K84" s="545"/>
      <c r="L84" s="546"/>
      <c r="M84" s="547"/>
      <c r="N84" s="552"/>
      <c r="O84" s="552"/>
      <c r="P84" s="552"/>
      <c r="Q84" s="298"/>
      <c r="R84" s="552"/>
      <c r="S84" s="552"/>
      <c r="T84" s="552"/>
      <c r="U84" s="298"/>
      <c r="V84" s="552"/>
      <c r="W84" s="552"/>
      <c r="X84" s="552"/>
      <c r="Y84" s="553"/>
      <c r="Z84" s="556"/>
      <c r="AA84" s="555"/>
      <c r="AB84" s="549"/>
      <c r="AC84" s="549"/>
      <c r="AD84" s="548"/>
      <c r="AE84" s="549"/>
      <c r="AF84" s="549"/>
      <c r="AG84" s="548"/>
      <c r="AH84" s="549"/>
      <c r="AI84" s="549"/>
      <c r="AJ84" s="550"/>
    </row>
    <row r="85" spans="1:36" ht="3" customHeight="1">
      <c r="A85" s="557"/>
      <c r="B85" s="535"/>
      <c r="C85" s="536"/>
      <c r="D85" s="536"/>
      <c r="E85" s="536"/>
      <c r="F85" s="536"/>
      <c r="G85" s="536"/>
      <c r="H85" s="536"/>
      <c r="I85" s="537"/>
      <c r="J85" s="293"/>
      <c r="K85" s="294"/>
      <c r="L85" s="147"/>
      <c r="M85" s="521"/>
      <c r="N85" s="522"/>
      <c r="O85" s="522"/>
      <c r="P85" s="522"/>
      <c r="Q85" s="522"/>
      <c r="R85" s="522"/>
      <c r="S85" s="522"/>
      <c r="T85" s="522"/>
      <c r="U85" s="522"/>
      <c r="V85" s="522"/>
      <c r="W85" s="522"/>
      <c r="X85" s="522"/>
      <c r="Y85" s="523"/>
      <c r="Z85" s="521"/>
      <c r="AA85" s="522"/>
      <c r="AB85" s="522"/>
      <c r="AC85" s="522"/>
      <c r="AD85" s="522"/>
      <c r="AE85" s="522"/>
      <c r="AF85" s="522"/>
      <c r="AG85" s="522"/>
      <c r="AH85" s="522"/>
      <c r="AI85" s="522"/>
      <c r="AJ85" s="525"/>
    </row>
    <row r="86" spans="1:36" ht="3" customHeight="1">
      <c r="A86" s="557"/>
      <c r="B86" s="529" t="s">
        <v>346</v>
      </c>
      <c r="C86" s="530"/>
      <c r="D86" s="530"/>
      <c r="E86" s="530"/>
      <c r="F86" s="530"/>
      <c r="G86" s="530"/>
      <c r="H86" s="530"/>
      <c r="I86" s="531"/>
      <c r="J86" s="295"/>
      <c r="K86" s="296"/>
      <c r="L86" s="297"/>
      <c r="M86" s="538"/>
      <c r="N86" s="539"/>
      <c r="O86" s="539"/>
      <c r="P86" s="539"/>
      <c r="Q86" s="539"/>
      <c r="R86" s="539"/>
      <c r="S86" s="539"/>
      <c r="T86" s="539"/>
      <c r="U86" s="539"/>
      <c r="V86" s="539"/>
      <c r="W86" s="539"/>
      <c r="X86" s="539"/>
      <c r="Y86" s="540"/>
      <c r="Z86" s="541"/>
      <c r="AA86" s="542"/>
      <c r="AB86" s="542"/>
      <c r="AC86" s="542"/>
      <c r="AD86" s="542"/>
      <c r="AE86" s="542"/>
      <c r="AF86" s="542"/>
      <c r="AG86" s="542"/>
      <c r="AH86" s="542"/>
      <c r="AI86" s="542"/>
      <c r="AJ86" s="543"/>
    </row>
    <row r="87" spans="1:36" ht="9.9499999999999993" customHeight="1">
      <c r="A87" s="557"/>
      <c r="B87" s="532"/>
      <c r="C87" s="533"/>
      <c r="D87" s="533"/>
      <c r="E87" s="533"/>
      <c r="F87" s="533"/>
      <c r="G87" s="533"/>
      <c r="H87" s="533"/>
      <c r="I87" s="534"/>
      <c r="J87" s="544"/>
      <c r="K87" s="545"/>
      <c r="L87" s="546"/>
      <c r="M87" s="547"/>
      <c r="N87" s="552" t="s">
        <v>330</v>
      </c>
      <c r="O87" s="552"/>
      <c r="P87" s="552"/>
      <c r="Q87" s="298"/>
      <c r="R87" s="552" t="s">
        <v>331</v>
      </c>
      <c r="S87" s="552"/>
      <c r="T87" s="552"/>
      <c r="U87" s="298"/>
      <c r="V87" s="552" t="s">
        <v>332</v>
      </c>
      <c r="W87" s="552"/>
      <c r="X87" s="552"/>
      <c r="Y87" s="553"/>
      <c r="Z87" s="554" t="s">
        <v>333</v>
      </c>
      <c r="AA87" s="555"/>
      <c r="AB87" s="549"/>
      <c r="AC87" s="549"/>
      <c r="AD87" s="548" t="s">
        <v>94</v>
      </c>
      <c r="AE87" s="549"/>
      <c r="AF87" s="549"/>
      <c r="AG87" s="548" t="s">
        <v>312</v>
      </c>
      <c r="AH87" s="549"/>
      <c r="AI87" s="549"/>
      <c r="AJ87" s="550" t="s">
        <v>313</v>
      </c>
    </row>
    <row r="88" spans="1:36" ht="9.9499999999999993" customHeight="1">
      <c r="A88" s="557"/>
      <c r="B88" s="532"/>
      <c r="C88" s="533"/>
      <c r="D88" s="533"/>
      <c r="E88" s="533"/>
      <c r="F88" s="533"/>
      <c r="G88" s="533"/>
      <c r="H88" s="533"/>
      <c r="I88" s="534"/>
      <c r="J88" s="544"/>
      <c r="K88" s="545"/>
      <c r="L88" s="546"/>
      <c r="M88" s="547"/>
      <c r="N88" s="552"/>
      <c r="O88" s="552"/>
      <c r="P88" s="552"/>
      <c r="Q88" s="298"/>
      <c r="R88" s="552"/>
      <c r="S88" s="552"/>
      <c r="T88" s="552"/>
      <c r="U88" s="298"/>
      <c r="V88" s="552"/>
      <c r="W88" s="552"/>
      <c r="X88" s="552"/>
      <c r="Y88" s="553"/>
      <c r="Z88" s="556"/>
      <c r="AA88" s="555"/>
      <c r="AB88" s="549"/>
      <c r="AC88" s="549"/>
      <c r="AD88" s="548"/>
      <c r="AE88" s="549"/>
      <c r="AF88" s="549"/>
      <c r="AG88" s="548"/>
      <c r="AH88" s="549"/>
      <c r="AI88" s="549"/>
      <c r="AJ88" s="550"/>
    </row>
    <row r="89" spans="1:36" ht="3" customHeight="1">
      <c r="A89" s="557"/>
      <c r="B89" s="535"/>
      <c r="C89" s="536"/>
      <c r="D89" s="536"/>
      <c r="E89" s="536"/>
      <c r="F89" s="536"/>
      <c r="G89" s="536"/>
      <c r="H89" s="536"/>
      <c r="I89" s="537"/>
      <c r="J89" s="293"/>
      <c r="K89" s="294"/>
      <c r="L89" s="147"/>
      <c r="M89" s="521"/>
      <c r="N89" s="522"/>
      <c r="O89" s="522"/>
      <c r="P89" s="522"/>
      <c r="Q89" s="522"/>
      <c r="R89" s="522"/>
      <c r="S89" s="522"/>
      <c r="T89" s="522"/>
      <c r="U89" s="522"/>
      <c r="V89" s="522"/>
      <c r="W89" s="522"/>
      <c r="X89" s="522"/>
      <c r="Y89" s="523"/>
      <c r="Z89" s="521"/>
      <c r="AA89" s="522"/>
      <c r="AB89" s="522"/>
      <c r="AC89" s="522"/>
      <c r="AD89" s="522"/>
      <c r="AE89" s="522"/>
      <c r="AF89" s="522"/>
      <c r="AG89" s="522"/>
      <c r="AH89" s="522"/>
      <c r="AI89" s="522"/>
      <c r="AJ89" s="525"/>
    </row>
    <row r="90" spans="1:36" ht="3" customHeight="1">
      <c r="A90" s="557"/>
      <c r="B90" s="529" t="s">
        <v>196</v>
      </c>
      <c r="C90" s="530"/>
      <c r="D90" s="530"/>
      <c r="E90" s="530"/>
      <c r="F90" s="530"/>
      <c r="G90" s="530"/>
      <c r="H90" s="530"/>
      <c r="I90" s="531"/>
      <c r="J90" s="295"/>
      <c r="K90" s="296"/>
      <c r="L90" s="297"/>
      <c r="M90" s="538"/>
      <c r="N90" s="539"/>
      <c r="O90" s="539"/>
      <c r="P90" s="539"/>
      <c r="Q90" s="539"/>
      <c r="R90" s="539"/>
      <c r="S90" s="539"/>
      <c r="T90" s="539"/>
      <c r="U90" s="539"/>
      <c r="V90" s="539"/>
      <c r="W90" s="539"/>
      <c r="X90" s="539"/>
      <c r="Y90" s="540"/>
      <c r="Z90" s="541"/>
      <c r="AA90" s="542"/>
      <c r="AB90" s="542"/>
      <c r="AC90" s="542"/>
      <c r="AD90" s="542"/>
      <c r="AE90" s="542"/>
      <c r="AF90" s="542"/>
      <c r="AG90" s="542"/>
      <c r="AH90" s="542"/>
      <c r="AI90" s="542"/>
      <c r="AJ90" s="543"/>
    </row>
    <row r="91" spans="1:36" ht="9.9499999999999993" customHeight="1">
      <c r="A91" s="557"/>
      <c r="B91" s="532"/>
      <c r="C91" s="533"/>
      <c r="D91" s="533"/>
      <c r="E91" s="533"/>
      <c r="F91" s="533"/>
      <c r="G91" s="533"/>
      <c r="H91" s="533"/>
      <c r="I91" s="534"/>
      <c r="J91" s="544"/>
      <c r="K91" s="545"/>
      <c r="L91" s="546"/>
      <c r="M91" s="547"/>
      <c r="N91" s="552" t="s">
        <v>330</v>
      </c>
      <c r="O91" s="552"/>
      <c r="P91" s="552"/>
      <c r="Q91" s="298"/>
      <c r="R91" s="552" t="s">
        <v>331</v>
      </c>
      <c r="S91" s="552"/>
      <c r="T91" s="552"/>
      <c r="U91" s="298"/>
      <c r="V91" s="552" t="s">
        <v>332</v>
      </c>
      <c r="W91" s="552"/>
      <c r="X91" s="552"/>
      <c r="Y91" s="553"/>
      <c r="Z91" s="554" t="s">
        <v>333</v>
      </c>
      <c r="AA91" s="555"/>
      <c r="AB91" s="549"/>
      <c r="AC91" s="549"/>
      <c r="AD91" s="548" t="s">
        <v>94</v>
      </c>
      <c r="AE91" s="549"/>
      <c r="AF91" s="549"/>
      <c r="AG91" s="548" t="s">
        <v>312</v>
      </c>
      <c r="AH91" s="549"/>
      <c r="AI91" s="549"/>
      <c r="AJ91" s="550" t="s">
        <v>313</v>
      </c>
    </row>
    <row r="92" spans="1:36" ht="9.9499999999999993" customHeight="1">
      <c r="A92" s="557"/>
      <c r="B92" s="532"/>
      <c r="C92" s="533"/>
      <c r="D92" s="533"/>
      <c r="E92" s="533"/>
      <c r="F92" s="533"/>
      <c r="G92" s="533"/>
      <c r="H92" s="533"/>
      <c r="I92" s="534"/>
      <c r="J92" s="544"/>
      <c r="K92" s="545"/>
      <c r="L92" s="546"/>
      <c r="M92" s="547"/>
      <c r="N92" s="552"/>
      <c r="O92" s="552"/>
      <c r="P92" s="552"/>
      <c r="Q92" s="298"/>
      <c r="R92" s="552"/>
      <c r="S92" s="552"/>
      <c r="T92" s="552"/>
      <c r="U92" s="298"/>
      <c r="V92" s="552"/>
      <c r="W92" s="552"/>
      <c r="X92" s="552"/>
      <c r="Y92" s="553"/>
      <c r="Z92" s="556"/>
      <c r="AA92" s="555"/>
      <c r="AB92" s="549"/>
      <c r="AC92" s="549"/>
      <c r="AD92" s="548"/>
      <c r="AE92" s="549"/>
      <c r="AF92" s="549"/>
      <c r="AG92" s="548"/>
      <c r="AH92" s="549"/>
      <c r="AI92" s="549"/>
      <c r="AJ92" s="550"/>
    </row>
    <row r="93" spans="1:36" ht="3" customHeight="1">
      <c r="A93" s="557"/>
      <c r="B93" s="535"/>
      <c r="C93" s="536"/>
      <c r="D93" s="536"/>
      <c r="E93" s="536"/>
      <c r="F93" s="536"/>
      <c r="G93" s="536"/>
      <c r="H93" s="536"/>
      <c r="I93" s="537"/>
      <c r="J93" s="293"/>
      <c r="K93" s="294"/>
      <c r="L93" s="147"/>
      <c r="M93" s="521"/>
      <c r="N93" s="522"/>
      <c r="O93" s="522"/>
      <c r="P93" s="522"/>
      <c r="Q93" s="522"/>
      <c r="R93" s="522"/>
      <c r="S93" s="522"/>
      <c r="T93" s="522"/>
      <c r="U93" s="522"/>
      <c r="V93" s="522"/>
      <c r="W93" s="522"/>
      <c r="X93" s="522"/>
      <c r="Y93" s="523"/>
      <c r="Z93" s="521"/>
      <c r="AA93" s="522"/>
      <c r="AB93" s="522"/>
      <c r="AC93" s="522"/>
      <c r="AD93" s="522"/>
      <c r="AE93" s="522"/>
      <c r="AF93" s="522"/>
      <c r="AG93" s="522"/>
      <c r="AH93" s="522"/>
      <c r="AI93" s="522"/>
      <c r="AJ93" s="525"/>
    </row>
    <row r="94" spans="1:36" ht="3" customHeight="1">
      <c r="A94" s="557"/>
      <c r="B94" s="529" t="s">
        <v>198</v>
      </c>
      <c r="C94" s="530"/>
      <c r="D94" s="530"/>
      <c r="E94" s="530"/>
      <c r="F94" s="530"/>
      <c r="G94" s="530"/>
      <c r="H94" s="530"/>
      <c r="I94" s="531"/>
      <c r="J94" s="295"/>
      <c r="K94" s="296"/>
      <c r="L94" s="297"/>
      <c r="M94" s="538"/>
      <c r="N94" s="539"/>
      <c r="O94" s="539"/>
      <c r="P94" s="539"/>
      <c r="Q94" s="539"/>
      <c r="R94" s="539"/>
      <c r="S94" s="539"/>
      <c r="T94" s="539"/>
      <c r="U94" s="539"/>
      <c r="V94" s="539"/>
      <c r="W94" s="539"/>
      <c r="X94" s="539"/>
      <c r="Y94" s="540"/>
      <c r="Z94" s="541"/>
      <c r="AA94" s="542"/>
      <c r="AB94" s="542"/>
      <c r="AC94" s="542"/>
      <c r="AD94" s="542"/>
      <c r="AE94" s="542"/>
      <c r="AF94" s="542"/>
      <c r="AG94" s="542"/>
      <c r="AH94" s="542"/>
      <c r="AI94" s="542"/>
      <c r="AJ94" s="543"/>
    </row>
    <row r="95" spans="1:36" ht="9.9499999999999993" customHeight="1">
      <c r="A95" s="557"/>
      <c r="B95" s="532"/>
      <c r="C95" s="533"/>
      <c r="D95" s="533"/>
      <c r="E95" s="533"/>
      <c r="F95" s="533"/>
      <c r="G95" s="533"/>
      <c r="H95" s="533"/>
      <c r="I95" s="534"/>
      <c r="J95" s="544"/>
      <c r="K95" s="545"/>
      <c r="L95" s="546"/>
      <c r="M95" s="547"/>
      <c r="N95" s="552" t="s">
        <v>330</v>
      </c>
      <c r="O95" s="552"/>
      <c r="P95" s="552"/>
      <c r="Q95" s="298"/>
      <c r="R95" s="552" t="s">
        <v>331</v>
      </c>
      <c r="S95" s="552"/>
      <c r="T95" s="552"/>
      <c r="U95" s="298"/>
      <c r="V95" s="552" t="s">
        <v>332</v>
      </c>
      <c r="W95" s="552"/>
      <c r="X95" s="552"/>
      <c r="Y95" s="553"/>
      <c r="Z95" s="554" t="s">
        <v>333</v>
      </c>
      <c r="AA95" s="555"/>
      <c r="AB95" s="549"/>
      <c r="AC95" s="549"/>
      <c r="AD95" s="548" t="s">
        <v>94</v>
      </c>
      <c r="AE95" s="549"/>
      <c r="AF95" s="549"/>
      <c r="AG95" s="548" t="s">
        <v>312</v>
      </c>
      <c r="AH95" s="549"/>
      <c r="AI95" s="549"/>
      <c r="AJ95" s="550" t="s">
        <v>313</v>
      </c>
    </row>
    <row r="96" spans="1:36" ht="9.9499999999999993" customHeight="1">
      <c r="A96" s="557"/>
      <c r="B96" s="532"/>
      <c r="C96" s="533"/>
      <c r="D96" s="533"/>
      <c r="E96" s="533"/>
      <c r="F96" s="533"/>
      <c r="G96" s="533"/>
      <c r="H96" s="533"/>
      <c r="I96" s="534"/>
      <c r="J96" s="544"/>
      <c r="K96" s="545"/>
      <c r="L96" s="546"/>
      <c r="M96" s="547"/>
      <c r="N96" s="552"/>
      <c r="O96" s="552"/>
      <c r="P96" s="552"/>
      <c r="Q96" s="298"/>
      <c r="R96" s="552"/>
      <c r="S96" s="552"/>
      <c r="T96" s="552"/>
      <c r="U96" s="298"/>
      <c r="V96" s="552"/>
      <c r="W96" s="552"/>
      <c r="X96" s="552"/>
      <c r="Y96" s="553"/>
      <c r="Z96" s="556"/>
      <c r="AA96" s="555"/>
      <c r="AB96" s="549"/>
      <c r="AC96" s="549"/>
      <c r="AD96" s="548"/>
      <c r="AE96" s="549"/>
      <c r="AF96" s="549"/>
      <c r="AG96" s="548"/>
      <c r="AH96" s="549"/>
      <c r="AI96" s="549"/>
      <c r="AJ96" s="550"/>
    </row>
    <row r="97" spans="1:36" ht="3" customHeight="1">
      <c r="A97" s="557"/>
      <c r="B97" s="535"/>
      <c r="C97" s="536"/>
      <c r="D97" s="536"/>
      <c r="E97" s="536"/>
      <c r="F97" s="536"/>
      <c r="G97" s="536"/>
      <c r="H97" s="536"/>
      <c r="I97" s="537"/>
      <c r="J97" s="293"/>
      <c r="K97" s="294"/>
      <c r="L97" s="147"/>
      <c r="M97" s="521"/>
      <c r="N97" s="522"/>
      <c r="O97" s="522"/>
      <c r="P97" s="522"/>
      <c r="Q97" s="522"/>
      <c r="R97" s="522"/>
      <c r="S97" s="522"/>
      <c r="T97" s="522"/>
      <c r="U97" s="522"/>
      <c r="V97" s="522"/>
      <c r="W97" s="522"/>
      <c r="X97" s="522"/>
      <c r="Y97" s="523"/>
      <c r="Z97" s="521"/>
      <c r="AA97" s="522"/>
      <c r="AB97" s="522"/>
      <c r="AC97" s="522"/>
      <c r="AD97" s="522"/>
      <c r="AE97" s="522"/>
      <c r="AF97" s="522"/>
      <c r="AG97" s="522"/>
      <c r="AH97" s="522"/>
      <c r="AI97" s="522"/>
      <c r="AJ97" s="525"/>
    </row>
    <row r="98" spans="1:36" ht="3" customHeight="1">
      <c r="A98" s="557"/>
      <c r="B98" s="565" t="s">
        <v>347</v>
      </c>
      <c r="C98" s="566"/>
      <c r="D98" s="566"/>
      <c r="E98" s="566"/>
      <c r="F98" s="566"/>
      <c r="G98" s="566"/>
      <c r="H98" s="566"/>
      <c r="I98" s="567"/>
      <c r="J98" s="295"/>
      <c r="K98" s="296"/>
      <c r="L98" s="297"/>
      <c r="M98" s="538"/>
      <c r="N98" s="539"/>
      <c r="O98" s="539"/>
      <c r="P98" s="539"/>
      <c r="Q98" s="539"/>
      <c r="R98" s="539"/>
      <c r="S98" s="539"/>
      <c r="T98" s="539"/>
      <c r="U98" s="539"/>
      <c r="V98" s="539"/>
      <c r="W98" s="539"/>
      <c r="X98" s="539"/>
      <c r="Y98" s="540"/>
      <c r="Z98" s="541"/>
      <c r="AA98" s="542"/>
      <c r="AB98" s="542"/>
      <c r="AC98" s="542"/>
      <c r="AD98" s="542"/>
      <c r="AE98" s="542"/>
      <c r="AF98" s="542"/>
      <c r="AG98" s="542"/>
      <c r="AH98" s="542"/>
      <c r="AI98" s="542"/>
      <c r="AJ98" s="543"/>
    </row>
    <row r="99" spans="1:36" ht="9.9499999999999993" customHeight="1">
      <c r="A99" s="557"/>
      <c r="B99" s="568"/>
      <c r="C99" s="569"/>
      <c r="D99" s="569"/>
      <c r="E99" s="569"/>
      <c r="F99" s="569"/>
      <c r="G99" s="569"/>
      <c r="H99" s="569"/>
      <c r="I99" s="570"/>
      <c r="J99" s="544"/>
      <c r="K99" s="545"/>
      <c r="L99" s="546"/>
      <c r="M99" s="547"/>
      <c r="N99" s="552" t="s">
        <v>330</v>
      </c>
      <c r="O99" s="552"/>
      <c r="P99" s="552"/>
      <c r="Q99" s="298"/>
      <c r="R99" s="552" t="s">
        <v>331</v>
      </c>
      <c r="S99" s="552"/>
      <c r="T99" s="552"/>
      <c r="U99" s="298"/>
      <c r="V99" s="552" t="s">
        <v>332</v>
      </c>
      <c r="W99" s="552"/>
      <c r="X99" s="552"/>
      <c r="Y99" s="553"/>
      <c r="Z99" s="554" t="s">
        <v>333</v>
      </c>
      <c r="AA99" s="555"/>
      <c r="AB99" s="549"/>
      <c r="AC99" s="549"/>
      <c r="AD99" s="548" t="s">
        <v>94</v>
      </c>
      <c r="AE99" s="549"/>
      <c r="AF99" s="549"/>
      <c r="AG99" s="548" t="s">
        <v>312</v>
      </c>
      <c r="AH99" s="549"/>
      <c r="AI99" s="549"/>
      <c r="AJ99" s="550" t="s">
        <v>313</v>
      </c>
    </row>
    <row r="100" spans="1:36" ht="9.9499999999999993" customHeight="1">
      <c r="A100" s="557"/>
      <c r="B100" s="568"/>
      <c r="C100" s="569"/>
      <c r="D100" s="569"/>
      <c r="E100" s="569"/>
      <c r="F100" s="569"/>
      <c r="G100" s="569"/>
      <c r="H100" s="569"/>
      <c r="I100" s="570"/>
      <c r="J100" s="544"/>
      <c r="K100" s="545"/>
      <c r="L100" s="546"/>
      <c r="M100" s="547"/>
      <c r="N100" s="552"/>
      <c r="O100" s="552"/>
      <c r="P100" s="552"/>
      <c r="Q100" s="298"/>
      <c r="R100" s="552"/>
      <c r="S100" s="552"/>
      <c r="T100" s="552"/>
      <c r="U100" s="298"/>
      <c r="V100" s="552"/>
      <c r="W100" s="552"/>
      <c r="X100" s="552"/>
      <c r="Y100" s="553"/>
      <c r="Z100" s="556"/>
      <c r="AA100" s="555"/>
      <c r="AB100" s="549"/>
      <c r="AC100" s="549"/>
      <c r="AD100" s="548"/>
      <c r="AE100" s="549"/>
      <c r="AF100" s="549"/>
      <c r="AG100" s="548"/>
      <c r="AH100" s="549"/>
      <c r="AI100" s="549"/>
      <c r="AJ100" s="550"/>
    </row>
    <row r="101" spans="1:36" ht="3" customHeight="1">
      <c r="A101" s="558"/>
      <c r="B101" s="571"/>
      <c r="C101" s="572"/>
      <c r="D101" s="572"/>
      <c r="E101" s="572"/>
      <c r="F101" s="572"/>
      <c r="G101" s="572"/>
      <c r="H101" s="572"/>
      <c r="I101" s="573"/>
      <c r="J101" s="325"/>
      <c r="K101" s="148"/>
      <c r="L101" s="149"/>
      <c r="M101" s="547"/>
      <c r="N101" s="574"/>
      <c r="O101" s="574"/>
      <c r="P101" s="574"/>
      <c r="Q101" s="574"/>
      <c r="R101" s="574"/>
      <c r="S101" s="574"/>
      <c r="T101" s="574"/>
      <c r="U101" s="574"/>
      <c r="V101" s="574"/>
      <c r="W101" s="574"/>
      <c r="X101" s="574"/>
      <c r="Y101" s="553"/>
      <c r="Z101" s="521"/>
      <c r="AA101" s="522"/>
      <c r="AB101" s="522"/>
      <c r="AC101" s="522"/>
      <c r="AD101" s="522"/>
      <c r="AE101" s="522"/>
      <c r="AF101" s="522"/>
      <c r="AG101" s="522"/>
      <c r="AH101" s="522"/>
      <c r="AI101" s="522"/>
      <c r="AJ101" s="525"/>
    </row>
    <row r="102" spans="1:36" ht="3.75" customHeight="1">
      <c r="A102" s="575" t="s">
        <v>348</v>
      </c>
      <c r="B102" s="530"/>
      <c r="C102" s="530"/>
      <c r="D102" s="530"/>
      <c r="E102" s="530"/>
      <c r="F102" s="530"/>
      <c r="G102" s="530"/>
      <c r="H102" s="530"/>
      <c r="I102" s="531"/>
      <c r="J102" s="295"/>
      <c r="K102" s="296"/>
      <c r="L102" s="297"/>
      <c r="M102" s="538"/>
      <c r="N102" s="539"/>
      <c r="O102" s="539"/>
      <c r="P102" s="539"/>
      <c r="Q102" s="539"/>
      <c r="R102" s="539"/>
      <c r="S102" s="539"/>
      <c r="T102" s="539"/>
      <c r="U102" s="539"/>
      <c r="V102" s="539"/>
      <c r="W102" s="539"/>
      <c r="X102" s="539"/>
      <c r="Y102" s="540"/>
      <c r="Z102" s="541"/>
      <c r="AA102" s="542"/>
      <c r="AB102" s="542"/>
      <c r="AC102" s="542"/>
      <c r="AD102" s="542"/>
      <c r="AE102" s="542"/>
      <c r="AF102" s="542"/>
      <c r="AG102" s="542"/>
      <c r="AH102" s="542"/>
      <c r="AI102" s="542"/>
      <c r="AJ102" s="543"/>
    </row>
    <row r="103" spans="1:36" ht="9.9499999999999993" customHeight="1">
      <c r="A103" s="576"/>
      <c r="B103" s="533"/>
      <c r="C103" s="533"/>
      <c r="D103" s="533"/>
      <c r="E103" s="533"/>
      <c r="F103" s="533"/>
      <c r="G103" s="533"/>
      <c r="H103" s="533"/>
      <c r="I103" s="534"/>
      <c r="J103" s="544"/>
      <c r="K103" s="545"/>
      <c r="L103" s="546"/>
      <c r="M103" s="547"/>
      <c r="N103" s="552" t="s">
        <v>330</v>
      </c>
      <c r="O103" s="552"/>
      <c r="P103" s="552"/>
      <c r="Q103" s="298"/>
      <c r="R103" s="552" t="s">
        <v>331</v>
      </c>
      <c r="S103" s="552"/>
      <c r="T103" s="552"/>
      <c r="U103" s="298"/>
      <c r="V103" s="552" t="s">
        <v>332</v>
      </c>
      <c r="W103" s="552"/>
      <c r="X103" s="552"/>
      <c r="Y103" s="553"/>
      <c r="Z103" s="554" t="s">
        <v>333</v>
      </c>
      <c r="AA103" s="555"/>
      <c r="AB103" s="549"/>
      <c r="AC103" s="549"/>
      <c r="AD103" s="548" t="s">
        <v>94</v>
      </c>
      <c r="AE103" s="549"/>
      <c r="AF103" s="549"/>
      <c r="AG103" s="548" t="s">
        <v>312</v>
      </c>
      <c r="AH103" s="549"/>
      <c r="AI103" s="549"/>
      <c r="AJ103" s="550" t="s">
        <v>313</v>
      </c>
    </row>
    <row r="104" spans="1:36" ht="9.9499999999999993" customHeight="1">
      <c r="A104" s="576"/>
      <c r="B104" s="533"/>
      <c r="C104" s="533"/>
      <c r="D104" s="533"/>
      <c r="E104" s="533"/>
      <c r="F104" s="533"/>
      <c r="G104" s="533"/>
      <c r="H104" s="533"/>
      <c r="I104" s="534"/>
      <c r="J104" s="544"/>
      <c r="K104" s="545"/>
      <c r="L104" s="546"/>
      <c r="M104" s="547"/>
      <c r="N104" s="552"/>
      <c r="O104" s="552"/>
      <c r="P104" s="552"/>
      <c r="Q104" s="298"/>
      <c r="R104" s="552"/>
      <c r="S104" s="552"/>
      <c r="T104" s="552"/>
      <c r="U104" s="298"/>
      <c r="V104" s="552"/>
      <c r="W104" s="552"/>
      <c r="X104" s="552"/>
      <c r="Y104" s="553"/>
      <c r="Z104" s="556"/>
      <c r="AA104" s="555"/>
      <c r="AB104" s="549"/>
      <c r="AC104" s="549"/>
      <c r="AD104" s="548"/>
      <c r="AE104" s="549"/>
      <c r="AF104" s="549"/>
      <c r="AG104" s="548"/>
      <c r="AH104" s="549"/>
      <c r="AI104" s="549"/>
      <c r="AJ104" s="550"/>
    </row>
    <row r="105" spans="1:36" ht="3" customHeight="1">
      <c r="A105" s="577"/>
      <c r="B105" s="536"/>
      <c r="C105" s="536"/>
      <c r="D105" s="536"/>
      <c r="E105" s="536"/>
      <c r="F105" s="536"/>
      <c r="G105" s="536"/>
      <c r="H105" s="536"/>
      <c r="I105" s="537"/>
      <c r="J105" s="293"/>
      <c r="K105" s="294"/>
      <c r="L105" s="147"/>
      <c r="M105" s="521"/>
      <c r="N105" s="522"/>
      <c r="O105" s="522"/>
      <c r="P105" s="522"/>
      <c r="Q105" s="522"/>
      <c r="R105" s="522"/>
      <c r="S105" s="522"/>
      <c r="T105" s="522"/>
      <c r="U105" s="522"/>
      <c r="V105" s="522"/>
      <c r="W105" s="522"/>
      <c r="X105" s="522"/>
      <c r="Y105" s="523"/>
      <c r="Z105" s="521"/>
      <c r="AA105" s="522"/>
      <c r="AB105" s="522"/>
      <c r="AC105" s="522"/>
      <c r="AD105" s="522"/>
      <c r="AE105" s="522"/>
      <c r="AF105" s="522"/>
      <c r="AG105" s="522"/>
      <c r="AH105" s="522"/>
      <c r="AI105" s="522"/>
      <c r="AJ105" s="525"/>
    </row>
    <row r="106" spans="1:36" ht="3" customHeight="1">
      <c r="A106" s="575" t="s">
        <v>349</v>
      </c>
      <c r="B106" s="530"/>
      <c r="C106" s="530"/>
      <c r="D106" s="530"/>
      <c r="E106" s="530"/>
      <c r="F106" s="530"/>
      <c r="G106" s="530"/>
      <c r="H106" s="530"/>
      <c r="I106" s="531"/>
      <c r="J106" s="295"/>
      <c r="K106" s="296"/>
      <c r="L106" s="297"/>
      <c r="M106" s="538"/>
      <c r="N106" s="539"/>
      <c r="O106" s="539"/>
      <c r="P106" s="539"/>
      <c r="Q106" s="539"/>
      <c r="R106" s="539"/>
      <c r="S106" s="539"/>
      <c r="T106" s="539"/>
      <c r="U106" s="539"/>
      <c r="V106" s="539"/>
      <c r="W106" s="539"/>
      <c r="X106" s="539"/>
      <c r="Y106" s="540"/>
      <c r="Z106" s="541"/>
      <c r="AA106" s="542"/>
      <c r="AB106" s="542"/>
      <c r="AC106" s="542"/>
      <c r="AD106" s="542"/>
      <c r="AE106" s="542"/>
      <c r="AF106" s="542"/>
      <c r="AG106" s="542"/>
      <c r="AH106" s="542"/>
      <c r="AI106" s="542"/>
      <c r="AJ106" s="543"/>
    </row>
    <row r="107" spans="1:36" ht="9.9499999999999993" customHeight="1">
      <c r="A107" s="576"/>
      <c r="B107" s="533"/>
      <c r="C107" s="533"/>
      <c r="D107" s="533"/>
      <c r="E107" s="533"/>
      <c r="F107" s="533"/>
      <c r="G107" s="533"/>
      <c r="H107" s="533"/>
      <c r="I107" s="534"/>
      <c r="J107" s="544"/>
      <c r="K107" s="545"/>
      <c r="L107" s="546"/>
      <c r="M107" s="547"/>
      <c r="N107" s="552" t="s">
        <v>330</v>
      </c>
      <c r="O107" s="552"/>
      <c r="P107" s="552"/>
      <c r="Q107" s="298"/>
      <c r="R107" s="552" t="s">
        <v>331</v>
      </c>
      <c r="S107" s="552"/>
      <c r="T107" s="552"/>
      <c r="U107" s="298"/>
      <c r="V107" s="552" t="s">
        <v>332</v>
      </c>
      <c r="W107" s="552"/>
      <c r="X107" s="552"/>
      <c r="Y107" s="553"/>
      <c r="Z107" s="554" t="s">
        <v>333</v>
      </c>
      <c r="AA107" s="555"/>
      <c r="AB107" s="549"/>
      <c r="AC107" s="549"/>
      <c r="AD107" s="548" t="s">
        <v>94</v>
      </c>
      <c r="AE107" s="549"/>
      <c r="AF107" s="549"/>
      <c r="AG107" s="548" t="s">
        <v>312</v>
      </c>
      <c r="AH107" s="549"/>
      <c r="AI107" s="549"/>
      <c r="AJ107" s="550" t="s">
        <v>313</v>
      </c>
    </row>
    <row r="108" spans="1:36" ht="9.9499999999999993" customHeight="1">
      <c r="A108" s="576"/>
      <c r="B108" s="533"/>
      <c r="C108" s="533"/>
      <c r="D108" s="533"/>
      <c r="E108" s="533"/>
      <c r="F108" s="533"/>
      <c r="G108" s="533"/>
      <c r="H108" s="533"/>
      <c r="I108" s="534"/>
      <c r="J108" s="544"/>
      <c r="K108" s="545"/>
      <c r="L108" s="546"/>
      <c r="M108" s="547"/>
      <c r="N108" s="552"/>
      <c r="O108" s="552"/>
      <c r="P108" s="552"/>
      <c r="Q108" s="298"/>
      <c r="R108" s="552"/>
      <c r="S108" s="552"/>
      <c r="T108" s="552"/>
      <c r="U108" s="298"/>
      <c r="V108" s="552"/>
      <c r="W108" s="552"/>
      <c r="X108" s="552"/>
      <c r="Y108" s="553"/>
      <c r="Z108" s="556"/>
      <c r="AA108" s="555"/>
      <c r="AB108" s="549"/>
      <c r="AC108" s="549"/>
      <c r="AD108" s="548"/>
      <c r="AE108" s="549"/>
      <c r="AF108" s="549"/>
      <c r="AG108" s="548"/>
      <c r="AH108" s="549"/>
      <c r="AI108" s="549"/>
      <c r="AJ108" s="550"/>
    </row>
    <row r="109" spans="1:36" ht="4.5" customHeight="1" thickBot="1">
      <c r="A109" s="588"/>
      <c r="B109" s="589"/>
      <c r="C109" s="589"/>
      <c r="D109" s="589"/>
      <c r="E109" s="589"/>
      <c r="F109" s="589"/>
      <c r="G109" s="589"/>
      <c r="H109" s="589"/>
      <c r="I109" s="590"/>
      <c r="J109" s="150"/>
      <c r="K109" s="151"/>
      <c r="L109" s="152"/>
      <c r="M109" s="578"/>
      <c r="N109" s="579"/>
      <c r="O109" s="579"/>
      <c r="P109" s="579"/>
      <c r="Q109" s="579"/>
      <c r="R109" s="579"/>
      <c r="S109" s="579"/>
      <c r="T109" s="579"/>
      <c r="U109" s="579"/>
      <c r="V109" s="579"/>
      <c r="W109" s="579"/>
      <c r="X109" s="579"/>
      <c r="Y109" s="580"/>
      <c r="Z109" s="578"/>
      <c r="AA109" s="579"/>
      <c r="AB109" s="579"/>
      <c r="AC109" s="579"/>
      <c r="AD109" s="579"/>
      <c r="AE109" s="579"/>
      <c r="AF109" s="579"/>
      <c r="AG109" s="579"/>
      <c r="AH109" s="579"/>
      <c r="AI109" s="579"/>
      <c r="AJ109" s="581"/>
    </row>
  </sheetData>
  <mergeCells count="421">
    <mergeCell ref="AH107:AI108"/>
    <mergeCell ref="AJ107:AJ108"/>
    <mergeCell ref="M109:Y109"/>
    <mergeCell ref="Z109:AJ109"/>
    <mergeCell ref="G19:AJ19"/>
    <mergeCell ref="G20:AJ21"/>
    <mergeCell ref="Y107:Y108"/>
    <mergeCell ref="Z107:AA108"/>
    <mergeCell ref="AB107:AC108"/>
    <mergeCell ref="AD107:AD108"/>
    <mergeCell ref="AE107:AF108"/>
    <mergeCell ref="AG107:AG108"/>
    <mergeCell ref="M105:Y105"/>
    <mergeCell ref="Z105:AJ105"/>
    <mergeCell ref="A106:I109"/>
    <mergeCell ref="M106:Y106"/>
    <mergeCell ref="Z106:AJ106"/>
    <mergeCell ref="J107:L108"/>
    <mergeCell ref="M107:M108"/>
    <mergeCell ref="N107:P108"/>
    <mergeCell ref="R107:T108"/>
    <mergeCell ref="V107:X108"/>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B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B94:I97"/>
    <mergeCell ref="M94:Y94"/>
    <mergeCell ref="Z94:AJ94"/>
    <mergeCell ref="J95:L96"/>
    <mergeCell ref="M95:M96"/>
    <mergeCell ref="N95:P96"/>
    <mergeCell ref="R95:T96"/>
    <mergeCell ref="V95:X96"/>
    <mergeCell ref="AH95:AI96"/>
    <mergeCell ref="AJ95:AJ96"/>
    <mergeCell ref="M97:Y97"/>
    <mergeCell ref="Z97:AJ97"/>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B82:I85"/>
    <mergeCell ref="M82:Y82"/>
    <mergeCell ref="Z82:AJ82"/>
    <mergeCell ref="J83:L84"/>
    <mergeCell ref="M83:M84"/>
    <mergeCell ref="N83:P84"/>
    <mergeCell ref="R83:T84"/>
    <mergeCell ref="V83:X84"/>
    <mergeCell ref="AH83:AI84"/>
    <mergeCell ref="AJ83:AJ84"/>
    <mergeCell ref="M85:Y85"/>
    <mergeCell ref="Z85:AJ85"/>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74:I77"/>
    <mergeCell ref="M74:Y74"/>
    <mergeCell ref="Z74:AJ74"/>
    <mergeCell ref="J75:L76"/>
    <mergeCell ref="M75:M76"/>
    <mergeCell ref="N75:P76"/>
    <mergeCell ref="Y71:Y72"/>
    <mergeCell ref="Z71:AA72"/>
    <mergeCell ref="AB71:AC72"/>
    <mergeCell ref="AD71:AD72"/>
    <mergeCell ref="AE71:AF72"/>
    <mergeCell ref="AG71:AG72"/>
    <mergeCell ref="AE75:AF76"/>
    <mergeCell ref="AG75:AG76"/>
    <mergeCell ref="AH75:AI76"/>
    <mergeCell ref="AJ75:AJ76"/>
    <mergeCell ref="M77:Y77"/>
    <mergeCell ref="Z77:AJ77"/>
    <mergeCell ref="R75:T76"/>
    <mergeCell ref="V75:X76"/>
    <mergeCell ref="Y75:Y76"/>
    <mergeCell ref="Z75:AA76"/>
    <mergeCell ref="AB75:AC76"/>
    <mergeCell ref="AD75:AD76"/>
    <mergeCell ref="B70:I73"/>
    <mergeCell ref="M70:Y70"/>
    <mergeCell ref="Z70:AJ70"/>
    <mergeCell ref="J71:L72"/>
    <mergeCell ref="M71:M72"/>
    <mergeCell ref="N71:P72"/>
    <mergeCell ref="R71:T72"/>
    <mergeCell ref="V71:X72"/>
    <mergeCell ref="AH71:AI72"/>
    <mergeCell ref="AJ71:AJ72"/>
    <mergeCell ref="M73:Y73"/>
    <mergeCell ref="Z73:AJ73"/>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A62:A101"/>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B58:I61"/>
    <mergeCell ref="M58:Y58"/>
    <mergeCell ref="Z58:AJ58"/>
    <mergeCell ref="J59:L60"/>
    <mergeCell ref="M59:M60"/>
    <mergeCell ref="N59:P60"/>
    <mergeCell ref="R59:T60"/>
    <mergeCell ref="V59:X60"/>
    <mergeCell ref="AH59:AI60"/>
    <mergeCell ref="AJ59:AJ60"/>
    <mergeCell ref="M61:Y61"/>
    <mergeCell ref="Z61:AJ61"/>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B46:I49"/>
    <mergeCell ref="M46:Y46"/>
    <mergeCell ref="Z46:AJ46"/>
    <mergeCell ref="J47:L48"/>
    <mergeCell ref="M47:M48"/>
    <mergeCell ref="N47:P48"/>
    <mergeCell ref="R47:T48"/>
    <mergeCell ref="V47:X48"/>
    <mergeCell ref="AH47:AI48"/>
    <mergeCell ref="AJ47:AJ48"/>
    <mergeCell ref="M49:Y49"/>
    <mergeCell ref="Z49:AJ49"/>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B34:I37"/>
    <mergeCell ref="M34:Y34"/>
    <mergeCell ref="Z34:AJ34"/>
    <mergeCell ref="J35:L36"/>
    <mergeCell ref="M35:M36"/>
    <mergeCell ref="N35:P36"/>
    <mergeCell ref="R35:T36"/>
    <mergeCell ref="V35:X36"/>
    <mergeCell ref="AH35:AI36"/>
    <mergeCell ref="AJ35:AJ36"/>
    <mergeCell ref="M37:Y37"/>
    <mergeCell ref="Z37:AJ37"/>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19:F22"/>
    <mergeCell ref="S16:T16"/>
    <mergeCell ref="U16:V16"/>
    <mergeCell ref="W16:X16"/>
    <mergeCell ref="Y16:Z16"/>
    <mergeCell ref="AB16:AC16"/>
    <mergeCell ref="A17:F18"/>
    <mergeCell ref="J17:AJ17"/>
    <mergeCell ref="G18:AJ18"/>
    <mergeCell ref="P12:U12"/>
    <mergeCell ref="V12:AJ12"/>
    <mergeCell ref="A14:AJ15"/>
    <mergeCell ref="A16:F16"/>
    <mergeCell ref="G16:H16"/>
    <mergeCell ref="I16:J16"/>
    <mergeCell ref="K16:L16"/>
    <mergeCell ref="M16:N16"/>
    <mergeCell ref="O16:P16"/>
    <mergeCell ref="Q16:R16"/>
    <mergeCell ref="V7:AJ8"/>
    <mergeCell ref="P9:T10"/>
    <mergeCell ref="U9:U10"/>
    <mergeCell ref="V9:AJ10"/>
    <mergeCell ref="P11:T11"/>
    <mergeCell ref="V11:AJ11"/>
    <mergeCell ref="AM1:AO1"/>
    <mergeCell ref="A2:AJ2"/>
    <mergeCell ref="A4:J8"/>
    <mergeCell ref="Y4:Z4"/>
    <mergeCell ref="AA4:AB4"/>
    <mergeCell ref="AD4:AE4"/>
    <mergeCell ref="AG4:AH4"/>
    <mergeCell ref="M7:O11"/>
    <mergeCell ref="P7:T8"/>
    <mergeCell ref="U7:U8"/>
  </mergeCells>
  <phoneticPr fontId="27"/>
  <dataValidations count="4">
    <dataValidation imeMode="halfKatakana" allowBlank="1" showInputMessage="1" showErrorMessage="1" sqref="J17" xr:uid="{AD4E6B1F-5E57-48A7-8489-A4B218B31C30}"/>
    <dataValidation imeMode="off" allowBlank="1" showInputMessage="1" showErrorMessage="1" sqref="AD4:AE4 AA4:AB4 AG4:AH4" xr:uid="{A27023B2-E3B2-48DB-B3F8-FD8EF3824A8F}"/>
    <dataValidation type="list" errorStyle="warning" allowBlank="1" showInputMessage="1" showErrorMessage="1" sqref="J27:L28 J31:L32 J35:L36 J39:L40 J43:L44 J47:L48 J51:L52 J55:L56 J59:L60 J63:L64 J67:L68 J71:L72 J79:L80 J83:L84 J87:L88 J91:L92 J95:L96 J99:L100 J103:L104 J107:L108 J75:L76" xr:uid="{8FE8A7FC-11DB-4557-9F47-159D762CF1EB}">
      <formula1>"○"</formula1>
    </dataValidation>
    <dataValidation type="list" imeMode="off" allowBlank="1" showInputMessage="1" showErrorMessage="1" sqref="AL72" xr:uid="{7C7EB0F0-061C-4330-8F44-07C5B6DFA7AF}">
      <formula1>"30"</formula1>
    </dataValidation>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EEDC-2E0B-4771-B354-ACF7B0924B69}">
  <sheetPr>
    <tabColor rgb="FFFF0000"/>
  </sheetPr>
  <dimension ref="A1:BG140"/>
  <sheetViews>
    <sheetView view="pageBreakPreview" zoomScale="86" zoomScaleNormal="70" zoomScaleSheetLayoutView="90" workbookViewId="0"/>
  </sheetViews>
  <sheetFormatPr defaultColWidth="9" defaultRowHeight="13.5"/>
  <cols>
    <col min="1" max="1" width="2.625" style="153" customWidth="1"/>
    <col min="2" max="2" width="7.5" style="153" customWidth="1"/>
    <col min="3" max="13" width="2.625" style="153" customWidth="1"/>
    <col min="14" max="14" width="4.625" style="153" customWidth="1"/>
    <col min="15" max="20" width="3.625" style="153" customWidth="1"/>
    <col min="21" max="26" width="3.5" style="153" customWidth="1"/>
    <col min="27" max="31" width="3.375" style="153" customWidth="1"/>
    <col min="32" max="36" width="5" style="153" customWidth="1"/>
    <col min="37" max="37" width="5.875" style="153" customWidth="1"/>
    <col min="38" max="51" width="4.5" style="153" customWidth="1"/>
    <col min="52" max="52" width="18.75" style="153" customWidth="1"/>
    <col min="53" max="54" width="2.625" style="153" customWidth="1"/>
    <col min="55" max="55" width="4.25" style="153" customWidth="1"/>
    <col min="56" max="57" width="2.625" style="153" customWidth="1"/>
    <col min="58" max="58" width="16.125" style="153" bestFit="1" customWidth="1"/>
    <col min="59" max="60" width="2.625" style="153" customWidth="1"/>
    <col min="61" max="61" width="9" style="153" customWidth="1"/>
    <col min="62" max="16384" width="9" style="153"/>
  </cols>
  <sheetData>
    <row r="1" spans="1:59" ht="18" customHeight="1">
      <c r="A1" s="280" t="s">
        <v>536</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row>
    <row r="2" spans="1:59">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row>
    <row r="3" spans="1:59" ht="21">
      <c r="A3" s="591" t="s">
        <v>350</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154"/>
      <c r="BG3" s="154"/>
    </row>
    <row r="4" spans="1:59" ht="14.25" thickBot="1">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155"/>
      <c r="BG4" s="155"/>
    </row>
    <row r="5" spans="1:59" ht="21.95" customHeight="1" thickBot="1">
      <c r="A5" s="592" t="s">
        <v>351</v>
      </c>
      <c r="B5" s="593"/>
      <c r="C5" s="593"/>
      <c r="D5" s="593"/>
      <c r="E5" s="593"/>
      <c r="F5" s="593"/>
      <c r="G5" s="593"/>
      <c r="H5" s="593"/>
      <c r="I5" s="593"/>
      <c r="J5" s="594"/>
      <c r="K5" s="598" t="s">
        <v>352</v>
      </c>
      <c r="L5" s="593"/>
      <c r="M5" s="593"/>
      <c r="N5" s="594"/>
      <c r="O5" s="598" t="s">
        <v>353</v>
      </c>
      <c r="P5" s="593"/>
      <c r="Q5" s="593"/>
      <c r="R5" s="593"/>
      <c r="S5" s="593"/>
      <c r="T5" s="594"/>
      <c r="U5" s="600" t="s">
        <v>537</v>
      </c>
      <c r="V5" s="601"/>
      <c r="W5" s="601"/>
      <c r="X5" s="601"/>
      <c r="Y5" s="601"/>
      <c r="Z5" s="602"/>
      <c r="AA5" s="600" t="s">
        <v>538</v>
      </c>
      <c r="AB5" s="593"/>
      <c r="AC5" s="593"/>
      <c r="AD5" s="593"/>
      <c r="AE5" s="593"/>
      <c r="AF5" s="606" t="s">
        <v>354</v>
      </c>
      <c r="AG5" s="607"/>
      <c r="AH5" s="607"/>
      <c r="AI5" s="607"/>
      <c r="AJ5" s="607"/>
      <c r="AK5" s="607"/>
      <c r="AL5" s="607"/>
      <c r="AM5" s="607"/>
      <c r="AN5" s="607"/>
      <c r="AO5" s="607"/>
      <c r="AP5" s="607"/>
      <c r="AQ5" s="607"/>
      <c r="AR5" s="607"/>
      <c r="AS5" s="607"/>
      <c r="AT5" s="607"/>
      <c r="AU5" s="607"/>
      <c r="AV5" s="607"/>
      <c r="AW5" s="607"/>
      <c r="AX5" s="607"/>
      <c r="AY5" s="607"/>
      <c r="AZ5" s="607"/>
      <c r="BA5" s="282"/>
      <c r="BB5" s="282"/>
      <c r="BC5" s="282"/>
      <c r="BD5" s="282"/>
      <c r="BE5" s="283"/>
      <c r="BF5" s="676" t="s">
        <v>355</v>
      </c>
      <c r="BG5" s="155"/>
    </row>
    <row r="6" spans="1:59" ht="21.95" customHeight="1" thickTop="1" thickBot="1">
      <c r="A6" s="595"/>
      <c r="B6" s="596"/>
      <c r="C6" s="596"/>
      <c r="D6" s="596"/>
      <c r="E6" s="596"/>
      <c r="F6" s="596"/>
      <c r="G6" s="596"/>
      <c r="H6" s="596"/>
      <c r="I6" s="596"/>
      <c r="J6" s="597"/>
      <c r="K6" s="599"/>
      <c r="L6" s="596"/>
      <c r="M6" s="596"/>
      <c r="N6" s="597"/>
      <c r="O6" s="599"/>
      <c r="P6" s="596"/>
      <c r="Q6" s="596"/>
      <c r="R6" s="596"/>
      <c r="S6" s="596"/>
      <c r="T6" s="597"/>
      <c r="U6" s="603"/>
      <c r="V6" s="604"/>
      <c r="W6" s="604"/>
      <c r="X6" s="604"/>
      <c r="Y6" s="604"/>
      <c r="Z6" s="605"/>
      <c r="AA6" s="599"/>
      <c r="AB6" s="596"/>
      <c r="AC6" s="596"/>
      <c r="AD6" s="596"/>
      <c r="AE6" s="596"/>
      <c r="AF6" s="608"/>
      <c r="AG6" s="609"/>
      <c r="AH6" s="609"/>
      <c r="AI6" s="609"/>
      <c r="AJ6" s="609"/>
      <c r="AK6" s="609"/>
      <c r="AL6" s="609"/>
      <c r="AM6" s="609"/>
      <c r="AN6" s="609"/>
      <c r="AO6" s="609"/>
      <c r="AP6" s="609"/>
      <c r="AQ6" s="609"/>
      <c r="AR6" s="609"/>
      <c r="AS6" s="609"/>
      <c r="AT6" s="609"/>
      <c r="AU6" s="609"/>
      <c r="AV6" s="609"/>
      <c r="AW6" s="609"/>
      <c r="AX6" s="609"/>
      <c r="AY6" s="609"/>
      <c r="AZ6" s="609"/>
      <c r="BA6" s="610" t="s">
        <v>356</v>
      </c>
      <c r="BB6" s="611"/>
      <c r="BC6" s="611"/>
      <c r="BD6" s="611"/>
      <c r="BE6" s="612"/>
      <c r="BF6" s="677"/>
      <c r="BG6" s="155"/>
    </row>
    <row r="7" spans="1:59" ht="57.75" customHeight="1" thickTop="1" thickBot="1">
      <c r="A7" s="619" t="s">
        <v>357</v>
      </c>
      <c r="B7" s="620"/>
      <c r="C7" s="620"/>
      <c r="D7" s="620"/>
      <c r="E7" s="620"/>
      <c r="F7" s="620"/>
      <c r="G7" s="620"/>
      <c r="H7" s="620"/>
      <c r="I7" s="620"/>
      <c r="J7" s="621"/>
      <c r="K7" s="622"/>
      <c r="L7" s="623"/>
      <c r="M7" s="623"/>
      <c r="N7" s="624"/>
      <c r="O7" s="622"/>
      <c r="P7" s="623"/>
      <c r="Q7" s="623"/>
      <c r="R7" s="623"/>
      <c r="S7" s="623"/>
      <c r="T7" s="624"/>
      <c r="U7" s="625"/>
      <c r="V7" s="626"/>
      <c r="W7" s="626"/>
      <c r="X7" s="626"/>
      <c r="Y7" s="626"/>
      <c r="Z7" s="627"/>
      <c r="AA7" s="622"/>
      <c r="AB7" s="623"/>
      <c r="AC7" s="623"/>
      <c r="AD7" s="623"/>
      <c r="AE7" s="623"/>
      <c r="AF7" s="628" t="s">
        <v>358</v>
      </c>
      <c r="AG7" s="629"/>
      <c r="AH7" s="629"/>
      <c r="AI7" s="629"/>
      <c r="AJ7" s="629"/>
      <c r="AK7" s="630"/>
      <c r="AL7" s="613" t="s">
        <v>359</v>
      </c>
      <c r="AM7" s="614"/>
      <c r="AN7" s="614"/>
      <c r="AO7" s="614"/>
      <c r="AP7" s="614"/>
      <c r="AQ7" s="614"/>
      <c r="AR7" s="614"/>
      <c r="AS7" s="614"/>
      <c r="AT7" s="614"/>
      <c r="AU7" s="614"/>
      <c r="AV7" s="614"/>
      <c r="AW7" s="614"/>
      <c r="AX7" s="614"/>
      <c r="AY7" s="614"/>
      <c r="AZ7" s="615"/>
      <c r="BA7" s="616"/>
      <c r="BB7" s="617"/>
      <c r="BC7" s="617"/>
      <c r="BD7" s="617"/>
      <c r="BE7" s="618"/>
      <c r="BF7" s="156"/>
      <c r="BG7" s="284"/>
    </row>
    <row r="8" spans="1:59" ht="21.95" customHeight="1">
      <c r="A8" s="631"/>
      <c r="B8" s="632" t="s">
        <v>360</v>
      </c>
      <c r="C8" s="633"/>
      <c r="D8" s="633"/>
      <c r="E8" s="633"/>
      <c r="F8" s="633"/>
      <c r="G8" s="633"/>
      <c r="H8" s="633"/>
      <c r="I8" s="633"/>
      <c r="J8" s="634"/>
      <c r="K8" s="641"/>
      <c r="L8" s="642"/>
      <c r="M8" s="642"/>
      <c r="N8" s="643"/>
      <c r="O8" s="650"/>
      <c r="P8" s="651"/>
      <c r="Q8" s="651"/>
      <c r="R8" s="651"/>
      <c r="S8" s="651"/>
      <c r="T8" s="652"/>
      <c r="U8" s="650"/>
      <c r="V8" s="651"/>
      <c r="W8" s="651"/>
      <c r="X8" s="651"/>
      <c r="Y8" s="651"/>
      <c r="Z8" s="652"/>
      <c r="AA8" s="659"/>
      <c r="AB8" s="660"/>
      <c r="AC8" s="660"/>
      <c r="AD8" s="660"/>
      <c r="AE8" s="661"/>
      <c r="AF8" s="668" t="s">
        <v>361</v>
      </c>
      <c r="AG8" s="668"/>
      <c r="AH8" s="668"/>
      <c r="AI8" s="668"/>
      <c r="AJ8" s="668"/>
      <c r="AK8" s="669"/>
      <c r="AL8" s="647" t="s">
        <v>362</v>
      </c>
      <c r="AM8" s="648"/>
      <c r="AN8" s="648"/>
      <c r="AO8" s="648"/>
      <c r="AP8" s="648"/>
      <c r="AQ8" s="648"/>
      <c r="AR8" s="648"/>
      <c r="AS8" s="648"/>
      <c r="AT8" s="648"/>
      <c r="AU8" s="648"/>
      <c r="AV8" s="648"/>
      <c r="AW8" s="648"/>
      <c r="AX8" s="648"/>
      <c r="AY8" s="648"/>
      <c r="AZ8" s="649"/>
      <c r="BA8" s="670"/>
      <c r="BB8" s="671"/>
      <c r="BC8" s="671"/>
      <c r="BD8" s="671"/>
      <c r="BE8" s="672"/>
      <c r="BF8" s="157"/>
      <c r="BG8" s="285"/>
    </row>
    <row r="9" spans="1:59" ht="21.95" customHeight="1">
      <c r="A9" s="631"/>
      <c r="B9" s="635"/>
      <c r="C9" s="636"/>
      <c r="D9" s="636"/>
      <c r="E9" s="636"/>
      <c r="F9" s="636"/>
      <c r="G9" s="636"/>
      <c r="H9" s="636"/>
      <c r="I9" s="636"/>
      <c r="J9" s="637"/>
      <c r="K9" s="644"/>
      <c r="L9" s="645"/>
      <c r="M9" s="645"/>
      <c r="N9" s="646"/>
      <c r="O9" s="653"/>
      <c r="P9" s="654"/>
      <c r="Q9" s="654"/>
      <c r="R9" s="654"/>
      <c r="S9" s="654"/>
      <c r="T9" s="655"/>
      <c r="U9" s="653"/>
      <c r="V9" s="654"/>
      <c r="W9" s="654"/>
      <c r="X9" s="654"/>
      <c r="Y9" s="654"/>
      <c r="Z9" s="655"/>
      <c r="AA9" s="662"/>
      <c r="AB9" s="663"/>
      <c r="AC9" s="663"/>
      <c r="AD9" s="663"/>
      <c r="AE9" s="664"/>
      <c r="AF9" s="669" t="s">
        <v>363</v>
      </c>
      <c r="AG9" s="673"/>
      <c r="AH9" s="673"/>
      <c r="AI9" s="673"/>
      <c r="AJ9" s="673"/>
      <c r="AK9" s="673"/>
      <c r="AL9" s="647" t="s">
        <v>362</v>
      </c>
      <c r="AM9" s="648"/>
      <c r="AN9" s="648"/>
      <c r="AO9" s="648"/>
      <c r="AP9" s="648"/>
      <c r="AQ9" s="648"/>
      <c r="AR9" s="648"/>
      <c r="AS9" s="648"/>
      <c r="AT9" s="648"/>
      <c r="AU9" s="648"/>
      <c r="AV9" s="648"/>
      <c r="AW9" s="648"/>
      <c r="AX9" s="648"/>
      <c r="AY9" s="648"/>
      <c r="AZ9" s="649"/>
      <c r="BA9" s="670"/>
      <c r="BB9" s="671"/>
      <c r="BC9" s="671"/>
      <c r="BD9" s="671"/>
      <c r="BE9" s="672"/>
      <c r="BF9" s="158"/>
      <c r="BG9" s="285"/>
    </row>
    <row r="10" spans="1:59" ht="21.95" customHeight="1">
      <c r="A10" s="631"/>
      <c r="B10" s="635"/>
      <c r="C10" s="636"/>
      <c r="D10" s="636"/>
      <c r="E10" s="636"/>
      <c r="F10" s="636"/>
      <c r="G10" s="636"/>
      <c r="H10" s="636"/>
      <c r="I10" s="636"/>
      <c r="J10" s="637"/>
      <c r="K10" s="644"/>
      <c r="L10" s="645"/>
      <c r="M10" s="645"/>
      <c r="N10" s="646"/>
      <c r="O10" s="653"/>
      <c r="P10" s="654"/>
      <c r="Q10" s="654"/>
      <c r="R10" s="654"/>
      <c r="S10" s="654"/>
      <c r="T10" s="655"/>
      <c r="U10" s="653"/>
      <c r="V10" s="654"/>
      <c r="W10" s="654"/>
      <c r="X10" s="654"/>
      <c r="Y10" s="654"/>
      <c r="Z10" s="655"/>
      <c r="AA10" s="662"/>
      <c r="AB10" s="663"/>
      <c r="AC10" s="663"/>
      <c r="AD10" s="663"/>
      <c r="AE10" s="664"/>
      <c r="AF10" s="674" t="s">
        <v>364</v>
      </c>
      <c r="AG10" s="668"/>
      <c r="AH10" s="668"/>
      <c r="AI10" s="668"/>
      <c r="AJ10" s="668"/>
      <c r="AK10" s="669"/>
      <c r="AL10" s="670" t="s">
        <v>365</v>
      </c>
      <c r="AM10" s="671"/>
      <c r="AN10" s="671"/>
      <c r="AO10" s="671"/>
      <c r="AP10" s="671"/>
      <c r="AQ10" s="671"/>
      <c r="AR10" s="671"/>
      <c r="AS10" s="671"/>
      <c r="AT10" s="671"/>
      <c r="AU10" s="671"/>
      <c r="AV10" s="671"/>
      <c r="AW10" s="671"/>
      <c r="AX10" s="671"/>
      <c r="AY10" s="671"/>
      <c r="AZ10" s="675"/>
      <c r="BA10" s="670"/>
      <c r="BB10" s="671"/>
      <c r="BC10" s="671"/>
      <c r="BD10" s="671"/>
      <c r="BE10" s="672"/>
      <c r="BF10" s="158"/>
      <c r="BG10" s="285"/>
    </row>
    <row r="11" spans="1:59" ht="21.95" customHeight="1">
      <c r="A11" s="631"/>
      <c r="B11" s="635"/>
      <c r="C11" s="636"/>
      <c r="D11" s="636"/>
      <c r="E11" s="636"/>
      <c r="F11" s="636"/>
      <c r="G11" s="636"/>
      <c r="H11" s="636"/>
      <c r="I11" s="636"/>
      <c r="J11" s="637"/>
      <c r="K11" s="644"/>
      <c r="L11" s="645"/>
      <c r="M11" s="645"/>
      <c r="N11" s="646"/>
      <c r="O11" s="653"/>
      <c r="P11" s="654"/>
      <c r="Q11" s="654"/>
      <c r="R11" s="654"/>
      <c r="S11" s="654"/>
      <c r="T11" s="655"/>
      <c r="U11" s="653"/>
      <c r="V11" s="654"/>
      <c r="W11" s="654"/>
      <c r="X11" s="654"/>
      <c r="Y11" s="654"/>
      <c r="Z11" s="655"/>
      <c r="AA11" s="662"/>
      <c r="AB11" s="663"/>
      <c r="AC11" s="663"/>
      <c r="AD11" s="663"/>
      <c r="AE11" s="664"/>
      <c r="AF11" s="674" t="s">
        <v>366</v>
      </c>
      <c r="AG11" s="668"/>
      <c r="AH11" s="668"/>
      <c r="AI11" s="668"/>
      <c r="AJ11" s="668"/>
      <c r="AK11" s="669"/>
      <c r="AL11" s="670" t="s">
        <v>362</v>
      </c>
      <c r="AM11" s="671"/>
      <c r="AN11" s="671"/>
      <c r="AO11" s="671"/>
      <c r="AP11" s="671"/>
      <c r="AQ11" s="671"/>
      <c r="AR11" s="671"/>
      <c r="AS11" s="671"/>
      <c r="AT11" s="671"/>
      <c r="AU11" s="671"/>
      <c r="AV11" s="671"/>
      <c r="AW11" s="671"/>
      <c r="AX11" s="671"/>
      <c r="AY11" s="671"/>
      <c r="AZ11" s="675"/>
      <c r="BA11" s="670"/>
      <c r="BB11" s="671"/>
      <c r="BC11" s="671"/>
      <c r="BD11" s="671"/>
      <c r="BE11" s="672"/>
      <c r="BF11" s="158"/>
      <c r="BG11" s="285"/>
    </row>
    <row r="12" spans="1:59" ht="21.95" customHeight="1">
      <c r="A12" s="631"/>
      <c r="B12" s="635"/>
      <c r="C12" s="636"/>
      <c r="D12" s="636"/>
      <c r="E12" s="636"/>
      <c r="F12" s="636"/>
      <c r="G12" s="636"/>
      <c r="H12" s="636"/>
      <c r="I12" s="636"/>
      <c r="J12" s="637"/>
      <c r="K12" s="644"/>
      <c r="L12" s="645"/>
      <c r="M12" s="645"/>
      <c r="N12" s="646"/>
      <c r="O12" s="653"/>
      <c r="P12" s="654"/>
      <c r="Q12" s="654"/>
      <c r="R12" s="654"/>
      <c r="S12" s="654"/>
      <c r="T12" s="655"/>
      <c r="U12" s="653"/>
      <c r="V12" s="654"/>
      <c r="W12" s="654"/>
      <c r="X12" s="654"/>
      <c r="Y12" s="654"/>
      <c r="Z12" s="655"/>
      <c r="AA12" s="662"/>
      <c r="AB12" s="663"/>
      <c r="AC12" s="663"/>
      <c r="AD12" s="663"/>
      <c r="AE12" s="664"/>
      <c r="AF12" s="668" t="s">
        <v>367</v>
      </c>
      <c r="AG12" s="668"/>
      <c r="AH12" s="668"/>
      <c r="AI12" s="668"/>
      <c r="AJ12" s="668"/>
      <c r="AK12" s="669"/>
      <c r="AL12" s="647" t="s">
        <v>362</v>
      </c>
      <c r="AM12" s="648"/>
      <c r="AN12" s="648"/>
      <c r="AO12" s="648"/>
      <c r="AP12" s="648"/>
      <c r="AQ12" s="648"/>
      <c r="AR12" s="648"/>
      <c r="AS12" s="648"/>
      <c r="AT12" s="648"/>
      <c r="AU12" s="648"/>
      <c r="AV12" s="648"/>
      <c r="AW12" s="648"/>
      <c r="AX12" s="648"/>
      <c r="AY12" s="648"/>
      <c r="AZ12" s="649"/>
      <c r="BA12" s="670"/>
      <c r="BB12" s="671"/>
      <c r="BC12" s="671"/>
      <c r="BD12" s="671"/>
      <c r="BE12" s="672"/>
      <c r="BF12" s="158"/>
      <c r="BG12" s="285"/>
    </row>
    <row r="13" spans="1:59" ht="21.95" customHeight="1">
      <c r="A13" s="631"/>
      <c r="B13" s="635"/>
      <c r="C13" s="636"/>
      <c r="D13" s="636"/>
      <c r="E13" s="636"/>
      <c r="F13" s="636"/>
      <c r="G13" s="636"/>
      <c r="H13" s="636"/>
      <c r="I13" s="636"/>
      <c r="J13" s="637"/>
      <c r="K13" s="644"/>
      <c r="L13" s="645"/>
      <c r="M13" s="645"/>
      <c r="N13" s="646"/>
      <c r="O13" s="653"/>
      <c r="P13" s="654"/>
      <c r="Q13" s="654"/>
      <c r="R13" s="654"/>
      <c r="S13" s="654"/>
      <c r="T13" s="655"/>
      <c r="U13" s="653"/>
      <c r="V13" s="654"/>
      <c r="W13" s="654"/>
      <c r="X13" s="654"/>
      <c r="Y13" s="654"/>
      <c r="Z13" s="655"/>
      <c r="AA13" s="662"/>
      <c r="AB13" s="663"/>
      <c r="AC13" s="663"/>
      <c r="AD13" s="663"/>
      <c r="AE13" s="664"/>
      <c r="AF13" s="668" t="s">
        <v>368</v>
      </c>
      <c r="AG13" s="668"/>
      <c r="AH13" s="668"/>
      <c r="AI13" s="668"/>
      <c r="AJ13" s="668"/>
      <c r="AK13" s="669"/>
      <c r="AL13" s="647" t="s">
        <v>362</v>
      </c>
      <c r="AM13" s="648"/>
      <c r="AN13" s="648"/>
      <c r="AO13" s="648"/>
      <c r="AP13" s="648"/>
      <c r="AQ13" s="648"/>
      <c r="AR13" s="648"/>
      <c r="AS13" s="648"/>
      <c r="AT13" s="648"/>
      <c r="AU13" s="648"/>
      <c r="AV13" s="648"/>
      <c r="AW13" s="648"/>
      <c r="AX13" s="648"/>
      <c r="AY13" s="648"/>
      <c r="AZ13" s="649"/>
      <c r="BA13" s="670"/>
      <c r="BB13" s="671"/>
      <c r="BC13" s="671"/>
      <c r="BD13" s="671"/>
      <c r="BE13" s="672"/>
      <c r="BF13" s="158"/>
      <c r="BG13" s="285"/>
    </row>
    <row r="14" spans="1:59" ht="21.95" customHeight="1">
      <c r="A14" s="631"/>
      <c r="B14" s="635"/>
      <c r="C14" s="636"/>
      <c r="D14" s="636"/>
      <c r="E14" s="636"/>
      <c r="F14" s="636"/>
      <c r="G14" s="636"/>
      <c r="H14" s="636"/>
      <c r="I14" s="636"/>
      <c r="J14" s="637"/>
      <c r="K14" s="644"/>
      <c r="L14" s="645"/>
      <c r="M14" s="645"/>
      <c r="N14" s="646"/>
      <c r="O14" s="653"/>
      <c r="P14" s="654"/>
      <c r="Q14" s="654"/>
      <c r="R14" s="654"/>
      <c r="S14" s="654"/>
      <c r="T14" s="655"/>
      <c r="U14" s="653"/>
      <c r="V14" s="654"/>
      <c r="W14" s="654"/>
      <c r="X14" s="654"/>
      <c r="Y14" s="654"/>
      <c r="Z14" s="655"/>
      <c r="AA14" s="662"/>
      <c r="AB14" s="663"/>
      <c r="AC14" s="663"/>
      <c r="AD14" s="663"/>
      <c r="AE14" s="664"/>
      <c r="AF14" s="668" t="s">
        <v>369</v>
      </c>
      <c r="AG14" s="668"/>
      <c r="AH14" s="668"/>
      <c r="AI14" s="668"/>
      <c r="AJ14" s="668"/>
      <c r="AK14" s="669"/>
      <c r="AL14" s="647" t="s">
        <v>362</v>
      </c>
      <c r="AM14" s="648"/>
      <c r="AN14" s="648"/>
      <c r="AO14" s="648"/>
      <c r="AP14" s="648"/>
      <c r="AQ14" s="648"/>
      <c r="AR14" s="648"/>
      <c r="AS14" s="648"/>
      <c r="AT14" s="648"/>
      <c r="AU14" s="648"/>
      <c r="AV14" s="648"/>
      <c r="AW14" s="648"/>
      <c r="AX14" s="648"/>
      <c r="AY14" s="648"/>
      <c r="AZ14" s="649"/>
      <c r="BA14" s="670"/>
      <c r="BB14" s="671"/>
      <c r="BC14" s="671"/>
      <c r="BD14" s="671"/>
      <c r="BE14" s="672"/>
      <c r="BF14" s="158"/>
      <c r="BG14" s="285"/>
    </row>
    <row r="15" spans="1:59" ht="21.95" customHeight="1">
      <c r="A15" s="631"/>
      <c r="B15" s="635"/>
      <c r="C15" s="636"/>
      <c r="D15" s="636"/>
      <c r="E15" s="636"/>
      <c r="F15" s="636"/>
      <c r="G15" s="636"/>
      <c r="H15" s="636"/>
      <c r="I15" s="636"/>
      <c r="J15" s="637"/>
      <c r="K15" s="644"/>
      <c r="L15" s="645"/>
      <c r="M15" s="645"/>
      <c r="N15" s="646"/>
      <c r="O15" s="653"/>
      <c r="P15" s="654"/>
      <c r="Q15" s="654"/>
      <c r="R15" s="654"/>
      <c r="S15" s="654"/>
      <c r="T15" s="655"/>
      <c r="U15" s="653"/>
      <c r="V15" s="654"/>
      <c r="W15" s="654"/>
      <c r="X15" s="654"/>
      <c r="Y15" s="654"/>
      <c r="Z15" s="655"/>
      <c r="AA15" s="662"/>
      <c r="AB15" s="663"/>
      <c r="AC15" s="663"/>
      <c r="AD15" s="663"/>
      <c r="AE15" s="664"/>
      <c r="AF15" s="669" t="s">
        <v>370</v>
      </c>
      <c r="AG15" s="673"/>
      <c r="AH15" s="673"/>
      <c r="AI15" s="673"/>
      <c r="AJ15" s="673"/>
      <c r="AK15" s="673"/>
      <c r="AL15" s="670" t="s">
        <v>540</v>
      </c>
      <c r="AM15" s="671"/>
      <c r="AN15" s="671"/>
      <c r="AO15" s="671"/>
      <c r="AP15" s="671"/>
      <c r="AQ15" s="671"/>
      <c r="AR15" s="671"/>
      <c r="AS15" s="671"/>
      <c r="AT15" s="671"/>
      <c r="AU15" s="671"/>
      <c r="AV15" s="671"/>
      <c r="AW15" s="671"/>
      <c r="AX15" s="671"/>
      <c r="AY15" s="671"/>
      <c r="AZ15" s="675"/>
      <c r="BA15" s="670"/>
      <c r="BB15" s="671"/>
      <c r="BC15" s="671"/>
      <c r="BD15" s="671"/>
      <c r="BE15" s="672"/>
      <c r="BF15" s="158"/>
      <c r="BG15" s="285"/>
    </row>
    <row r="16" spans="1:59" ht="21.95" customHeight="1">
      <c r="A16" s="631"/>
      <c r="B16" s="635"/>
      <c r="C16" s="636"/>
      <c r="D16" s="636"/>
      <c r="E16" s="636"/>
      <c r="F16" s="636"/>
      <c r="G16" s="636"/>
      <c r="H16" s="636"/>
      <c r="I16" s="636"/>
      <c r="J16" s="637"/>
      <c r="K16" s="644"/>
      <c r="L16" s="645"/>
      <c r="M16" s="645"/>
      <c r="N16" s="646"/>
      <c r="O16" s="653"/>
      <c r="P16" s="654"/>
      <c r="Q16" s="654"/>
      <c r="R16" s="654"/>
      <c r="S16" s="654"/>
      <c r="T16" s="655"/>
      <c r="U16" s="653"/>
      <c r="V16" s="654"/>
      <c r="W16" s="654"/>
      <c r="X16" s="654"/>
      <c r="Y16" s="654"/>
      <c r="Z16" s="655"/>
      <c r="AA16" s="662"/>
      <c r="AB16" s="663"/>
      <c r="AC16" s="663"/>
      <c r="AD16" s="663"/>
      <c r="AE16" s="664"/>
      <c r="AF16" s="669" t="s">
        <v>371</v>
      </c>
      <c r="AG16" s="673"/>
      <c r="AH16" s="673"/>
      <c r="AI16" s="673"/>
      <c r="AJ16" s="673"/>
      <c r="AK16" s="673"/>
      <c r="AL16" s="670" t="s">
        <v>541</v>
      </c>
      <c r="AM16" s="671"/>
      <c r="AN16" s="671"/>
      <c r="AO16" s="671"/>
      <c r="AP16" s="671"/>
      <c r="AQ16" s="671"/>
      <c r="AR16" s="671"/>
      <c r="AS16" s="671"/>
      <c r="AT16" s="671"/>
      <c r="AU16" s="671"/>
      <c r="AV16" s="671"/>
      <c r="AW16" s="671"/>
      <c r="AX16" s="671"/>
      <c r="AY16" s="671"/>
      <c r="AZ16" s="675"/>
      <c r="BA16" s="670"/>
      <c r="BB16" s="671"/>
      <c r="BC16" s="671"/>
      <c r="BD16" s="671"/>
      <c r="BE16" s="672"/>
      <c r="BF16" s="158"/>
      <c r="BG16" s="285"/>
    </row>
    <row r="17" spans="1:59" ht="21.95" customHeight="1">
      <c r="A17" s="631"/>
      <c r="B17" s="635"/>
      <c r="C17" s="636"/>
      <c r="D17" s="636"/>
      <c r="E17" s="636"/>
      <c r="F17" s="636"/>
      <c r="G17" s="636"/>
      <c r="H17" s="636"/>
      <c r="I17" s="636"/>
      <c r="J17" s="637"/>
      <c r="K17" s="644"/>
      <c r="L17" s="645"/>
      <c r="M17" s="645"/>
      <c r="N17" s="646"/>
      <c r="O17" s="653"/>
      <c r="P17" s="654"/>
      <c r="Q17" s="654"/>
      <c r="R17" s="654"/>
      <c r="S17" s="654"/>
      <c r="T17" s="655"/>
      <c r="U17" s="653"/>
      <c r="V17" s="654"/>
      <c r="W17" s="654"/>
      <c r="X17" s="654"/>
      <c r="Y17" s="654"/>
      <c r="Z17" s="655"/>
      <c r="AA17" s="662"/>
      <c r="AB17" s="663"/>
      <c r="AC17" s="663"/>
      <c r="AD17" s="663"/>
      <c r="AE17" s="664"/>
      <c r="AF17" s="669" t="s">
        <v>372</v>
      </c>
      <c r="AG17" s="673"/>
      <c r="AH17" s="673"/>
      <c r="AI17" s="673"/>
      <c r="AJ17" s="673"/>
      <c r="AK17" s="673"/>
      <c r="AL17" s="647" t="s">
        <v>362</v>
      </c>
      <c r="AM17" s="648"/>
      <c r="AN17" s="648"/>
      <c r="AO17" s="648"/>
      <c r="AP17" s="648"/>
      <c r="AQ17" s="648"/>
      <c r="AR17" s="648"/>
      <c r="AS17" s="648"/>
      <c r="AT17" s="648"/>
      <c r="AU17" s="648"/>
      <c r="AV17" s="648"/>
      <c r="AW17" s="648"/>
      <c r="AX17" s="648"/>
      <c r="AY17" s="648"/>
      <c r="AZ17" s="649"/>
      <c r="BA17" s="670"/>
      <c r="BB17" s="671"/>
      <c r="BC17" s="671"/>
      <c r="BD17" s="671"/>
      <c r="BE17" s="672"/>
      <c r="BF17" s="158"/>
      <c r="BG17" s="285"/>
    </row>
    <row r="18" spans="1:59" ht="21.95" customHeight="1">
      <c r="A18" s="631"/>
      <c r="B18" s="635"/>
      <c r="C18" s="636"/>
      <c r="D18" s="636"/>
      <c r="E18" s="636"/>
      <c r="F18" s="636"/>
      <c r="G18" s="636"/>
      <c r="H18" s="636"/>
      <c r="I18" s="636"/>
      <c r="J18" s="637"/>
      <c r="K18" s="644"/>
      <c r="L18" s="645"/>
      <c r="M18" s="645"/>
      <c r="N18" s="646"/>
      <c r="O18" s="653"/>
      <c r="P18" s="654"/>
      <c r="Q18" s="654"/>
      <c r="R18" s="654"/>
      <c r="S18" s="654"/>
      <c r="T18" s="655"/>
      <c r="U18" s="653"/>
      <c r="V18" s="654"/>
      <c r="W18" s="654"/>
      <c r="X18" s="654"/>
      <c r="Y18" s="654"/>
      <c r="Z18" s="655"/>
      <c r="AA18" s="662"/>
      <c r="AB18" s="663"/>
      <c r="AC18" s="663"/>
      <c r="AD18" s="663"/>
      <c r="AE18" s="664"/>
      <c r="AF18" s="669" t="s">
        <v>373</v>
      </c>
      <c r="AG18" s="673"/>
      <c r="AH18" s="673"/>
      <c r="AI18" s="673"/>
      <c r="AJ18" s="673"/>
      <c r="AK18" s="673"/>
      <c r="AL18" s="670" t="s">
        <v>542</v>
      </c>
      <c r="AM18" s="671"/>
      <c r="AN18" s="671"/>
      <c r="AO18" s="671"/>
      <c r="AP18" s="671"/>
      <c r="AQ18" s="671"/>
      <c r="AR18" s="671"/>
      <c r="AS18" s="671"/>
      <c r="AT18" s="671"/>
      <c r="AU18" s="671"/>
      <c r="AV18" s="671"/>
      <c r="AW18" s="671"/>
      <c r="AX18" s="671"/>
      <c r="AY18" s="671"/>
      <c r="AZ18" s="675"/>
      <c r="BA18" s="670"/>
      <c r="BB18" s="671"/>
      <c r="BC18" s="671"/>
      <c r="BD18" s="671"/>
      <c r="BE18" s="672"/>
      <c r="BF18" s="158"/>
      <c r="BG18" s="285"/>
    </row>
    <row r="19" spans="1:59" ht="35.1" customHeight="1">
      <c r="A19" s="631"/>
      <c r="B19" s="635"/>
      <c r="C19" s="636"/>
      <c r="D19" s="636"/>
      <c r="E19" s="636"/>
      <c r="F19" s="636"/>
      <c r="G19" s="636"/>
      <c r="H19" s="636"/>
      <c r="I19" s="636"/>
      <c r="J19" s="637"/>
      <c r="K19" s="644"/>
      <c r="L19" s="645"/>
      <c r="M19" s="645"/>
      <c r="N19" s="646"/>
      <c r="O19" s="653"/>
      <c r="P19" s="654"/>
      <c r="Q19" s="654"/>
      <c r="R19" s="654"/>
      <c r="S19" s="654"/>
      <c r="T19" s="655"/>
      <c r="U19" s="653"/>
      <c r="V19" s="654"/>
      <c r="W19" s="654"/>
      <c r="X19" s="654"/>
      <c r="Y19" s="654"/>
      <c r="Z19" s="655"/>
      <c r="AA19" s="662"/>
      <c r="AB19" s="663"/>
      <c r="AC19" s="663"/>
      <c r="AD19" s="663"/>
      <c r="AE19" s="664"/>
      <c r="AF19" s="679" t="s">
        <v>374</v>
      </c>
      <c r="AG19" s="679"/>
      <c r="AH19" s="679"/>
      <c r="AI19" s="679"/>
      <c r="AJ19" s="679"/>
      <c r="AK19" s="680"/>
      <c r="AL19" s="681" t="s">
        <v>539</v>
      </c>
      <c r="AM19" s="682"/>
      <c r="AN19" s="682"/>
      <c r="AO19" s="682"/>
      <c r="AP19" s="682"/>
      <c r="AQ19" s="682"/>
      <c r="AR19" s="682"/>
      <c r="AS19" s="682"/>
      <c r="AT19" s="682"/>
      <c r="AU19" s="682"/>
      <c r="AV19" s="682"/>
      <c r="AW19" s="682"/>
      <c r="AX19" s="682"/>
      <c r="AY19" s="682"/>
      <c r="AZ19" s="683"/>
      <c r="BA19" s="670"/>
      <c r="BB19" s="671"/>
      <c r="BC19" s="671"/>
      <c r="BD19" s="671"/>
      <c r="BE19" s="672"/>
      <c r="BF19" s="158"/>
      <c r="BG19" s="285"/>
    </row>
    <row r="20" spans="1:59" ht="21.95" customHeight="1">
      <c r="A20" s="631"/>
      <c r="B20" s="635"/>
      <c r="C20" s="636"/>
      <c r="D20" s="636"/>
      <c r="E20" s="636"/>
      <c r="F20" s="636"/>
      <c r="G20" s="636"/>
      <c r="H20" s="636"/>
      <c r="I20" s="636"/>
      <c r="J20" s="637"/>
      <c r="K20" s="644"/>
      <c r="L20" s="645"/>
      <c r="M20" s="645"/>
      <c r="N20" s="646"/>
      <c r="O20" s="653"/>
      <c r="P20" s="654"/>
      <c r="Q20" s="654"/>
      <c r="R20" s="654"/>
      <c r="S20" s="654"/>
      <c r="T20" s="655"/>
      <c r="U20" s="653"/>
      <c r="V20" s="654"/>
      <c r="W20" s="654"/>
      <c r="X20" s="654"/>
      <c r="Y20" s="654"/>
      <c r="Z20" s="655"/>
      <c r="AA20" s="662"/>
      <c r="AB20" s="663"/>
      <c r="AC20" s="663"/>
      <c r="AD20" s="663"/>
      <c r="AE20" s="664"/>
      <c r="AF20" s="668" t="s">
        <v>375</v>
      </c>
      <c r="AG20" s="668"/>
      <c r="AH20" s="668"/>
      <c r="AI20" s="668"/>
      <c r="AJ20" s="668"/>
      <c r="AK20" s="669"/>
      <c r="AL20" s="647" t="s">
        <v>376</v>
      </c>
      <c r="AM20" s="648"/>
      <c r="AN20" s="648"/>
      <c r="AO20" s="648"/>
      <c r="AP20" s="648"/>
      <c r="AQ20" s="648"/>
      <c r="AR20" s="648"/>
      <c r="AS20" s="648"/>
      <c r="AT20" s="648"/>
      <c r="AU20" s="648"/>
      <c r="AV20" s="648"/>
      <c r="AW20" s="648"/>
      <c r="AX20" s="648"/>
      <c r="AY20" s="648"/>
      <c r="AZ20" s="649"/>
      <c r="BA20" s="670"/>
      <c r="BB20" s="671"/>
      <c r="BC20" s="671"/>
      <c r="BD20" s="671"/>
      <c r="BE20" s="672"/>
      <c r="BF20" s="158"/>
      <c r="BG20" s="285"/>
    </row>
    <row r="21" spans="1:59" ht="21.95" customHeight="1" thickBot="1">
      <c r="A21" s="631"/>
      <c r="B21" s="638"/>
      <c r="C21" s="639"/>
      <c r="D21" s="639"/>
      <c r="E21" s="639"/>
      <c r="F21" s="639"/>
      <c r="G21" s="639"/>
      <c r="H21" s="639"/>
      <c r="I21" s="639"/>
      <c r="J21" s="640"/>
      <c r="K21" s="647"/>
      <c r="L21" s="648"/>
      <c r="M21" s="648"/>
      <c r="N21" s="649"/>
      <c r="O21" s="656"/>
      <c r="P21" s="657"/>
      <c r="Q21" s="657"/>
      <c r="R21" s="657"/>
      <c r="S21" s="657"/>
      <c r="T21" s="658"/>
      <c r="U21" s="656"/>
      <c r="V21" s="657"/>
      <c r="W21" s="657"/>
      <c r="X21" s="657"/>
      <c r="Y21" s="657"/>
      <c r="Z21" s="658"/>
      <c r="AA21" s="665"/>
      <c r="AB21" s="666"/>
      <c r="AC21" s="666"/>
      <c r="AD21" s="666"/>
      <c r="AE21" s="667"/>
      <c r="AF21" s="674" t="s">
        <v>377</v>
      </c>
      <c r="AG21" s="668"/>
      <c r="AH21" s="668"/>
      <c r="AI21" s="668"/>
      <c r="AJ21" s="668"/>
      <c r="AK21" s="669"/>
      <c r="AL21" s="670" t="s">
        <v>378</v>
      </c>
      <c r="AM21" s="671"/>
      <c r="AN21" s="671"/>
      <c r="AO21" s="671"/>
      <c r="AP21" s="671"/>
      <c r="AQ21" s="671"/>
      <c r="AR21" s="671"/>
      <c r="AS21" s="671"/>
      <c r="AT21" s="671"/>
      <c r="AU21" s="671"/>
      <c r="AV21" s="671"/>
      <c r="AW21" s="671"/>
      <c r="AX21" s="671"/>
      <c r="AY21" s="671"/>
      <c r="AZ21" s="675"/>
      <c r="BA21" s="670"/>
      <c r="BB21" s="671"/>
      <c r="BC21" s="671"/>
      <c r="BD21" s="671"/>
      <c r="BE21" s="672"/>
      <c r="BF21" s="159"/>
      <c r="BG21" s="285"/>
    </row>
    <row r="22" spans="1:59" ht="11.25" customHeight="1">
      <c r="A22" s="286"/>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G22" s="288"/>
    </row>
    <row r="23" spans="1:59" ht="9" customHeight="1">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row>
    <row r="24" spans="1:59" ht="30" customHeight="1">
      <c r="A24" s="290"/>
      <c r="B24" s="291"/>
      <c r="C24" s="678" t="s">
        <v>543</v>
      </c>
      <c r="D24" s="678"/>
      <c r="E24" s="678"/>
      <c r="F24" s="678"/>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678"/>
      <c r="BE24" s="678"/>
    </row>
    <row r="25" spans="1:59">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row>
    <row r="26" spans="1:59">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row>
    <row r="27" spans="1:59">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row>
    <row r="28" spans="1:59">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row>
    <row r="29" spans="1:59">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row>
    <row r="30" spans="1:59">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row>
    <row r="31" spans="1:59">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row>
    <row r="32" spans="1:59">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row>
    <row r="33" spans="3:57">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row>
    <row r="34" spans="3:57">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row>
    <row r="35" spans="3:57">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row>
    <row r="36" spans="3:57">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row>
    <row r="37" spans="3:57">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row>
    <row r="38" spans="3:57">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row>
    <row r="39" spans="3:57">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row>
    <row r="40" spans="3:57">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row>
    <row r="41" spans="3:57">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row>
    <row r="42" spans="3:57">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row>
    <row r="43" spans="3:57">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row>
    <row r="44" spans="3:57">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row>
    <row r="45" spans="3:57">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row>
    <row r="46" spans="3:57">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row>
    <row r="47" spans="3:57">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row>
    <row r="48" spans="3:57">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row>
    <row r="49" spans="3:57">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row>
    <row r="50" spans="3:57">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row>
    <row r="51" spans="3:57">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row>
    <row r="52" spans="3:57">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row>
    <row r="53" spans="3:57">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row>
    <row r="54" spans="3:57">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row>
    <row r="55" spans="3:57">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row>
    <row r="56" spans="3:57">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row>
    <row r="57" spans="3:57">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row>
    <row r="58" spans="3:57">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row>
    <row r="59" spans="3:57">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row>
    <row r="60" spans="3:57">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row>
    <row r="61" spans="3:57">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row>
    <row r="62" spans="3:57">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row>
    <row r="63" spans="3:57">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row>
    <row r="64" spans="3:57">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row>
    <row r="65" spans="3:57">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row>
    <row r="66" spans="3:57">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row>
    <row r="67" spans="3:57">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row>
    <row r="68" spans="3:57">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row>
    <row r="69" spans="3:57">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row>
    <row r="70" spans="3:57">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row>
    <row r="71" spans="3:57">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row>
    <row r="72" spans="3:57">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row>
    <row r="73" spans="3:57">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row>
    <row r="74" spans="3:57">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row>
    <row r="75" spans="3:57">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row>
    <row r="76" spans="3:57">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row>
    <row r="77" spans="3:57">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4"/>
      <c r="BD77" s="254"/>
      <c r="BE77" s="254"/>
    </row>
    <row r="78" spans="3:57">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254"/>
      <c r="AW78" s="254"/>
      <c r="AX78" s="254"/>
      <c r="AY78" s="254"/>
      <c r="AZ78" s="254"/>
      <c r="BA78" s="254"/>
      <c r="BB78" s="254"/>
      <c r="BC78" s="254"/>
      <c r="BD78" s="254"/>
      <c r="BE78" s="254"/>
    </row>
    <row r="79" spans="3:57">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row>
    <row r="80" spans="3:57">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254"/>
    </row>
    <row r="81" spans="3:57">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4"/>
      <c r="AZ81" s="254"/>
      <c r="BA81" s="254"/>
      <c r="BB81" s="254"/>
      <c r="BC81" s="254"/>
      <c r="BD81" s="254"/>
      <c r="BE81" s="254"/>
    </row>
    <row r="82" spans="3:57">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4"/>
      <c r="BD82" s="254"/>
      <c r="BE82" s="254"/>
    </row>
    <row r="83" spans="3:57">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4"/>
      <c r="AY83" s="254"/>
      <c r="AZ83" s="254"/>
      <c r="BA83" s="254"/>
      <c r="BB83" s="254"/>
      <c r="BC83" s="254"/>
      <c r="BD83" s="254"/>
      <c r="BE83" s="254"/>
    </row>
    <row r="84" spans="3:57">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Q84" s="254"/>
      <c r="AR84" s="254"/>
      <c r="AS84" s="254"/>
      <c r="AT84" s="254"/>
      <c r="AU84" s="254"/>
      <c r="AV84" s="254"/>
      <c r="AW84" s="254"/>
      <c r="AX84" s="254"/>
      <c r="AY84" s="254"/>
      <c r="AZ84" s="254"/>
      <c r="BA84" s="254"/>
      <c r="BB84" s="254"/>
      <c r="BC84" s="254"/>
      <c r="BD84" s="254"/>
      <c r="BE84" s="254"/>
    </row>
    <row r="85" spans="3:57">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c r="AR85" s="254"/>
      <c r="AS85" s="254"/>
      <c r="AT85" s="254"/>
      <c r="AU85" s="254"/>
      <c r="AV85" s="254"/>
      <c r="AW85" s="254"/>
      <c r="AX85" s="254"/>
      <c r="AY85" s="254"/>
      <c r="AZ85" s="254"/>
      <c r="BA85" s="254"/>
      <c r="BB85" s="254"/>
      <c r="BC85" s="254"/>
      <c r="BD85" s="254"/>
      <c r="BE85" s="254"/>
    </row>
    <row r="86" spans="3:57">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c r="AR86" s="254"/>
      <c r="AS86" s="254"/>
      <c r="AT86" s="254"/>
      <c r="AU86" s="254"/>
      <c r="AV86" s="254"/>
      <c r="AW86" s="254"/>
      <c r="AX86" s="254"/>
      <c r="AY86" s="254"/>
      <c r="AZ86" s="254"/>
      <c r="BA86" s="254"/>
      <c r="BB86" s="254"/>
      <c r="BC86" s="254"/>
      <c r="BD86" s="254"/>
      <c r="BE86" s="254"/>
    </row>
    <row r="87" spans="3:57">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4"/>
      <c r="BB87" s="254"/>
      <c r="BC87" s="254"/>
      <c r="BD87" s="254"/>
      <c r="BE87" s="254"/>
    </row>
    <row r="88" spans="3:57">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row>
    <row r="89" spans="3:57">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row>
    <row r="90" spans="3:57">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row>
    <row r="91" spans="3:57">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row>
    <row r="92" spans="3:57">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Q92" s="254"/>
      <c r="AR92" s="254"/>
      <c r="AS92" s="254"/>
      <c r="AT92" s="254"/>
      <c r="AU92" s="254"/>
      <c r="AV92" s="254"/>
      <c r="AW92" s="254"/>
      <c r="AX92" s="254"/>
      <c r="AY92" s="254"/>
      <c r="AZ92" s="254"/>
      <c r="BA92" s="254"/>
      <c r="BB92" s="254"/>
      <c r="BC92" s="254"/>
      <c r="BD92" s="254"/>
      <c r="BE92" s="254"/>
    </row>
    <row r="93" spans="3:57">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Q93" s="254"/>
      <c r="AR93" s="254"/>
      <c r="AS93" s="254"/>
      <c r="AT93" s="254"/>
      <c r="AU93" s="254"/>
      <c r="AV93" s="254"/>
      <c r="AW93" s="254"/>
      <c r="AX93" s="254"/>
      <c r="AY93" s="254"/>
      <c r="AZ93" s="254"/>
      <c r="BA93" s="254"/>
      <c r="BB93" s="254"/>
      <c r="BC93" s="254"/>
      <c r="BD93" s="254"/>
      <c r="BE93" s="254"/>
    </row>
    <row r="94" spans="3:57">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4"/>
      <c r="BB94" s="254"/>
      <c r="BC94" s="254"/>
      <c r="BD94" s="254"/>
      <c r="BE94" s="254"/>
    </row>
    <row r="95" spans="3:57">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row>
    <row r="96" spans="3:57">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row>
    <row r="97" spans="3:57">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4"/>
      <c r="BC97" s="254"/>
      <c r="BD97" s="254"/>
      <c r="BE97" s="254"/>
    </row>
    <row r="98" spans="3:57">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54"/>
      <c r="AV98" s="254"/>
      <c r="AW98" s="254"/>
      <c r="AX98" s="254"/>
      <c r="AY98" s="254"/>
      <c r="AZ98" s="254"/>
      <c r="BA98" s="254"/>
      <c r="BB98" s="254"/>
      <c r="BC98" s="254"/>
      <c r="BD98" s="254"/>
      <c r="BE98" s="254"/>
    </row>
    <row r="99" spans="3:57">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Q99" s="254"/>
      <c r="AR99" s="254"/>
      <c r="AS99" s="254"/>
      <c r="AT99" s="254"/>
      <c r="AU99" s="254"/>
      <c r="AV99" s="254"/>
      <c r="AW99" s="254"/>
      <c r="AX99" s="254"/>
      <c r="AY99" s="254"/>
      <c r="AZ99" s="254"/>
      <c r="BA99" s="254"/>
      <c r="BB99" s="254"/>
      <c r="BC99" s="254"/>
      <c r="BD99" s="254"/>
      <c r="BE99" s="254"/>
    </row>
    <row r="100" spans="3:57">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4"/>
      <c r="BB100" s="254"/>
      <c r="BC100" s="254"/>
      <c r="BD100" s="254"/>
      <c r="BE100" s="254"/>
    </row>
    <row r="101" spans="3:57">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54"/>
      <c r="AV101" s="254"/>
      <c r="AW101" s="254"/>
      <c r="AX101" s="254"/>
      <c r="AY101" s="254"/>
      <c r="AZ101" s="254"/>
      <c r="BA101" s="254"/>
      <c r="BB101" s="254"/>
      <c r="BC101" s="254"/>
      <c r="BD101" s="254"/>
      <c r="BE101" s="254"/>
    </row>
    <row r="102" spans="3:57">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4"/>
      <c r="AV102" s="254"/>
      <c r="AW102" s="254"/>
      <c r="AX102" s="254"/>
      <c r="AY102" s="254"/>
      <c r="AZ102" s="254"/>
      <c r="BA102" s="254"/>
      <c r="BB102" s="254"/>
      <c r="BC102" s="254"/>
      <c r="BD102" s="254"/>
      <c r="BE102" s="254"/>
    </row>
    <row r="103" spans="3:57">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4"/>
      <c r="AV103" s="254"/>
      <c r="AW103" s="254"/>
      <c r="AX103" s="254"/>
      <c r="AY103" s="254"/>
      <c r="AZ103" s="254"/>
      <c r="BA103" s="254"/>
      <c r="BB103" s="254"/>
      <c r="BC103" s="254"/>
      <c r="BD103" s="254"/>
      <c r="BE103" s="254"/>
    </row>
    <row r="104" spans="3:57">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c r="AZ104" s="254"/>
      <c r="BA104" s="254"/>
      <c r="BB104" s="254"/>
      <c r="BC104" s="254"/>
      <c r="BD104" s="254"/>
      <c r="BE104" s="254"/>
    </row>
    <row r="105" spans="3:57">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AZ105" s="254"/>
      <c r="BA105" s="254"/>
      <c r="BB105" s="254"/>
      <c r="BC105" s="254"/>
      <c r="BD105" s="254"/>
      <c r="BE105" s="254"/>
    </row>
    <row r="106" spans="3:57">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254"/>
      <c r="BB106" s="254"/>
      <c r="BC106" s="254"/>
      <c r="BD106" s="254"/>
      <c r="BE106" s="254"/>
    </row>
    <row r="107" spans="3:57">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c r="AZ107" s="254"/>
      <c r="BA107" s="254"/>
      <c r="BB107" s="254"/>
      <c r="BC107" s="254"/>
      <c r="BD107" s="254"/>
      <c r="BE107" s="254"/>
    </row>
    <row r="108" spans="3:57">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AZ108" s="254"/>
      <c r="BA108" s="254"/>
      <c r="BB108" s="254"/>
      <c r="BC108" s="254"/>
      <c r="BD108" s="254"/>
      <c r="BE108" s="254"/>
    </row>
    <row r="109" spans="3:57">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4"/>
      <c r="AZ109" s="254"/>
      <c r="BA109" s="254"/>
      <c r="BB109" s="254"/>
      <c r="BC109" s="254"/>
      <c r="BD109" s="254"/>
      <c r="BE109" s="254"/>
    </row>
    <row r="110" spans="3:57">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c r="AZ110" s="254"/>
      <c r="BA110" s="254"/>
      <c r="BB110" s="254"/>
      <c r="BC110" s="254"/>
      <c r="BD110" s="254"/>
      <c r="BE110" s="254"/>
    </row>
    <row r="111" spans="3:57">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row>
    <row r="112" spans="3:57">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AZ112" s="254"/>
      <c r="BA112" s="254"/>
      <c r="BB112" s="254"/>
      <c r="BC112" s="254"/>
      <c r="BD112" s="254"/>
      <c r="BE112" s="254"/>
    </row>
    <row r="113" spans="3:57">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4"/>
      <c r="AZ113" s="254"/>
      <c r="BA113" s="254"/>
      <c r="BB113" s="254"/>
      <c r="BC113" s="254"/>
      <c r="BD113" s="254"/>
      <c r="BE113" s="254"/>
    </row>
    <row r="114" spans="3:57">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4"/>
      <c r="AZ114" s="254"/>
      <c r="BA114" s="254"/>
      <c r="BB114" s="254"/>
      <c r="BC114" s="254"/>
      <c r="BD114" s="254"/>
      <c r="BE114" s="254"/>
    </row>
    <row r="115" spans="3:57">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4"/>
      <c r="AZ115" s="254"/>
      <c r="BA115" s="254"/>
      <c r="BB115" s="254"/>
      <c r="BC115" s="254"/>
      <c r="BD115" s="254"/>
      <c r="BE115" s="254"/>
    </row>
    <row r="116" spans="3:57">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c r="AX116" s="254"/>
      <c r="AY116" s="254"/>
      <c r="AZ116" s="254"/>
      <c r="BA116" s="254"/>
      <c r="BB116" s="254"/>
      <c r="BC116" s="254"/>
      <c r="BD116" s="254"/>
      <c r="BE116" s="254"/>
    </row>
    <row r="117" spans="3:57">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c r="AX117" s="254"/>
      <c r="AY117" s="254"/>
      <c r="AZ117" s="254"/>
      <c r="BA117" s="254"/>
      <c r="BB117" s="254"/>
      <c r="BC117" s="254"/>
      <c r="BD117" s="254"/>
      <c r="BE117" s="254"/>
    </row>
    <row r="118" spans="3:57">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AZ118" s="254"/>
      <c r="BA118" s="254"/>
      <c r="BB118" s="254"/>
      <c r="BC118" s="254"/>
      <c r="BD118" s="254"/>
      <c r="BE118" s="254"/>
    </row>
    <row r="119" spans="3:57">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54"/>
      <c r="AV119" s="254"/>
      <c r="AW119" s="254"/>
      <c r="AX119" s="254"/>
      <c r="AY119" s="254"/>
      <c r="AZ119" s="254"/>
      <c r="BA119" s="254"/>
      <c r="BB119" s="254"/>
      <c r="BC119" s="254"/>
      <c r="BD119" s="254"/>
      <c r="BE119" s="254"/>
    </row>
    <row r="120" spans="3:57">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4"/>
      <c r="BA120" s="254"/>
      <c r="BB120" s="254"/>
      <c r="BC120" s="254"/>
      <c r="BD120" s="254"/>
      <c r="BE120" s="254"/>
    </row>
    <row r="121" spans="3:57">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4"/>
      <c r="BA121" s="254"/>
      <c r="BB121" s="254"/>
      <c r="BC121" s="254"/>
      <c r="BD121" s="254"/>
      <c r="BE121" s="254"/>
    </row>
    <row r="122" spans="3:57">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54"/>
      <c r="AV122" s="254"/>
      <c r="AW122" s="254"/>
      <c r="AX122" s="254"/>
      <c r="AY122" s="254"/>
      <c r="AZ122" s="254"/>
      <c r="BA122" s="254"/>
      <c r="BB122" s="254"/>
      <c r="BC122" s="254"/>
      <c r="BD122" s="254"/>
      <c r="BE122" s="254"/>
    </row>
    <row r="123" spans="3:57">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AZ123" s="254"/>
      <c r="BA123" s="254"/>
      <c r="BB123" s="254"/>
      <c r="BC123" s="254"/>
      <c r="BD123" s="254"/>
      <c r="BE123" s="254"/>
    </row>
    <row r="124" spans="3:57">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54"/>
      <c r="AV124" s="254"/>
      <c r="AW124" s="254"/>
      <c r="AX124" s="254"/>
      <c r="AY124" s="254"/>
      <c r="AZ124" s="254"/>
      <c r="BA124" s="254"/>
      <c r="BB124" s="254"/>
      <c r="BC124" s="254"/>
      <c r="BD124" s="254"/>
      <c r="BE124" s="254"/>
    </row>
    <row r="125" spans="3:57">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row>
    <row r="126" spans="3:57">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54"/>
      <c r="AV126" s="254"/>
      <c r="AW126" s="254"/>
      <c r="AX126" s="254"/>
      <c r="AY126" s="254"/>
      <c r="AZ126" s="254"/>
      <c r="BA126" s="254"/>
      <c r="BB126" s="254"/>
      <c r="BC126" s="254"/>
      <c r="BD126" s="254"/>
      <c r="BE126" s="254"/>
    </row>
    <row r="127" spans="3:57">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54"/>
      <c r="AV127" s="254"/>
      <c r="AW127" s="254"/>
      <c r="AX127" s="254"/>
      <c r="AY127" s="254"/>
      <c r="AZ127" s="254"/>
      <c r="BA127" s="254"/>
      <c r="BB127" s="254"/>
      <c r="BC127" s="254"/>
      <c r="BD127" s="254"/>
      <c r="BE127" s="254"/>
    </row>
    <row r="128" spans="3:57">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54"/>
      <c r="AV128" s="254"/>
      <c r="AW128" s="254"/>
      <c r="AX128" s="254"/>
      <c r="AY128" s="254"/>
      <c r="AZ128" s="254"/>
      <c r="BA128" s="254"/>
      <c r="BB128" s="254"/>
      <c r="BC128" s="254"/>
      <c r="BD128" s="254"/>
      <c r="BE128" s="254"/>
    </row>
    <row r="129" spans="3:57">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54"/>
      <c r="AV129" s="254"/>
      <c r="AW129" s="254"/>
      <c r="AX129" s="254"/>
      <c r="AY129" s="254"/>
      <c r="AZ129" s="254"/>
      <c r="BA129" s="254"/>
      <c r="BB129" s="254"/>
      <c r="BC129" s="254"/>
      <c r="BD129" s="254"/>
      <c r="BE129" s="254"/>
    </row>
    <row r="130" spans="3:57">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54"/>
      <c r="AV130" s="254"/>
      <c r="AW130" s="254"/>
      <c r="AX130" s="254"/>
      <c r="AY130" s="254"/>
      <c r="AZ130" s="254"/>
      <c r="BA130" s="254"/>
      <c r="BB130" s="254"/>
      <c r="BC130" s="254"/>
      <c r="BD130" s="254"/>
      <c r="BE130" s="254"/>
    </row>
    <row r="131" spans="3:57">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54"/>
      <c r="AV131" s="254"/>
      <c r="AW131" s="254"/>
      <c r="AX131" s="254"/>
      <c r="AY131" s="254"/>
      <c r="AZ131" s="254"/>
      <c r="BA131" s="254"/>
      <c r="BB131" s="254"/>
      <c r="BC131" s="254"/>
      <c r="BD131" s="254"/>
      <c r="BE131" s="254"/>
    </row>
    <row r="132" spans="3:57">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4"/>
      <c r="AZ132" s="254"/>
      <c r="BA132" s="254"/>
      <c r="BB132" s="254"/>
      <c r="BC132" s="254"/>
      <c r="BD132" s="254"/>
      <c r="BE132" s="254"/>
    </row>
    <row r="133" spans="3:57">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54"/>
      <c r="AV133" s="254"/>
      <c r="AW133" s="254"/>
      <c r="AX133" s="254"/>
      <c r="AY133" s="254"/>
      <c r="AZ133" s="254"/>
      <c r="BA133" s="254"/>
      <c r="BB133" s="254"/>
      <c r="BC133" s="254"/>
      <c r="BD133" s="254"/>
      <c r="BE133" s="254"/>
    </row>
    <row r="134" spans="3:57">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54"/>
      <c r="AV134" s="254"/>
      <c r="AW134" s="254"/>
      <c r="AX134" s="254"/>
      <c r="AY134" s="254"/>
      <c r="AZ134" s="254"/>
      <c r="BA134" s="254"/>
      <c r="BB134" s="254"/>
      <c r="BC134" s="254"/>
      <c r="BD134" s="254"/>
      <c r="BE134" s="254"/>
    </row>
    <row r="135" spans="3:57">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54"/>
      <c r="AV135" s="254"/>
      <c r="AW135" s="254"/>
      <c r="AX135" s="254"/>
      <c r="AY135" s="254"/>
      <c r="AZ135" s="254"/>
      <c r="BA135" s="254"/>
      <c r="BB135" s="254"/>
      <c r="BC135" s="254"/>
      <c r="BD135" s="254"/>
      <c r="BE135" s="254"/>
    </row>
    <row r="136" spans="3:57">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54"/>
      <c r="AV136" s="254"/>
      <c r="AW136" s="254"/>
      <c r="AX136" s="254"/>
      <c r="AY136" s="254"/>
      <c r="AZ136" s="254"/>
      <c r="BA136" s="254"/>
      <c r="BB136" s="254"/>
      <c r="BC136" s="254"/>
      <c r="BD136" s="254"/>
      <c r="BE136" s="254"/>
    </row>
    <row r="137" spans="3:57">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54"/>
      <c r="AV137" s="254"/>
      <c r="AW137" s="254"/>
      <c r="AX137" s="254"/>
      <c r="AY137" s="254"/>
      <c r="AZ137" s="254"/>
      <c r="BA137" s="254"/>
      <c r="BB137" s="254"/>
      <c r="BC137" s="254"/>
      <c r="BD137" s="254"/>
      <c r="BE137" s="254"/>
    </row>
    <row r="138" spans="3:57">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54"/>
      <c r="AV138" s="254"/>
      <c r="AW138" s="254"/>
      <c r="AX138" s="254"/>
      <c r="AY138" s="254"/>
      <c r="AZ138" s="254"/>
      <c r="BA138" s="254"/>
      <c r="BB138" s="254"/>
      <c r="BC138" s="254"/>
      <c r="BD138" s="254"/>
      <c r="BE138" s="254"/>
    </row>
    <row r="139" spans="3:57">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54"/>
      <c r="AV139" s="254"/>
      <c r="AW139" s="254"/>
      <c r="AX139" s="254"/>
      <c r="AY139" s="254"/>
      <c r="AZ139" s="254"/>
      <c r="BA139" s="254"/>
      <c r="BB139" s="254"/>
      <c r="BC139" s="254"/>
      <c r="BD139" s="254"/>
      <c r="BE139" s="254"/>
    </row>
    <row r="140" spans="3:57">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54"/>
      <c r="AV140" s="254"/>
      <c r="AW140" s="254"/>
      <c r="AX140" s="254"/>
      <c r="AY140" s="254"/>
      <c r="AZ140" s="254"/>
      <c r="BA140" s="254"/>
      <c r="BB140" s="254"/>
      <c r="BC140" s="254"/>
      <c r="BD140" s="254"/>
      <c r="BE140" s="254"/>
    </row>
  </sheetData>
  <mergeCells count="66">
    <mergeCell ref="BF5:BF6"/>
    <mergeCell ref="C24:BE24"/>
    <mergeCell ref="AF21:AK21"/>
    <mergeCell ref="AL21:AZ21"/>
    <mergeCell ref="BA21:BE21"/>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A8:AE21"/>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8:A21"/>
    <mergeCell ref="B8:J21"/>
    <mergeCell ref="K8:N21"/>
    <mergeCell ref="O8:T21"/>
    <mergeCell ref="U8:Z2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27"/>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sheetPr>
    <tabColor rgb="FFFF0000"/>
  </sheetPr>
  <dimension ref="A1:AQ82"/>
  <sheetViews>
    <sheetView showGridLines="0" view="pageBreakPreview" zoomScaleNormal="100" zoomScaleSheetLayoutView="100" workbookViewId="0"/>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684" t="s">
        <v>188</v>
      </c>
      <c r="AL1" s="684"/>
      <c r="AM1" s="684"/>
      <c r="AN1" s="684"/>
    </row>
    <row r="2" spans="1:40" ht="18" customHeight="1">
      <c r="A2" s="62"/>
      <c r="B2" s="63"/>
      <c r="C2" s="63"/>
      <c r="D2" s="63"/>
      <c r="E2" s="63"/>
      <c r="F2" s="63"/>
      <c r="G2" s="63"/>
      <c r="H2" s="63"/>
      <c r="I2" s="63"/>
      <c r="J2" s="63"/>
      <c r="K2" s="63"/>
      <c r="L2" s="63"/>
      <c r="M2" s="685">
        <v>2025</v>
      </c>
      <c r="N2" s="685"/>
      <c r="O2" s="685"/>
      <c r="P2" s="685"/>
      <c r="Q2" s="686" t="s">
        <v>94</v>
      </c>
      <c r="R2" s="686"/>
      <c r="S2" s="685">
        <v>5</v>
      </c>
      <c r="T2" s="685"/>
      <c r="U2" s="686" t="s">
        <v>95</v>
      </c>
      <c r="V2" s="686"/>
      <c r="W2" s="63"/>
      <c r="X2" s="63"/>
      <c r="Y2" s="63"/>
      <c r="Z2" s="62"/>
      <c r="AA2" s="62"/>
      <c r="AC2" s="79"/>
      <c r="AD2" s="63"/>
      <c r="AE2" s="63"/>
      <c r="AF2" s="63"/>
      <c r="AG2" s="63"/>
      <c r="AH2" s="63"/>
      <c r="AI2" s="79" t="s">
        <v>96</v>
      </c>
      <c r="AJ2" s="79"/>
      <c r="AK2" s="687"/>
      <c r="AL2" s="687"/>
      <c r="AM2" s="687"/>
      <c r="AN2" s="687"/>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697" t="s">
        <v>154</v>
      </c>
      <c r="AL3" s="697"/>
      <c r="AM3" s="697"/>
      <c r="AN3" s="69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697"/>
      <c r="AL4" s="697"/>
      <c r="AM4" s="697"/>
      <c r="AN4" s="69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688">
        <v>40</v>
      </c>
      <c r="AI5" s="688"/>
      <c r="AJ5" s="688"/>
      <c r="AK5" s="85" t="s">
        <v>100</v>
      </c>
      <c r="AL5" s="95">
        <v>160</v>
      </c>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689" t="s">
        <v>102</v>
      </c>
      <c r="B7" s="690" t="s">
        <v>103</v>
      </c>
      <c r="C7" s="692" t="s">
        <v>104</v>
      </c>
      <c r="D7" s="695" t="s">
        <v>105</v>
      </c>
      <c r="E7" s="696" t="s">
        <v>106</v>
      </c>
      <c r="F7" s="701" t="s">
        <v>107</v>
      </c>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2" t="s">
        <v>108</v>
      </c>
      <c r="AL7" s="703" t="s">
        <v>109</v>
      </c>
      <c r="AM7" s="704" t="s">
        <v>110</v>
      </c>
      <c r="AN7" s="704"/>
    </row>
    <row r="8" spans="1:40" ht="15" customHeight="1">
      <c r="A8" s="689"/>
      <c r="B8" s="691"/>
      <c r="C8" s="693"/>
      <c r="D8" s="695"/>
      <c r="E8" s="696"/>
      <c r="F8" s="695" t="s">
        <v>111</v>
      </c>
      <c r="G8" s="695"/>
      <c r="H8" s="695"/>
      <c r="I8" s="695"/>
      <c r="J8" s="695"/>
      <c r="K8" s="695"/>
      <c r="L8" s="695"/>
      <c r="M8" s="695" t="s">
        <v>112</v>
      </c>
      <c r="N8" s="695"/>
      <c r="O8" s="695"/>
      <c r="P8" s="695"/>
      <c r="Q8" s="695"/>
      <c r="R8" s="695"/>
      <c r="S8" s="695"/>
      <c r="T8" s="695" t="s">
        <v>113</v>
      </c>
      <c r="U8" s="695"/>
      <c r="V8" s="695"/>
      <c r="W8" s="695"/>
      <c r="X8" s="695"/>
      <c r="Y8" s="695"/>
      <c r="Z8" s="695"/>
      <c r="AA8" s="695" t="s">
        <v>114</v>
      </c>
      <c r="AB8" s="695"/>
      <c r="AC8" s="695"/>
      <c r="AD8" s="695"/>
      <c r="AE8" s="695"/>
      <c r="AF8" s="695"/>
      <c r="AG8" s="695"/>
      <c r="AH8" s="695" t="s">
        <v>115</v>
      </c>
      <c r="AI8" s="695"/>
      <c r="AJ8" s="695"/>
      <c r="AK8" s="702"/>
      <c r="AL8" s="703"/>
      <c r="AM8" s="704"/>
      <c r="AN8" s="704"/>
    </row>
    <row r="9" spans="1:40" ht="15" customHeight="1">
      <c r="A9" s="689"/>
      <c r="B9" s="698" t="s">
        <v>155</v>
      </c>
      <c r="C9" s="693"/>
      <c r="D9" s="695"/>
      <c r="E9" s="696"/>
      <c r="F9" s="64">
        <f>DATE($M$2,$S$2,1)</f>
        <v>45778</v>
      </c>
      <c r="G9" s="64">
        <f>DATE($M$2,$S$2,2)</f>
        <v>45779</v>
      </c>
      <c r="H9" s="64">
        <f>DATE($M$2,$S$2,3)</f>
        <v>45780</v>
      </c>
      <c r="I9" s="64">
        <f>DATE($M$2,$S$2,4)</f>
        <v>45781</v>
      </c>
      <c r="J9" s="64">
        <f>DATE($M$2,$S$2,5)</f>
        <v>45782</v>
      </c>
      <c r="K9" s="64">
        <f>DATE($M$2,$S$2,6)</f>
        <v>45783</v>
      </c>
      <c r="L9" s="64">
        <f>DATE($M$2,$S$2,7)</f>
        <v>45784</v>
      </c>
      <c r="M9" s="64">
        <f>DATE($M$2,$S$2,8)</f>
        <v>45785</v>
      </c>
      <c r="N9" s="64">
        <f>DATE($M$2,$S$2,9)</f>
        <v>45786</v>
      </c>
      <c r="O9" s="64">
        <f>DATE($M$2,$S$2,10)</f>
        <v>45787</v>
      </c>
      <c r="P9" s="64">
        <f>DATE($M$2,$S$2,11)</f>
        <v>45788</v>
      </c>
      <c r="Q9" s="64">
        <f>DATE($M$2,$S$2,12)</f>
        <v>45789</v>
      </c>
      <c r="R9" s="64">
        <f>DATE($M$2,$S$2,13)</f>
        <v>45790</v>
      </c>
      <c r="S9" s="64">
        <f>DATE($M$2,$S$2,14)</f>
        <v>45791</v>
      </c>
      <c r="T9" s="64">
        <f>DATE($M$2,$S$2,15)</f>
        <v>45792</v>
      </c>
      <c r="U9" s="64">
        <f>DATE($M$2,$S$2,16)</f>
        <v>45793</v>
      </c>
      <c r="V9" s="64">
        <f>DATE($M$2,$S$2,17)</f>
        <v>45794</v>
      </c>
      <c r="W9" s="64">
        <f>DATE($M$2,$S$2,18)</f>
        <v>45795</v>
      </c>
      <c r="X9" s="64">
        <f>DATE($M$2,$S$2,19)</f>
        <v>45796</v>
      </c>
      <c r="Y9" s="64">
        <f>DATE($M$2,$S$2,20)</f>
        <v>45797</v>
      </c>
      <c r="Z9" s="64">
        <f>DATE($M$2,$S$2,21)</f>
        <v>45798</v>
      </c>
      <c r="AA9" s="64">
        <f>DATE($M$2,$S$2,22)</f>
        <v>45799</v>
      </c>
      <c r="AB9" s="64">
        <f>DATE($M$2,$S$2,23)</f>
        <v>45800</v>
      </c>
      <c r="AC9" s="64">
        <f>DATE($M$2,$S$2,24)</f>
        <v>45801</v>
      </c>
      <c r="AD9" s="64">
        <f>DATE($M$2,$S$2,25)</f>
        <v>45802</v>
      </c>
      <c r="AE9" s="64">
        <f>DATE($M$2,$S$2,26)</f>
        <v>45803</v>
      </c>
      <c r="AF9" s="64">
        <f>DATE($M$2,$S$2,27)</f>
        <v>45804</v>
      </c>
      <c r="AG9" s="64">
        <f>DATE($M$2,$S$2,28)</f>
        <v>45805</v>
      </c>
      <c r="AH9" s="64">
        <f>IF(DAY(EOMONTH(F9,0))&lt;29,"",DATE($M$2,$S$2,29))</f>
        <v>45806</v>
      </c>
      <c r="AI9" s="64">
        <f>IF(DAY(EOMONTH(F9,0))&lt;30,"",DATE($M$2,$S$2,30))</f>
        <v>45807</v>
      </c>
      <c r="AJ9" s="64">
        <f>IF(DAY(EOMONTH(F9,0))&lt;31,"",DATE($M$2,$S$2,31))</f>
        <v>45808</v>
      </c>
      <c r="AK9" s="702"/>
      <c r="AL9" s="703"/>
      <c r="AM9" s="704"/>
      <c r="AN9" s="704"/>
    </row>
    <row r="10" spans="1:40" ht="15" customHeight="1">
      <c r="A10" s="689"/>
      <c r="B10" s="699"/>
      <c r="C10" s="694"/>
      <c r="D10" s="695"/>
      <c r="E10" s="696"/>
      <c r="F10" s="65">
        <f>DATE($M$2,$S$2,1)</f>
        <v>45778</v>
      </c>
      <c r="G10" s="65">
        <f>DATE($M$2,$S$2,2)</f>
        <v>45779</v>
      </c>
      <c r="H10" s="65">
        <f>DATE($M$2,$S$2,3)</f>
        <v>45780</v>
      </c>
      <c r="I10" s="65">
        <f>DATE($M$2,$S$2,4)</f>
        <v>45781</v>
      </c>
      <c r="J10" s="65">
        <f>DATE($M$2,$S$2,5)</f>
        <v>45782</v>
      </c>
      <c r="K10" s="65">
        <f>DATE($M$2,$S$2,6)</f>
        <v>45783</v>
      </c>
      <c r="L10" s="65">
        <f>DATE($M$2,$S$2,7)</f>
        <v>45784</v>
      </c>
      <c r="M10" s="65">
        <f>DATE($M$2,$S$2,8)</f>
        <v>45785</v>
      </c>
      <c r="N10" s="65">
        <f>DATE($M$2,$S$2,9)</f>
        <v>45786</v>
      </c>
      <c r="O10" s="65">
        <f>DATE($M$2,$S$2,10)</f>
        <v>45787</v>
      </c>
      <c r="P10" s="65">
        <f>DATE($M$2,$S$2,11)</f>
        <v>45788</v>
      </c>
      <c r="Q10" s="65">
        <f>DATE($M$2,$S$2,12)</f>
        <v>45789</v>
      </c>
      <c r="R10" s="65">
        <f>DATE($M$2,$S$2,13)</f>
        <v>45790</v>
      </c>
      <c r="S10" s="65">
        <f>DATE($M$2,$S$2,14)</f>
        <v>45791</v>
      </c>
      <c r="T10" s="65">
        <f>DATE($M$2,$S$2,15)</f>
        <v>45792</v>
      </c>
      <c r="U10" s="65">
        <f>DATE($M$2,$S$2,16)</f>
        <v>45793</v>
      </c>
      <c r="V10" s="65">
        <f>DATE($M$2,$S$2,17)</f>
        <v>45794</v>
      </c>
      <c r="W10" s="65">
        <f>DATE($M$2,$S$2,18)</f>
        <v>45795</v>
      </c>
      <c r="X10" s="65">
        <f>DATE($M$2,$S$2,19)</f>
        <v>45796</v>
      </c>
      <c r="Y10" s="65">
        <f>DATE($M$2,$S$2,20)</f>
        <v>45797</v>
      </c>
      <c r="Z10" s="65">
        <f>DATE($M$2,$S$2,21)</f>
        <v>45798</v>
      </c>
      <c r="AA10" s="65">
        <f>DATE($M$2,$S$2,22)</f>
        <v>45799</v>
      </c>
      <c r="AB10" s="65">
        <f>DATE($M$2,$S$2,23)</f>
        <v>45800</v>
      </c>
      <c r="AC10" s="65">
        <f>DATE($M$2,$S$2,24)</f>
        <v>45801</v>
      </c>
      <c r="AD10" s="65">
        <f>DATE($M$2,$S$2,25)</f>
        <v>45802</v>
      </c>
      <c r="AE10" s="65">
        <f>DATE($M$2,$S$2,26)</f>
        <v>45803</v>
      </c>
      <c r="AF10" s="65">
        <f>DATE($M$2,$S$2,27)</f>
        <v>45804</v>
      </c>
      <c r="AG10" s="65">
        <f>DATE($M$2,$S$2,28)</f>
        <v>45805</v>
      </c>
      <c r="AH10" s="65">
        <f>IF(DAY(EOMONTH(F10,0))&lt;29,"",DATE($M$2,$S$2,29))</f>
        <v>45806</v>
      </c>
      <c r="AI10" s="65">
        <f>IF(DAY(EOMONTH(F10,0))&lt;30,"",DATE($M$2,$S$2,30))</f>
        <v>45807</v>
      </c>
      <c r="AJ10" s="65">
        <f>IF(DAY(EOMONTH(F10,0))&lt;31,"",DATE($M$2,$S$2,31))</f>
        <v>45808</v>
      </c>
      <c r="AK10" s="702"/>
      <c r="AL10" s="703"/>
      <c r="AM10" s="704"/>
      <c r="AN10" s="704"/>
    </row>
    <row r="11" spans="1:40" ht="18" customHeight="1">
      <c r="A11" s="73">
        <v>1</v>
      </c>
      <c r="B11" s="99" t="s">
        <v>156</v>
      </c>
      <c r="C11" s="81" t="s">
        <v>127</v>
      </c>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700"/>
      <c r="AN11" s="700"/>
    </row>
    <row r="12" spans="1:40" ht="18" customHeight="1">
      <c r="A12" s="73">
        <v>2</v>
      </c>
      <c r="B12" s="99" t="s">
        <v>189</v>
      </c>
      <c r="C12" s="81" t="s">
        <v>129</v>
      </c>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700"/>
      <c r="AN12" s="700"/>
    </row>
    <row r="13" spans="1:40" ht="18" customHeight="1">
      <c r="A13" s="73">
        <v>3</v>
      </c>
      <c r="B13" s="99" t="s">
        <v>189</v>
      </c>
      <c r="C13" s="81" t="s">
        <v>131</v>
      </c>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700"/>
      <c r="AN13" s="700"/>
    </row>
    <row r="14" spans="1:40" ht="18" customHeight="1">
      <c r="A14" s="73">
        <v>4</v>
      </c>
      <c r="B14" s="99" t="s">
        <v>189</v>
      </c>
      <c r="C14" s="81" t="s">
        <v>133</v>
      </c>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700"/>
      <c r="AN14" s="700"/>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700"/>
      <c r="AN15" s="700"/>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700"/>
      <c r="AN16" s="700"/>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700"/>
      <c r="AN17" s="700"/>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700"/>
      <c r="AN18" s="700"/>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700"/>
      <c r="AN19" s="700"/>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700"/>
      <c r="AN20" s="700"/>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700"/>
      <c r="AN21" s="700"/>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700"/>
      <c r="AN22" s="700"/>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700"/>
      <c r="AN23" s="700"/>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700"/>
      <c r="AN24" s="700"/>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700"/>
      <c r="AN25" s="700"/>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700"/>
      <c r="AN26" s="700"/>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700"/>
      <c r="AN27" s="700"/>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700"/>
      <c r="AN28" s="700"/>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700"/>
      <c r="AN29" s="700"/>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700"/>
      <c r="AN30" s="700"/>
    </row>
    <row r="31" spans="1:40" ht="18" customHeight="1">
      <c r="A31" s="696" t="s">
        <v>116</v>
      </c>
      <c r="B31" s="706"/>
      <c r="C31" s="706"/>
      <c r="D31" s="706"/>
      <c r="E31" s="70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689"/>
      <c r="AN31" s="689"/>
    </row>
    <row r="32" spans="1:40" ht="18" customHeight="1">
      <c r="A32" s="706" t="s">
        <v>117</v>
      </c>
      <c r="B32" s="706"/>
      <c r="C32" s="706"/>
      <c r="D32" s="706"/>
      <c r="E32" s="707"/>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689"/>
      <c r="AN32" s="689"/>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176</v>
      </c>
      <c r="B36" s="66"/>
      <c r="C36" s="66"/>
      <c r="D36" s="66"/>
      <c r="E36" s="66"/>
      <c r="F36" s="66"/>
      <c r="G36" s="60"/>
      <c r="H36" s="60"/>
      <c r="I36" s="60"/>
      <c r="J36" s="60"/>
      <c r="K36" s="60"/>
      <c r="L36" s="60"/>
      <c r="M36" s="60"/>
      <c r="N36" s="60"/>
      <c r="O36" s="60"/>
      <c r="AM36" s="66"/>
      <c r="AN36" s="62"/>
    </row>
    <row r="37" spans="1:43" ht="24.95" customHeight="1">
      <c r="A37" s="695"/>
      <c r="B37" s="695"/>
      <c r="C37" s="695"/>
      <c r="D37" s="94">
        <v>4</v>
      </c>
      <c r="E37" s="94">
        <v>5</v>
      </c>
      <c r="F37" s="705">
        <v>6</v>
      </c>
      <c r="G37" s="705"/>
      <c r="H37" s="705"/>
      <c r="I37" s="705">
        <v>7</v>
      </c>
      <c r="J37" s="705"/>
      <c r="K37" s="705"/>
      <c r="L37" s="705">
        <v>8</v>
      </c>
      <c r="M37" s="705"/>
      <c r="N37" s="705"/>
      <c r="O37" s="705">
        <v>9</v>
      </c>
      <c r="P37" s="705"/>
      <c r="Q37" s="705"/>
      <c r="R37" s="705">
        <v>10</v>
      </c>
      <c r="S37" s="705"/>
      <c r="T37" s="705"/>
      <c r="U37" s="705">
        <v>11</v>
      </c>
      <c r="V37" s="705"/>
      <c r="W37" s="705"/>
      <c r="X37" s="705">
        <v>12</v>
      </c>
      <c r="Y37" s="705"/>
      <c r="Z37" s="705"/>
      <c r="AA37" s="705">
        <v>1</v>
      </c>
      <c r="AB37" s="705"/>
      <c r="AC37" s="705"/>
      <c r="AD37" s="705">
        <v>2</v>
      </c>
      <c r="AE37" s="705"/>
      <c r="AF37" s="705"/>
      <c r="AG37" s="705">
        <v>3</v>
      </c>
      <c r="AH37" s="705"/>
      <c r="AI37" s="705"/>
      <c r="AJ37" s="695" t="s">
        <v>177</v>
      </c>
      <c r="AK37" s="695"/>
      <c r="AL37" s="80" t="s">
        <v>178</v>
      </c>
      <c r="AM37"/>
      <c r="AN37"/>
      <c r="AO37"/>
      <c r="AP37"/>
      <c r="AQ37"/>
    </row>
    <row r="38" spans="1:43" ht="18" customHeight="1">
      <c r="A38" s="714" t="s">
        <v>179</v>
      </c>
      <c r="B38" s="714"/>
      <c r="C38" s="714"/>
      <c r="D38" s="105">
        <v>60</v>
      </c>
      <c r="E38" s="105">
        <v>57</v>
      </c>
      <c r="F38" s="708">
        <v>60</v>
      </c>
      <c r="G38" s="708"/>
      <c r="H38" s="708"/>
      <c r="I38" s="708">
        <v>105</v>
      </c>
      <c r="J38" s="708"/>
      <c r="K38" s="708"/>
      <c r="L38" s="708">
        <v>105</v>
      </c>
      <c r="M38" s="708"/>
      <c r="N38" s="708"/>
      <c r="O38" s="708">
        <v>95</v>
      </c>
      <c r="P38" s="708"/>
      <c r="Q38" s="708"/>
      <c r="R38" s="708">
        <v>60</v>
      </c>
      <c r="S38" s="708"/>
      <c r="T38" s="708"/>
      <c r="U38" s="708">
        <v>60</v>
      </c>
      <c r="V38" s="708"/>
      <c r="W38" s="708"/>
      <c r="X38" s="708">
        <v>57</v>
      </c>
      <c r="Y38" s="708"/>
      <c r="Z38" s="708"/>
      <c r="AA38" s="708">
        <v>57</v>
      </c>
      <c r="AB38" s="708"/>
      <c r="AC38" s="708"/>
      <c r="AD38" s="708">
        <v>95</v>
      </c>
      <c r="AE38" s="708"/>
      <c r="AF38" s="708"/>
      <c r="AG38" s="708">
        <v>100</v>
      </c>
      <c r="AH38" s="708"/>
      <c r="AI38" s="708"/>
      <c r="AJ38" s="709">
        <f>SUM(D38:AI38)</f>
        <v>911</v>
      </c>
      <c r="AK38" s="709"/>
      <c r="AL38" s="712">
        <f>ROUNDUP(AJ38/AJ39,1)</f>
        <v>3.9</v>
      </c>
      <c r="AM38"/>
      <c r="AN38"/>
      <c r="AO38"/>
      <c r="AP38"/>
      <c r="AQ38"/>
    </row>
    <row r="39" spans="1:43" ht="18" customHeight="1">
      <c r="A39" s="714" t="s">
        <v>180</v>
      </c>
      <c r="B39" s="714"/>
      <c r="C39" s="714"/>
      <c r="D39" s="68">
        <v>20</v>
      </c>
      <c r="E39" s="68">
        <v>19</v>
      </c>
      <c r="F39" s="708">
        <v>20</v>
      </c>
      <c r="G39" s="708"/>
      <c r="H39" s="708"/>
      <c r="I39" s="708">
        <v>21</v>
      </c>
      <c r="J39" s="708"/>
      <c r="K39" s="708"/>
      <c r="L39" s="708">
        <v>21</v>
      </c>
      <c r="M39" s="708"/>
      <c r="N39" s="708"/>
      <c r="O39" s="708">
        <v>19</v>
      </c>
      <c r="P39" s="708"/>
      <c r="Q39" s="708"/>
      <c r="R39" s="708">
        <v>20</v>
      </c>
      <c r="S39" s="708"/>
      <c r="T39" s="708"/>
      <c r="U39" s="708">
        <v>20</v>
      </c>
      <c r="V39" s="708"/>
      <c r="W39" s="708"/>
      <c r="X39" s="708">
        <v>19</v>
      </c>
      <c r="Y39" s="708"/>
      <c r="Z39" s="708"/>
      <c r="AA39" s="708">
        <v>19</v>
      </c>
      <c r="AB39" s="708"/>
      <c r="AC39" s="708"/>
      <c r="AD39" s="708">
        <v>19</v>
      </c>
      <c r="AE39" s="708"/>
      <c r="AF39" s="708"/>
      <c r="AG39" s="708">
        <v>20</v>
      </c>
      <c r="AH39" s="708"/>
      <c r="AI39" s="708"/>
      <c r="AJ39" s="709">
        <f>+SUM(D39:AI39)</f>
        <v>237</v>
      </c>
      <c r="AK39" s="709"/>
      <c r="AL39" s="713"/>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c r="A42" s="695" t="s">
        <v>160</v>
      </c>
      <c r="B42" s="695"/>
      <c r="C42" s="696" t="s">
        <v>189</v>
      </c>
      <c r="D42" s="707"/>
      <c r="E42" s="710"/>
      <c r="F42" s="710"/>
      <c r="G42" s="710"/>
      <c r="H42" s="693"/>
      <c r="I42" s="711"/>
      <c r="J42" s="711"/>
      <c r="K42" s="711"/>
      <c r="L42" s="711"/>
      <c r="M42" s="711"/>
      <c r="N42" s="711"/>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703" t="s">
        <v>161</v>
      </c>
      <c r="B43" s="703"/>
      <c r="C43" s="720">
        <f>ROUNDDOWN(AL38/15,1)</f>
        <v>0.2</v>
      </c>
      <c r="D43" s="721"/>
      <c r="E43" s="722"/>
      <c r="F43" s="722"/>
      <c r="G43" s="722"/>
      <c r="H43" s="723"/>
      <c r="I43" s="724"/>
      <c r="J43" s="722"/>
      <c r="K43" s="722"/>
      <c r="L43" s="722"/>
      <c r="M43" s="722"/>
      <c r="N43" s="72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6"/>
      <c r="C46" s="725" t="str">
        <f>IF(VLOOKUP($AK$1,[10]選択肢!$A$1:$J$32,C51,FALSE)=0,"-",VLOOKUP($AK$1,[10]選択肢!$A$1:$J$32,C51,FALSE))</f>
        <v>管理者</v>
      </c>
      <c r="D46" s="726"/>
      <c r="E46" s="715" t="str">
        <f>IF(VLOOKUP($AK$1,[10]選択肢!$A$1:$J$32,E51,FALSE)=0,"-",VLOOKUP($AK$1,[10]選択肢!$A$1:$J$32,E51,FALSE))</f>
        <v>就労選択支援員</v>
      </c>
      <c r="F46" s="715"/>
      <c r="G46" s="715"/>
      <c r="H46" s="715"/>
      <c r="I46" s="725" t="str">
        <f>IF(VLOOKUP($AK$1,[10]選択肢!$A$1:$J$32,I51,FALSE)=0,"-",VLOOKUP($AK$1,[10]選択肢!$A$1:$J$32,I51,FALSE))</f>
        <v>-</v>
      </c>
      <c r="J46" s="726"/>
      <c r="K46" s="726"/>
      <c r="L46" s="726"/>
      <c r="M46" s="726"/>
      <c r="N46" s="727"/>
      <c r="O46" s="725" t="str">
        <f>IF(VLOOKUP($AK$1,[10]選択肢!$A$1:$J$32,O51,FALSE)=0,"-",VLOOKUP($AK$1,[10]選択肢!$A$1:$J$32,O51,FALSE))</f>
        <v>-</v>
      </c>
      <c r="P46" s="726"/>
      <c r="Q46" s="726"/>
      <c r="R46" s="726"/>
      <c r="S46" s="726"/>
      <c r="T46" s="727"/>
      <c r="U46" s="725" t="str">
        <f>IF(VLOOKUP($AK$1,[10]選択肢!$A$1:$J$32,U51,FALSE)=0,"-",VLOOKUP($AK$1,[10]選択肢!$A$1:$J$32,U51,FALSE))</f>
        <v>-</v>
      </c>
      <c r="V46" s="726"/>
      <c r="W46" s="726"/>
      <c r="X46" s="726"/>
      <c r="Y46" s="726"/>
      <c r="Z46" s="727"/>
      <c r="AA46" s="725" t="str">
        <f>IF(VLOOKUP($AK$1,[10]選択肢!$A$1:$J$32,AA51,FALSE)=0,"-",VLOOKUP($AK$1,[10]選択肢!$A$1:$J$32,AA51,FALSE))</f>
        <v>-</v>
      </c>
      <c r="AB46" s="726"/>
      <c r="AC46" s="726"/>
      <c r="AD46" s="726"/>
      <c r="AE46" s="726"/>
      <c r="AF46" s="727"/>
      <c r="AG46" s="715" t="str">
        <f>IF(VLOOKUP($AK$1,[10]選択肢!$A$1:$J$32,AG51,FALSE)=0,"-",VLOOKUP($AK$1,[10]選択肢!$A$1:$J$32,AG51,FALSE))</f>
        <v>-</v>
      </c>
      <c r="AH46" s="715"/>
      <c r="AI46" s="715"/>
      <c r="AJ46" s="715"/>
      <c r="AK46" s="715"/>
      <c r="AL46" s="715" t="str">
        <f>IF(VLOOKUP($AK$1,[10]選択肢!$A$1:$J$32,AL51,FALSE)=0,"-",VLOOKUP($AK$1,[10]選択肢!$A$1:$J$32,AL51,FALSE))</f>
        <v>-</v>
      </c>
      <c r="AM46" s="715"/>
      <c r="AN46" s="62"/>
    </row>
    <row r="47" spans="1:43" ht="18" customHeight="1">
      <c r="A47" s="62"/>
      <c r="B47" s="66"/>
      <c r="C47" s="98" t="s">
        <v>164</v>
      </c>
      <c r="D47" s="98" t="s">
        <v>165</v>
      </c>
      <c r="E47" s="97" t="s">
        <v>164</v>
      </c>
      <c r="F47" s="716" t="s">
        <v>165</v>
      </c>
      <c r="G47" s="716"/>
      <c r="H47" s="716"/>
      <c r="I47" s="717" t="s">
        <v>164</v>
      </c>
      <c r="J47" s="718"/>
      <c r="K47" s="719"/>
      <c r="L47" s="717" t="s">
        <v>165</v>
      </c>
      <c r="M47" s="718"/>
      <c r="N47" s="719"/>
      <c r="O47" s="717" t="s">
        <v>164</v>
      </c>
      <c r="P47" s="718"/>
      <c r="Q47" s="719"/>
      <c r="R47" s="717" t="s">
        <v>165</v>
      </c>
      <c r="S47" s="718"/>
      <c r="T47" s="719"/>
      <c r="U47" s="717" t="s">
        <v>164</v>
      </c>
      <c r="V47" s="718"/>
      <c r="W47" s="719"/>
      <c r="X47" s="717" t="s">
        <v>165</v>
      </c>
      <c r="Y47" s="718"/>
      <c r="Z47" s="719"/>
      <c r="AA47" s="717" t="s">
        <v>164</v>
      </c>
      <c r="AB47" s="718"/>
      <c r="AC47" s="719"/>
      <c r="AD47" s="717" t="s">
        <v>165</v>
      </c>
      <c r="AE47" s="718"/>
      <c r="AF47" s="719"/>
      <c r="AG47" s="717" t="s">
        <v>164</v>
      </c>
      <c r="AH47" s="718"/>
      <c r="AI47" s="719"/>
      <c r="AJ47" s="717" t="s">
        <v>165</v>
      </c>
      <c r="AK47" s="719"/>
      <c r="AL47" s="97" t="s">
        <v>27</v>
      </c>
      <c r="AM47" s="97" t="s">
        <v>182</v>
      </c>
      <c r="AN47" s="62"/>
    </row>
    <row r="48" spans="1:43" ht="18" customHeight="1">
      <c r="A48" s="62"/>
      <c r="B48" s="74" t="s">
        <v>166</v>
      </c>
      <c r="C48" s="97">
        <f>COUNTIFS($B$11:$B$30,C$46,$C$11:$C$30,"A",$E$11:$E$30,"*")</f>
        <v>0</v>
      </c>
      <c r="D48" s="97">
        <f>COUNTIFS($B$11:$B$30,C$46,$C$11:$C$30,"B",$E$11:$E$30,"*")</f>
        <v>0</v>
      </c>
      <c r="E48" s="97">
        <f>COUNTIFS($B$11:$B$30,E$46,$C$11:$C$30,"A",$E$11:$E$30,"*")</f>
        <v>0</v>
      </c>
      <c r="F48" s="717">
        <f>COUNTIFS($B$11:$B$30,E$46,$C$11:$C$30,"B",$E$11:$E$30,"*")</f>
        <v>0</v>
      </c>
      <c r="G48" s="718"/>
      <c r="H48" s="719"/>
      <c r="I48" s="717">
        <f>COUNTIFS($B$11:$B$30,I$46,$C$11:$C$30,"A",$E$11:$E$30,"*")</f>
        <v>0</v>
      </c>
      <c r="J48" s="718"/>
      <c r="K48" s="719"/>
      <c r="L48" s="717">
        <f>COUNTIFS($B$11:$B$30,I$46,$C$11:$C$30,"B",$E$11:$E$30,"*")</f>
        <v>0</v>
      </c>
      <c r="M48" s="718"/>
      <c r="N48" s="719"/>
      <c r="O48" s="717">
        <f>COUNTIFS($B$11:$B$30,O$46,$C$11:$C$30,"A",$E$11:$E$30,"*")</f>
        <v>0</v>
      </c>
      <c r="P48" s="718"/>
      <c r="Q48" s="719"/>
      <c r="R48" s="717">
        <f>COUNTIFS($B$11:$B$30,O$46,$C$11:$C$30,"B",$E$11:$E$30,"*")</f>
        <v>0</v>
      </c>
      <c r="S48" s="718"/>
      <c r="T48" s="719"/>
      <c r="U48" s="717">
        <f>COUNTIFS($B$11:$B$30,U$46,$C$11:$C$30,"A",$E$11:$E$30,"*")</f>
        <v>0</v>
      </c>
      <c r="V48" s="718"/>
      <c r="W48" s="719"/>
      <c r="X48" s="717">
        <f>COUNTIFS($B$11:$B$30,U$46,$C$11:$C$30,"B",$E$11:$E$30,"*")</f>
        <v>0</v>
      </c>
      <c r="Y48" s="718"/>
      <c r="Z48" s="719"/>
      <c r="AA48" s="717">
        <f>COUNTIFS($B$11:$B$30,AA$46,$C$11:$C$30,"A",$E$11:$E$30,"*")</f>
        <v>0</v>
      </c>
      <c r="AB48" s="718"/>
      <c r="AC48" s="719"/>
      <c r="AD48" s="717">
        <f>COUNTIFS($B$11:$B$30,AA$46,$C$11:$C$30,"B",$E$11:$E$30,"*")</f>
        <v>0</v>
      </c>
      <c r="AE48" s="718"/>
      <c r="AF48" s="719"/>
      <c r="AG48" s="717">
        <f>COUNTIFS($B$11:$B$30,AG$46,$C$11:$C$30,"A",$E$11:$E$30,"*")</f>
        <v>0</v>
      </c>
      <c r="AH48" s="718"/>
      <c r="AI48" s="719"/>
      <c r="AJ48" s="717">
        <f>COUNTIFS($B$11:$B$30,AG$46,$C$11:$C$30,"B",$E$11:$E$30,"*")</f>
        <v>0</v>
      </c>
      <c r="AK48" s="719"/>
      <c r="AL48" s="97">
        <f>COUNTIFS($B$11:$B$30,AL$46,$C$11:$C$30,"A",$E$11:$E$30,"*")</f>
        <v>0</v>
      </c>
      <c r="AM48" s="97">
        <f>COUNTIFS($B$11:$B$30,AL$46,$C$11:$C$30,"B",$E$11:$E$30,"*")</f>
        <v>0</v>
      </c>
      <c r="AN48" s="62"/>
    </row>
    <row r="49" spans="1:40" ht="18" customHeight="1">
      <c r="A49" s="62"/>
      <c r="B49" s="80" t="s">
        <v>167</v>
      </c>
      <c r="C49" s="97">
        <f>COUNTIFS($B$11:$B$30,C$46,$C$11:$C$30,"C",$E$11:$E$30,"*")</f>
        <v>0</v>
      </c>
      <c r="D49" s="97">
        <f>COUNTIFS($B$11:$B$30,C$46,$C$11:$C$30,"D",$E$11:$E$30,"*")</f>
        <v>0</v>
      </c>
      <c r="E49" s="97">
        <f>COUNTIFS($B$11:$B$30,E$46,$C$11:$C$30,"C",$E$11:$E$30,"*")</f>
        <v>0</v>
      </c>
      <c r="F49" s="717">
        <f>COUNTIFS($B$11:$B$30,E$46,$C$11:$C$30,"D",$E$11:$E$30,"*")</f>
        <v>0</v>
      </c>
      <c r="G49" s="718"/>
      <c r="H49" s="719"/>
      <c r="I49" s="717">
        <f>COUNTIFS($B$11:$B$30,I$46,$C$11:$C$30,"C",$E$11:$E$30,"*")</f>
        <v>0</v>
      </c>
      <c r="J49" s="718"/>
      <c r="K49" s="719"/>
      <c r="L49" s="717">
        <f>COUNTIFS($B$11:$B$30,I$46,$C$11:$C$30,"D",$E$11:$E$30,"*")</f>
        <v>0</v>
      </c>
      <c r="M49" s="718"/>
      <c r="N49" s="719"/>
      <c r="O49" s="717">
        <f>COUNTIFS($B$11:$B$30,O$46,$C$11:$C$30,"C",$E$11:$E$30,"*")</f>
        <v>0</v>
      </c>
      <c r="P49" s="718"/>
      <c r="Q49" s="719"/>
      <c r="R49" s="717">
        <f>COUNTIFS($B$11:$B$30,O$46,$C$11:$C$30,"D",$E$11:$E$30,"*")</f>
        <v>0</v>
      </c>
      <c r="S49" s="718"/>
      <c r="T49" s="719"/>
      <c r="U49" s="717">
        <f>COUNTIFS($B$11:$B$30,U$46,$C$11:$C$30,"C",$E$11:$E$30,"*")</f>
        <v>0</v>
      </c>
      <c r="V49" s="718"/>
      <c r="W49" s="719"/>
      <c r="X49" s="717">
        <f>COUNTIFS($B$11:$B$30,U$46,$C$11:$C$30,"D",$E$11:$E$30,"*")</f>
        <v>0</v>
      </c>
      <c r="Y49" s="718"/>
      <c r="Z49" s="719"/>
      <c r="AA49" s="717">
        <f>COUNTIFS($B$11:$B$30,AA$46,$C$11:$C$30,"C",$E$11:$E$30,"*")</f>
        <v>0</v>
      </c>
      <c r="AB49" s="718"/>
      <c r="AC49" s="719"/>
      <c r="AD49" s="717">
        <f>COUNTIFS($B$11:$B$30,AA$46,$C$11:$C$30,"D",$E$11:$E$30,"*")</f>
        <v>0</v>
      </c>
      <c r="AE49" s="718"/>
      <c r="AF49" s="719"/>
      <c r="AG49" s="717">
        <f>COUNTIFS($B$11:$B$30,AG$46,$C$11:$C$30,"C",$E$11:$E$30,"*")</f>
        <v>0</v>
      </c>
      <c r="AH49" s="718"/>
      <c r="AI49" s="719"/>
      <c r="AJ49" s="717">
        <f>COUNTIFS($B$11:$B$30,AG$46,$C$11:$C$30,"D",$E$11:$E$30,"*")</f>
        <v>0</v>
      </c>
      <c r="AK49" s="719"/>
      <c r="AL49" s="97">
        <f>COUNTIFS($B$11:$B$30,AL$46,$C$11:$C$30,"C",$E$11:$E$30,"*")</f>
        <v>0</v>
      </c>
      <c r="AM49" s="97">
        <f>COUNTIFS($B$11:$B$30,AL$46,$C$11:$C$30,"D",$E$11:$E$30,"*")</f>
        <v>0</v>
      </c>
      <c r="AN49" s="62"/>
    </row>
    <row r="50" spans="1:40" ht="24.95" customHeight="1">
      <c r="A50" s="62"/>
      <c r="B50" s="80" t="s">
        <v>168</v>
      </c>
      <c r="C50" s="725">
        <f>IF($AK$3="４週",SUMIFS($AK$11:$AK$30,$B$11:$B$30,C46)/4/$AH$5,IF($AK$3="歴月",SUMIFS($AK$11:$AK$30,$B$11:$B$30,C46)/$AL$5,"記載する期間を選択してください"))</f>
        <v>0</v>
      </c>
      <c r="D50" s="727"/>
      <c r="E50" s="725">
        <f>IF($AK$3="４週",SUMIFS($AK$11:$AK$30,$B$11:$B$30,E46)/4/$AH$5,IF($AK$3="歴月",SUMIFS($AK$11:$AK$30,$B$11:$B$30,E46)/$AL$5,"記載する期間を選択してください"))</f>
        <v>0</v>
      </c>
      <c r="F50" s="726"/>
      <c r="G50" s="726"/>
      <c r="H50" s="727"/>
      <c r="I50" s="725">
        <f>IF($AK$3="４週",SUMIFS($AK$11:$AK$30,$B$11:$B$30,I46)/4/$AH$5,IF($AK$3="歴月",SUMIFS($AK$11:$AK$30,$B$11:$B$30,I46)/$AL$5,"記載する期間を選択してください"))</f>
        <v>0</v>
      </c>
      <c r="J50" s="726"/>
      <c r="K50" s="726"/>
      <c r="L50" s="726"/>
      <c r="M50" s="726"/>
      <c r="N50" s="727"/>
      <c r="O50" s="725">
        <f>IF($AK$3="４週",SUMIFS($AK$11:$AK$30,$B$11:$B$30,O46)/4/$AH$5,IF($AK$3="歴月",SUMIFS($AK$11:$AK$30,$B$11:$B$30,O46)/$AL$5,"記載する期間を選択してください"))</f>
        <v>0</v>
      </c>
      <c r="P50" s="726"/>
      <c r="Q50" s="726"/>
      <c r="R50" s="726"/>
      <c r="S50" s="726"/>
      <c r="T50" s="727"/>
      <c r="U50" s="725">
        <f>IF($AK$3="４週",SUMIFS($AK$11:$AK$30,$B$11:$B$30,U46)/4/$AH$5,IF($AK$3="歴月",SUMIFS($AK$11:$AK$30,$B$11:$B$30,U46)/$AL$5,"記載する期間を選択してください"))</f>
        <v>0</v>
      </c>
      <c r="V50" s="726"/>
      <c r="W50" s="726"/>
      <c r="X50" s="726"/>
      <c r="Y50" s="726"/>
      <c r="Z50" s="727"/>
      <c r="AA50" s="725">
        <f>IF($AK$3="４週",SUMIFS($AK$11:$AK$30,$B$11:$B$30,AA46)/4/$AH$5,IF($AK$3="歴月",SUMIFS($AK$11:$AK$30,$B$11:$B$30,AA46)/$AL$5,"記載する期間を選択してください"))</f>
        <v>0</v>
      </c>
      <c r="AB50" s="726"/>
      <c r="AC50" s="726"/>
      <c r="AD50" s="726"/>
      <c r="AE50" s="726"/>
      <c r="AF50" s="727"/>
      <c r="AG50" s="725">
        <f>IF($AK$3="４週",SUMIFS($AK$11:$AK$30,$B$11:$B$30,AG46)/4/$AH$5,IF($AK$3="歴月",SUMIFS($AK$11:$AK$30,$B$11:$B$30,AG46)/$AL$5,"記載する期間を選択してください"))</f>
        <v>0</v>
      </c>
      <c r="AH50" s="726"/>
      <c r="AI50" s="726"/>
      <c r="AJ50" s="726"/>
      <c r="AK50" s="727"/>
      <c r="AL50" s="725">
        <f>IF($AK$3="４週",SUMIFS($AK$11:$AK$30,$B$11:$B$30,AL46)/4/$AH$5,IF($AK$3="歴月",SUMIFS($AK$11:$AK$30,$B$11:$B$30,AL46)/$AL$5,"記載する期間を選択してください"))</f>
        <v>0</v>
      </c>
      <c r="AM50" s="72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123</v>
      </c>
      <c r="B57" s="90"/>
      <c r="C57" s="60"/>
      <c r="D57" s="60"/>
      <c r="E57" s="60"/>
      <c r="F57" s="60"/>
      <c r="G57" s="60"/>
    </row>
    <row r="58" spans="1:40" ht="15" customHeight="1">
      <c r="A58" s="60" t="s">
        <v>124</v>
      </c>
      <c r="B58" s="90"/>
      <c r="C58" s="60"/>
      <c r="D58" s="60"/>
      <c r="E58" s="60"/>
      <c r="F58" s="60"/>
      <c r="G58" s="60"/>
    </row>
    <row r="59" spans="1:40" ht="15" customHeight="1">
      <c r="A59" s="60"/>
      <c r="B59" s="74" t="s">
        <v>125</v>
      </c>
      <c r="C59" s="695" t="s">
        <v>126</v>
      </c>
      <c r="D59" s="695"/>
      <c r="E59" s="695"/>
      <c r="F59" s="60"/>
      <c r="G59" s="60"/>
    </row>
    <row r="60" spans="1:40" ht="15" customHeight="1">
      <c r="A60" s="60"/>
      <c r="B60" s="93" t="s">
        <v>127</v>
      </c>
      <c r="C60" s="709" t="s">
        <v>128</v>
      </c>
      <c r="D60" s="709"/>
      <c r="E60" s="709"/>
      <c r="F60" s="60"/>
      <c r="G60" s="60"/>
    </row>
    <row r="61" spans="1:40" ht="15" customHeight="1">
      <c r="A61" s="60"/>
      <c r="B61" s="93" t="s">
        <v>129</v>
      </c>
      <c r="C61" s="709" t="s">
        <v>130</v>
      </c>
      <c r="D61" s="709"/>
      <c r="E61" s="709"/>
      <c r="F61" s="60"/>
      <c r="G61" s="60"/>
    </row>
    <row r="62" spans="1:40" ht="15" customHeight="1">
      <c r="A62" s="60"/>
      <c r="B62" s="93" t="s">
        <v>131</v>
      </c>
      <c r="C62" s="709" t="s">
        <v>132</v>
      </c>
      <c r="D62" s="709"/>
      <c r="E62" s="709"/>
      <c r="F62" s="60"/>
      <c r="G62" s="60"/>
    </row>
    <row r="63" spans="1:40" ht="15" customHeight="1">
      <c r="A63" s="60"/>
      <c r="B63" s="93" t="s">
        <v>133</v>
      </c>
      <c r="C63" s="709" t="s">
        <v>134</v>
      </c>
      <c r="D63" s="709"/>
      <c r="E63" s="709"/>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0"/>
      <c r="C67" s="60"/>
      <c r="D67" s="60"/>
      <c r="E67" s="60"/>
      <c r="F67" s="60"/>
      <c r="G67" s="60"/>
    </row>
    <row r="68" spans="1:7" ht="15" customHeight="1">
      <c r="A68" s="60" t="s">
        <v>139</v>
      </c>
      <c r="B68" s="90"/>
      <c r="C68" s="60"/>
      <c r="D68" s="60"/>
      <c r="E68" s="60"/>
      <c r="F68" s="60"/>
      <c r="G68" s="60"/>
    </row>
    <row r="69" spans="1:7" ht="15" customHeight="1">
      <c r="A69" s="60" t="s">
        <v>140</v>
      </c>
      <c r="B69" s="90"/>
      <c r="C69" s="60"/>
      <c r="D69" s="60"/>
      <c r="E69" s="60"/>
      <c r="F69" s="60"/>
      <c r="G69" s="60"/>
    </row>
    <row r="70" spans="1:7" ht="15" customHeight="1">
      <c r="A70" s="60" t="s">
        <v>141</v>
      </c>
      <c r="B70" s="90"/>
      <c r="C70" s="60"/>
      <c r="D70" s="60"/>
      <c r="E70" s="60"/>
      <c r="F70" s="60"/>
      <c r="G70" s="60"/>
    </row>
    <row r="71" spans="1:7" ht="15" customHeight="1">
      <c r="A71" s="60" t="s">
        <v>142</v>
      </c>
      <c r="B71" s="90"/>
      <c r="C71" s="60"/>
      <c r="D71" s="60"/>
      <c r="E71" s="60"/>
      <c r="F71" s="60"/>
      <c r="G71" s="60"/>
    </row>
    <row r="72" spans="1:7" ht="15" customHeight="1">
      <c r="A72" s="60" t="s">
        <v>143</v>
      </c>
      <c r="B72" s="90"/>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0"/>
      <c r="C75" s="60"/>
      <c r="D75" s="60"/>
      <c r="E75" s="60"/>
      <c r="F75" s="60"/>
      <c r="G75" s="60"/>
    </row>
    <row r="76" spans="1:7" ht="15" customHeight="1">
      <c r="A76" s="60" t="s">
        <v>147</v>
      </c>
      <c r="B76" s="90"/>
      <c r="C76" s="60"/>
      <c r="D76" s="60"/>
      <c r="E76" s="60"/>
      <c r="F76" s="60"/>
      <c r="G76" s="60"/>
    </row>
    <row r="77" spans="1:7" ht="15" customHeight="1">
      <c r="A77" s="60" t="s">
        <v>148</v>
      </c>
      <c r="B77" s="90"/>
      <c r="C77" s="60"/>
      <c r="D77" s="60"/>
      <c r="E77" s="60"/>
      <c r="F77" s="60"/>
      <c r="G77" s="60"/>
    </row>
    <row r="78" spans="1:7" ht="15" customHeight="1">
      <c r="A78" s="60" t="s">
        <v>149</v>
      </c>
      <c r="B78" s="90"/>
      <c r="C78" s="60"/>
      <c r="D78" s="60"/>
      <c r="E78" s="60"/>
      <c r="F78" s="60"/>
      <c r="G78" s="60"/>
    </row>
    <row r="79" spans="1:7" ht="15" customHeight="1">
      <c r="A79" s="60" t="s">
        <v>150</v>
      </c>
      <c r="B79" s="90"/>
      <c r="C79" s="60"/>
      <c r="D79" s="60"/>
      <c r="E79" s="60"/>
      <c r="F79" s="60"/>
      <c r="G79" s="60"/>
    </row>
    <row r="80" spans="1:7" ht="15" customHeight="1">
      <c r="A80" s="60" t="s">
        <v>151</v>
      </c>
      <c r="B80" s="90"/>
      <c r="C80" s="60"/>
      <c r="D80" s="60"/>
      <c r="E80" s="60"/>
      <c r="F80" s="60"/>
      <c r="G80" s="60"/>
    </row>
    <row r="81" spans="1:7" ht="15" customHeight="1">
      <c r="A81" s="60" t="s">
        <v>152</v>
      </c>
      <c r="B81" s="90"/>
      <c r="C81" s="60"/>
      <c r="D81" s="60"/>
      <c r="E81" s="60"/>
      <c r="F81" s="60"/>
      <c r="G81" s="60"/>
    </row>
    <row r="82" spans="1:7" ht="15" customHeight="1">
      <c r="A82" s="60" t="s">
        <v>153</v>
      </c>
      <c r="B82" s="90"/>
      <c r="C82" s="60"/>
      <c r="D82" s="60"/>
      <c r="E82" s="60"/>
      <c r="F82" s="60"/>
      <c r="G82" s="60"/>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s>
  <phoneticPr fontId="27"/>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C6EF-447C-46AD-8D79-7C306F0CAF97}">
  <sheetPr>
    <tabColor rgb="FFFFC000"/>
  </sheetPr>
  <dimension ref="B1:I38"/>
  <sheetViews>
    <sheetView view="pageBreakPreview" zoomScaleNormal="100" zoomScaleSheetLayoutView="100" workbookViewId="0"/>
  </sheetViews>
  <sheetFormatPr defaultRowHeight="13.5"/>
  <cols>
    <col min="1" max="1" width="1.5" style="162" customWidth="1"/>
    <col min="2" max="2" width="28.625" style="162" customWidth="1"/>
    <col min="3" max="4" width="3.125" style="162" customWidth="1"/>
    <col min="5" max="5" width="23.625" style="162" customWidth="1"/>
    <col min="6" max="6" width="10.375" style="162" customWidth="1"/>
    <col min="7" max="7" width="7.5" style="162" customWidth="1"/>
    <col min="8" max="8" width="23.875" style="162" customWidth="1"/>
    <col min="9" max="9" width="13.75" style="162" customWidth="1"/>
    <col min="10" max="10" width="1.125" style="162" customWidth="1"/>
    <col min="11" max="257" width="9" style="162"/>
    <col min="258" max="258" width="28.625" style="162" customWidth="1"/>
    <col min="259" max="260" width="3.125" style="162" customWidth="1"/>
    <col min="261" max="261" width="23.625" style="162" customWidth="1"/>
    <col min="262" max="262" width="10.375" style="162" customWidth="1"/>
    <col min="263" max="263" width="7.5" style="162" customWidth="1"/>
    <col min="264" max="264" width="23.875" style="162" customWidth="1"/>
    <col min="265" max="265" width="13.75" style="162" customWidth="1"/>
    <col min="266" max="513" width="9" style="162"/>
    <col min="514" max="514" width="28.625" style="162" customWidth="1"/>
    <col min="515" max="516" width="3.125" style="162" customWidth="1"/>
    <col min="517" max="517" width="23.625" style="162" customWidth="1"/>
    <col min="518" max="518" width="10.375" style="162" customWidth="1"/>
    <col min="519" max="519" width="7.5" style="162" customWidth="1"/>
    <col min="520" max="520" width="23.875" style="162" customWidth="1"/>
    <col min="521" max="521" width="13.75" style="162" customWidth="1"/>
    <col min="522" max="769" width="9" style="162"/>
    <col min="770" max="770" width="28.625" style="162" customWidth="1"/>
    <col min="771" max="772" width="3.125" style="162" customWidth="1"/>
    <col min="773" max="773" width="23.625" style="162" customWidth="1"/>
    <col min="774" max="774" width="10.375" style="162" customWidth="1"/>
    <col min="775" max="775" width="7.5" style="162" customWidth="1"/>
    <col min="776" max="776" width="23.875" style="162" customWidth="1"/>
    <col min="777" max="777" width="13.75" style="162" customWidth="1"/>
    <col min="778" max="1025" width="9" style="162"/>
    <col min="1026" max="1026" width="28.625" style="162" customWidth="1"/>
    <col min="1027" max="1028" width="3.125" style="162" customWidth="1"/>
    <col min="1029" max="1029" width="23.625" style="162" customWidth="1"/>
    <col min="1030" max="1030" width="10.375" style="162" customWidth="1"/>
    <col min="1031" max="1031" width="7.5" style="162" customWidth="1"/>
    <col min="1032" max="1032" width="23.875" style="162" customWidth="1"/>
    <col min="1033" max="1033" width="13.75" style="162" customWidth="1"/>
    <col min="1034" max="1281" width="9" style="162"/>
    <col min="1282" max="1282" width="28.625" style="162" customWidth="1"/>
    <col min="1283" max="1284" width="3.125" style="162" customWidth="1"/>
    <col min="1285" max="1285" width="23.625" style="162" customWidth="1"/>
    <col min="1286" max="1286" width="10.375" style="162" customWidth="1"/>
    <col min="1287" max="1287" width="7.5" style="162" customWidth="1"/>
    <col min="1288" max="1288" width="23.875" style="162" customWidth="1"/>
    <col min="1289" max="1289" width="13.75" style="162" customWidth="1"/>
    <col min="1290" max="1537" width="9" style="162"/>
    <col min="1538" max="1538" width="28.625" style="162" customWidth="1"/>
    <col min="1539" max="1540" width="3.125" style="162" customWidth="1"/>
    <col min="1541" max="1541" width="23.625" style="162" customWidth="1"/>
    <col min="1542" max="1542" width="10.375" style="162" customWidth="1"/>
    <col min="1543" max="1543" width="7.5" style="162" customWidth="1"/>
    <col min="1544" max="1544" width="23.875" style="162" customWidth="1"/>
    <col min="1545" max="1545" width="13.75" style="162" customWidth="1"/>
    <col min="1546" max="1793" width="9" style="162"/>
    <col min="1794" max="1794" width="28.625" style="162" customWidth="1"/>
    <col min="1795" max="1796" width="3.125" style="162" customWidth="1"/>
    <col min="1797" max="1797" width="23.625" style="162" customWidth="1"/>
    <col min="1798" max="1798" width="10.375" style="162" customWidth="1"/>
    <col min="1799" max="1799" width="7.5" style="162" customWidth="1"/>
    <col min="1800" max="1800" width="23.875" style="162" customWidth="1"/>
    <col min="1801" max="1801" width="13.75" style="162" customWidth="1"/>
    <col min="1802" max="2049" width="9" style="162"/>
    <col min="2050" max="2050" width="28.625" style="162" customWidth="1"/>
    <col min="2051" max="2052" width="3.125" style="162" customWidth="1"/>
    <col min="2053" max="2053" width="23.625" style="162" customWidth="1"/>
    <col min="2054" max="2054" width="10.375" style="162" customWidth="1"/>
    <col min="2055" max="2055" width="7.5" style="162" customWidth="1"/>
    <col min="2056" max="2056" width="23.875" style="162" customWidth="1"/>
    <col min="2057" max="2057" width="13.75" style="162" customWidth="1"/>
    <col min="2058" max="2305" width="9" style="162"/>
    <col min="2306" max="2306" width="28.625" style="162" customWidth="1"/>
    <col min="2307" max="2308" width="3.125" style="162" customWidth="1"/>
    <col min="2309" max="2309" width="23.625" style="162" customWidth="1"/>
    <col min="2310" max="2310" width="10.375" style="162" customWidth="1"/>
    <col min="2311" max="2311" width="7.5" style="162" customWidth="1"/>
    <col min="2312" max="2312" width="23.875" style="162" customWidth="1"/>
    <col min="2313" max="2313" width="13.75" style="162" customWidth="1"/>
    <col min="2314" max="2561" width="9" style="162"/>
    <col min="2562" max="2562" width="28.625" style="162" customWidth="1"/>
    <col min="2563" max="2564" width="3.125" style="162" customWidth="1"/>
    <col min="2565" max="2565" width="23.625" style="162" customWidth="1"/>
    <col min="2566" max="2566" width="10.375" style="162" customWidth="1"/>
    <col min="2567" max="2567" width="7.5" style="162" customWidth="1"/>
    <col min="2568" max="2568" width="23.875" style="162" customWidth="1"/>
    <col min="2569" max="2569" width="13.75" style="162" customWidth="1"/>
    <col min="2570" max="2817" width="9" style="162"/>
    <col min="2818" max="2818" width="28.625" style="162" customWidth="1"/>
    <col min="2819" max="2820" width="3.125" style="162" customWidth="1"/>
    <col min="2821" max="2821" width="23.625" style="162" customWidth="1"/>
    <col min="2822" max="2822" width="10.375" style="162" customWidth="1"/>
    <col min="2823" max="2823" width="7.5" style="162" customWidth="1"/>
    <col min="2824" max="2824" width="23.875" style="162" customWidth="1"/>
    <col min="2825" max="2825" width="13.75" style="162" customWidth="1"/>
    <col min="2826" max="3073" width="9" style="162"/>
    <col min="3074" max="3074" width="28.625" style="162" customWidth="1"/>
    <col min="3075" max="3076" width="3.125" style="162" customWidth="1"/>
    <col min="3077" max="3077" width="23.625" style="162" customWidth="1"/>
    <col min="3078" max="3078" width="10.375" style="162" customWidth="1"/>
    <col min="3079" max="3079" width="7.5" style="162" customWidth="1"/>
    <col min="3080" max="3080" width="23.875" style="162" customWidth="1"/>
    <col min="3081" max="3081" width="13.75" style="162" customWidth="1"/>
    <col min="3082" max="3329" width="9" style="162"/>
    <col min="3330" max="3330" width="28.625" style="162" customWidth="1"/>
    <col min="3331" max="3332" width="3.125" style="162" customWidth="1"/>
    <col min="3333" max="3333" width="23.625" style="162" customWidth="1"/>
    <col min="3334" max="3334" width="10.375" style="162" customWidth="1"/>
    <col min="3335" max="3335" width="7.5" style="162" customWidth="1"/>
    <col min="3336" max="3336" width="23.875" style="162" customWidth="1"/>
    <col min="3337" max="3337" width="13.75" style="162" customWidth="1"/>
    <col min="3338" max="3585" width="9" style="162"/>
    <col min="3586" max="3586" width="28.625" style="162" customWidth="1"/>
    <col min="3587" max="3588" width="3.125" style="162" customWidth="1"/>
    <col min="3589" max="3589" width="23.625" style="162" customWidth="1"/>
    <col min="3590" max="3590" width="10.375" style="162" customWidth="1"/>
    <col min="3591" max="3591" width="7.5" style="162" customWidth="1"/>
    <col min="3592" max="3592" width="23.875" style="162" customWidth="1"/>
    <col min="3593" max="3593" width="13.75" style="162" customWidth="1"/>
    <col min="3594" max="3841" width="9" style="162"/>
    <col min="3842" max="3842" width="28.625" style="162" customWidth="1"/>
    <col min="3843" max="3844" width="3.125" style="162" customWidth="1"/>
    <col min="3845" max="3845" width="23.625" style="162" customWidth="1"/>
    <col min="3846" max="3846" width="10.375" style="162" customWidth="1"/>
    <col min="3847" max="3847" width="7.5" style="162" customWidth="1"/>
    <col min="3848" max="3848" width="23.875" style="162" customWidth="1"/>
    <col min="3849" max="3849" width="13.75" style="162" customWidth="1"/>
    <col min="3850" max="4097" width="9" style="162"/>
    <col min="4098" max="4098" width="28.625" style="162" customWidth="1"/>
    <col min="4099" max="4100" width="3.125" style="162" customWidth="1"/>
    <col min="4101" max="4101" width="23.625" style="162" customWidth="1"/>
    <col min="4102" max="4102" width="10.375" style="162" customWidth="1"/>
    <col min="4103" max="4103" width="7.5" style="162" customWidth="1"/>
    <col min="4104" max="4104" width="23.875" style="162" customWidth="1"/>
    <col min="4105" max="4105" width="13.75" style="162" customWidth="1"/>
    <col min="4106" max="4353" width="9" style="162"/>
    <col min="4354" max="4354" width="28.625" style="162" customWidth="1"/>
    <col min="4355" max="4356" width="3.125" style="162" customWidth="1"/>
    <col min="4357" max="4357" width="23.625" style="162" customWidth="1"/>
    <col min="4358" max="4358" width="10.375" style="162" customWidth="1"/>
    <col min="4359" max="4359" width="7.5" style="162" customWidth="1"/>
    <col min="4360" max="4360" width="23.875" style="162" customWidth="1"/>
    <col min="4361" max="4361" width="13.75" style="162" customWidth="1"/>
    <col min="4362" max="4609" width="9" style="162"/>
    <col min="4610" max="4610" width="28.625" style="162" customWidth="1"/>
    <col min="4611" max="4612" width="3.125" style="162" customWidth="1"/>
    <col min="4613" max="4613" width="23.625" style="162" customWidth="1"/>
    <col min="4614" max="4614" width="10.375" style="162" customWidth="1"/>
    <col min="4615" max="4615" width="7.5" style="162" customWidth="1"/>
    <col min="4616" max="4616" width="23.875" style="162" customWidth="1"/>
    <col min="4617" max="4617" width="13.75" style="162" customWidth="1"/>
    <col min="4618" max="4865" width="9" style="162"/>
    <col min="4866" max="4866" width="28.625" style="162" customWidth="1"/>
    <col min="4867" max="4868" width="3.125" style="162" customWidth="1"/>
    <col min="4869" max="4869" width="23.625" style="162" customWidth="1"/>
    <col min="4870" max="4870" width="10.375" style="162" customWidth="1"/>
    <col min="4871" max="4871" width="7.5" style="162" customWidth="1"/>
    <col min="4872" max="4872" width="23.875" style="162" customWidth="1"/>
    <col min="4873" max="4873" width="13.75" style="162" customWidth="1"/>
    <col min="4874" max="5121" width="9" style="162"/>
    <col min="5122" max="5122" width="28.625" style="162" customWidth="1"/>
    <col min="5123" max="5124" width="3.125" style="162" customWidth="1"/>
    <col min="5125" max="5125" width="23.625" style="162" customWidth="1"/>
    <col min="5126" max="5126" width="10.375" style="162" customWidth="1"/>
    <col min="5127" max="5127" width="7.5" style="162" customWidth="1"/>
    <col min="5128" max="5128" width="23.875" style="162" customWidth="1"/>
    <col min="5129" max="5129" width="13.75" style="162" customWidth="1"/>
    <col min="5130" max="5377" width="9" style="162"/>
    <col min="5378" max="5378" width="28.625" style="162" customWidth="1"/>
    <col min="5379" max="5380" width="3.125" style="162" customWidth="1"/>
    <col min="5381" max="5381" width="23.625" style="162" customWidth="1"/>
    <col min="5382" max="5382" width="10.375" style="162" customWidth="1"/>
    <col min="5383" max="5383" width="7.5" style="162" customWidth="1"/>
    <col min="5384" max="5384" width="23.875" style="162" customWidth="1"/>
    <col min="5385" max="5385" width="13.75" style="162" customWidth="1"/>
    <col min="5386" max="5633" width="9" style="162"/>
    <col min="5634" max="5634" width="28.625" style="162" customWidth="1"/>
    <col min="5635" max="5636" width="3.125" style="162" customWidth="1"/>
    <col min="5637" max="5637" width="23.625" style="162" customWidth="1"/>
    <col min="5638" max="5638" width="10.375" style="162" customWidth="1"/>
    <col min="5639" max="5639" width="7.5" style="162" customWidth="1"/>
    <col min="5640" max="5640" width="23.875" style="162" customWidth="1"/>
    <col min="5641" max="5641" width="13.75" style="162" customWidth="1"/>
    <col min="5642" max="5889" width="9" style="162"/>
    <col min="5890" max="5890" width="28.625" style="162" customWidth="1"/>
    <col min="5891" max="5892" width="3.125" style="162" customWidth="1"/>
    <col min="5893" max="5893" width="23.625" style="162" customWidth="1"/>
    <col min="5894" max="5894" width="10.375" style="162" customWidth="1"/>
    <col min="5895" max="5895" width="7.5" style="162" customWidth="1"/>
    <col min="5896" max="5896" width="23.875" style="162" customWidth="1"/>
    <col min="5897" max="5897" width="13.75" style="162" customWidth="1"/>
    <col min="5898" max="6145" width="9" style="162"/>
    <col min="6146" max="6146" width="28.625" style="162" customWidth="1"/>
    <col min="6147" max="6148" width="3.125" style="162" customWidth="1"/>
    <col min="6149" max="6149" width="23.625" style="162" customWidth="1"/>
    <col min="6150" max="6150" width="10.375" style="162" customWidth="1"/>
    <col min="6151" max="6151" width="7.5" style="162" customWidth="1"/>
    <col min="6152" max="6152" width="23.875" style="162" customWidth="1"/>
    <col min="6153" max="6153" width="13.75" style="162" customWidth="1"/>
    <col min="6154" max="6401" width="9" style="162"/>
    <col min="6402" max="6402" width="28.625" style="162" customWidth="1"/>
    <col min="6403" max="6404" width="3.125" style="162" customWidth="1"/>
    <col min="6405" max="6405" width="23.625" style="162" customWidth="1"/>
    <col min="6406" max="6406" width="10.375" style="162" customWidth="1"/>
    <col min="6407" max="6407" width="7.5" style="162" customWidth="1"/>
    <col min="6408" max="6408" width="23.875" style="162" customWidth="1"/>
    <col min="6409" max="6409" width="13.75" style="162" customWidth="1"/>
    <col min="6410" max="6657" width="9" style="162"/>
    <col min="6658" max="6658" width="28.625" style="162" customWidth="1"/>
    <col min="6659" max="6660" width="3.125" style="162" customWidth="1"/>
    <col min="6661" max="6661" width="23.625" style="162" customWidth="1"/>
    <col min="6662" max="6662" width="10.375" style="162" customWidth="1"/>
    <col min="6663" max="6663" width="7.5" style="162" customWidth="1"/>
    <col min="6664" max="6664" width="23.875" style="162" customWidth="1"/>
    <col min="6665" max="6665" width="13.75" style="162" customWidth="1"/>
    <col min="6666" max="6913" width="9" style="162"/>
    <col min="6914" max="6914" width="28.625" style="162" customWidth="1"/>
    <col min="6915" max="6916" width="3.125" style="162" customWidth="1"/>
    <col min="6917" max="6917" width="23.625" style="162" customWidth="1"/>
    <col min="6918" max="6918" width="10.375" style="162" customWidth="1"/>
    <col min="6919" max="6919" width="7.5" style="162" customWidth="1"/>
    <col min="6920" max="6920" width="23.875" style="162" customWidth="1"/>
    <col min="6921" max="6921" width="13.75" style="162" customWidth="1"/>
    <col min="6922" max="7169" width="9" style="162"/>
    <col min="7170" max="7170" width="28.625" style="162" customWidth="1"/>
    <col min="7171" max="7172" width="3.125" style="162" customWidth="1"/>
    <col min="7173" max="7173" width="23.625" style="162" customWidth="1"/>
    <col min="7174" max="7174" width="10.375" style="162" customWidth="1"/>
    <col min="7175" max="7175" width="7.5" style="162" customWidth="1"/>
    <col min="7176" max="7176" width="23.875" style="162" customWidth="1"/>
    <col min="7177" max="7177" width="13.75" style="162" customWidth="1"/>
    <col min="7178" max="7425" width="9" style="162"/>
    <col min="7426" max="7426" width="28.625" style="162" customWidth="1"/>
    <col min="7427" max="7428" width="3.125" style="162" customWidth="1"/>
    <col min="7429" max="7429" width="23.625" style="162" customWidth="1"/>
    <col min="7430" max="7430" width="10.375" style="162" customWidth="1"/>
    <col min="7431" max="7431" width="7.5" style="162" customWidth="1"/>
    <col min="7432" max="7432" width="23.875" style="162" customWidth="1"/>
    <col min="7433" max="7433" width="13.75" style="162" customWidth="1"/>
    <col min="7434" max="7681" width="9" style="162"/>
    <col min="7682" max="7682" width="28.625" style="162" customWidth="1"/>
    <col min="7683" max="7684" width="3.125" style="162" customWidth="1"/>
    <col min="7685" max="7685" width="23.625" style="162" customWidth="1"/>
    <col min="7686" max="7686" width="10.375" style="162" customWidth="1"/>
    <col min="7687" max="7687" width="7.5" style="162" customWidth="1"/>
    <col min="7688" max="7688" width="23.875" style="162" customWidth="1"/>
    <col min="7689" max="7689" width="13.75" style="162" customWidth="1"/>
    <col min="7690" max="7937" width="9" style="162"/>
    <col min="7938" max="7938" width="28.625" style="162" customWidth="1"/>
    <col min="7939" max="7940" width="3.125" style="162" customWidth="1"/>
    <col min="7941" max="7941" width="23.625" style="162" customWidth="1"/>
    <col min="7942" max="7942" width="10.375" style="162" customWidth="1"/>
    <col min="7943" max="7943" width="7.5" style="162" customWidth="1"/>
    <col min="7944" max="7944" width="23.875" style="162" customWidth="1"/>
    <col min="7945" max="7945" width="13.75" style="162" customWidth="1"/>
    <col min="7946" max="8193" width="9" style="162"/>
    <col min="8194" max="8194" width="28.625" style="162" customWidth="1"/>
    <col min="8195" max="8196" width="3.125" style="162" customWidth="1"/>
    <col min="8197" max="8197" width="23.625" style="162" customWidth="1"/>
    <col min="8198" max="8198" width="10.375" style="162" customWidth="1"/>
    <col min="8199" max="8199" width="7.5" style="162" customWidth="1"/>
    <col min="8200" max="8200" width="23.875" style="162" customWidth="1"/>
    <col min="8201" max="8201" width="13.75" style="162" customWidth="1"/>
    <col min="8202" max="8449" width="9" style="162"/>
    <col min="8450" max="8450" width="28.625" style="162" customWidth="1"/>
    <col min="8451" max="8452" width="3.125" style="162" customWidth="1"/>
    <col min="8453" max="8453" width="23.625" style="162" customWidth="1"/>
    <col min="8454" max="8454" width="10.375" style="162" customWidth="1"/>
    <col min="8455" max="8455" width="7.5" style="162" customWidth="1"/>
    <col min="8456" max="8456" width="23.875" style="162" customWidth="1"/>
    <col min="8457" max="8457" width="13.75" style="162" customWidth="1"/>
    <col min="8458" max="8705" width="9" style="162"/>
    <col min="8706" max="8706" width="28.625" style="162" customWidth="1"/>
    <col min="8707" max="8708" width="3.125" style="162" customWidth="1"/>
    <col min="8709" max="8709" width="23.625" style="162" customWidth="1"/>
    <col min="8710" max="8710" width="10.375" style="162" customWidth="1"/>
    <col min="8711" max="8711" width="7.5" style="162" customWidth="1"/>
    <col min="8712" max="8712" width="23.875" style="162" customWidth="1"/>
    <col min="8713" max="8713" width="13.75" style="162" customWidth="1"/>
    <col min="8714" max="8961" width="9" style="162"/>
    <col min="8962" max="8962" width="28.625" style="162" customWidth="1"/>
    <col min="8963" max="8964" width="3.125" style="162" customWidth="1"/>
    <col min="8965" max="8965" width="23.625" style="162" customWidth="1"/>
    <col min="8966" max="8966" width="10.375" style="162" customWidth="1"/>
    <col min="8967" max="8967" width="7.5" style="162" customWidth="1"/>
    <col min="8968" max="8968" width="23.875" style="162" customWidth="1"/>
    <col min="8969" max="8969" width="13.75" style="162" customWidth="1"/>
    <col min="8970" max="9217" width="9" style="162"/>
    <col min="9218" max="9218" width="28.625" style="162" customWidth="1"/>
    <col min="9219" max="9220" width="3.125" style="162" customWidth="1"/>
    <col min="9221" max="9221" width="23.625" style="162" customWidth="1"/>
    <col min="9222" max="9222" width="10.375" style="162" customWidth="1"/>
    <col min="9223" max="9223" width="7.5" style="162" customWidth="1"/>
    <col min="9224" max="9224" width="23.875" style="162" customWidth="1"/>
    <col min="9225" max="9225" width="13.75" style="162" customWidth="1"/>
    <col min="9226" max="9473" width="9" style="162"/>
    <col min="9474" max="9474" width="28.625" style="162" customWidth="1"/>
    <col min="9475" max="9476" width="3.125" style="162" customWidth="1"/>
    <col min="9477" max="9477" width="23.625" style="162" customWidth="1"/>
    <col min="9478" max="9478" width="10.375" style="162" customWidth="1"/>
    <col min="9479" max="9479" width="7.5" style="162" customWidth="1"/>
    <col min="9480" max="9480" width="23.875" style="162" customWidth="1"/>
    <col min="9481" max="9481" width="13.75" style="162" customWidth="1"/>
    <col min="9482" max="9729" width="9" style="162"/>
    <col min="9730" max="9730" width="28.625" style="162" customWidth="1"/>
    <col min="9731" max="9732" width="3.125" style="162" customWidth="1"/>
    <col min="9733" max="9733" width="23.625" style="162" customWidth="1"/>
    <col min="9734" max="9734" width="10.375" style="162" customWidth="1"/>
    <col min="9735" max="9735" width="7.5" style="162" customWidth="1"/>
    <col min="9736" max="9736" width="23.875" style="162" customWidth="1"/>
    <col min="9737" max="9737" width="13.75" style="162" customWidth="1"/>
    <col min="9738" max="9985" width="9" style="162"/>
    <col min="9986" max="9986" width="28.625" style="162" customWidth="1"/>
    <col min="9987" max="9988" width="3.125" style="162" customWidth="1"/>
    <col min="9989" max="9989" width="23.625" style="162" customWidth="1"/>
    <col min="9990" max="9990" width="10.375" style="162" customWidth="1"/>
    <col min="9991" max="9991" width="7.5" style="162" customWidth="1"/>
    <col min="9992" max="9992" width="23.875" style="162" customWidth="1"/>
    <col min="9993" max="9993" width="13.75" style="162" customWidth="1"/>
    <col min="9994" max="10241" width="9" style="162"/>
    <col min="10242" max="10242" width="28.625" style="162" customWidth="1"/>
    <col min="10243" max="10244" width="3.125" style="162" customWidth="1"/>
    <col min="10245" max="10245" width="23.625" style="162" customWidth="1"/>
    <col min="10246" max="10246" width="10.375" style="162" customWidth="1"/>
    <col min="10247" max="10247" width="7.5" style="162" customWidth="1"/>
    <col min="10248" max="10248" width="23.875" style="162" customWidth="1"/>
    <col min="10249" max="10249" width="13.75" style="162" customWidth="1"/>
    <col min="10250" max="10497" width="9" style="162"/>
    <col min="10498" max="10498" width="28.625" style="162" customWidth="1"/>
    <col min="10499" max="10500" width="3.125" style="162" customWidth="1"/>
    <col min="10501" max="10501" width="23.625" style="162" customWidth="1"/>
    <col min="10502" max="10502" width="10.375" style="162" customWidth="1"/>
    <col min="10503" max="10503" width="7.5" style="162" customWidth="1"/>
    <col min="10504" max="10504" width="23.875" style="162" customWidth="1"/>
    <col min="10505" max="10505" width="13.75" style="162" customWidth="1"/>
    <col min="10506" max="10753" width="9" style="162"/>
    <col min="10754" max="10754" width="28.625" style="162" customWidth="1"/>
    <col min="10755" max="10756" width="3.125" style="162" customWidth="1"/>
    <col min="10757" max="10757" width="23.625" style="162" customWidth="1"/>
    <col min="10758" max="10758" width="10.375" style="162" customWidth="1"/>
    <col min="10759" max="10759" width="7.5" style="162" customWidth="1"/>
    <col min="10760" max="10760" width="23.875" style="162" customWidth="1"/>
    <col min="10761" max="10761" width="13.75" style="162" customWidth="1"/>
    <col min="10762" max="11009" width="9" style="162"/>
    <col min="11010" max="11010" width="28.625" style="162" customWidth="1"/>
    <col min="11011" max="11012" width="3.125" style="162" customWidth="1"/>
    <col min="11013" max="11013" width="23.625" style="162" customWidth="1"/>
    <col min="11014" max="11014" width="10.375" style="162" customWidth="1"/>
    <col min="11015" max="11015" width="7.5" style="162" customWidth="1"/>
    <col min="11016" max="11016" width="23.875" style="162" customWidth="1"/>
    <col min="11017" max="11017" width="13.75" style="162" customWidth="1"/>
    <col min="11018" max="11265" width="9" style="162"/>
    <col min="11266" max="11266" width="28.625" style="162" customWidth="1"/>
    <col min="11267" max="11268" width="3.125" style="162" customWidth="1"/>
    <col min="11269" max="11269" width="23.625" style="162" customWidth="1"/>
    <col min="11270" max="11270" width="10.375" style="162" customWidth="1"/>
    <col min="11271" max="11271" width="7.5" style="162" customWidth="1"/>
    <col min="11272" max="11272" width="23.875" style="162" customWidth="1"/>
    <col min="11273" max="11273" width="13.75" style="162" customWidth="1"/>
    <col min="11274" max="11521" width="9" style="162"/>
    <col min="11522" max="11522" width="28.625" style="162" customWidth="1"/>
    <col min="11523" max="11524" width="3.125" style="162" customWidth="1"/>
    <col min="11525" max="11525" width="23.625" style="162" customWidth="1"/>
    <col min="11526" max="11526" width="10.375" style="162" customWidth="1"/>
    <col min="11527" max="11527" width="7.5" style="162" customWidth="1"/>
    <col min="11528" max="11528" width="23.875" style="162" customWidth="1"/>
    <col min="11529" max="11529" width="13.75" style="162" customWidth="1"/>
    <col min="11530" max="11777" width="9" style="162"/>
    <col min="11778" max="11778" width="28.625" style="162" customWidth="1"/>
    <col min="11779" max="11780" width="3.125" style="162" customWidth="1"/>
    <col min="11781" max="11781" width="23.625" style="162" customWidth="1"/>
    <col min="11782" max="11782" width="10.375" style="162" customWidth="1"/>
    <col min="11783" max="11783" width="7.5" style="162" customWidth="1"/>
    <col min="11784" max="11784" width="23.875" style="162" customWidth="1"/>
    <col min="11785" max="11785" width="13.75" style="162" customWidth="1"/>
    <col min="11786" max="12033" width="9" style="162"/>
    <col min="12034" max="12034" width="28.625" style="162" customWidth="1"/>
    <col min="12035" max="12036" width="3.125" style="162" customWidth="1"/>
    <col min="12037" max="12037" width="23.625" style="162" customWidth="1"/>
    <col min="12038" max="12038" width="10.375" style="162" customWidth="1"/>
    <col min="12039" max="12039" width="7.5" style="162" customWidth="1"/>
    <col min="12040" max="12040" width="23.875" style="162" customWidth="1"/>
    <col min="12041" max="12041" width="13.75" style="162" customWidth="1"/>
    <col min="12042" max="12289" width="9" style="162"/>
    <col min="12290" max="12290" width="28.625" style="162" customWidth="1"/>
    <col min="12291" max="12292" width="3.125" style="162" customWidth="1"/>
    <col min="12293" max="12293" width="23.625" style="162" customWidth="1"/>
    <col min="12294" max="12294" width="10.375" style="162" customWidth="1"/>
    <col min="12295" max="12295" width="7.5" style="162" customWidth="1"/>
    <col min="12296" max="12296" width="23.875" style="162" customWidth="1"/>
    <col min="12297" max="12297" width="13.75" style="162" customWidth="1"/>
    <col min="12298" max="12545" width="9" style="162"/>
    <col min="12546" max="12546" width="28.625" style="162" customWidth="1"/>
    <col min="12547" max="12548" width="3.125" style="162" customWidth="1"/>
    <col min="12549" max="12549" width="23.625" style="162" customWidth="1"/>
    <col min="12550" max="12550" width="10.375" style="162" customWidth="1"/>
    <col min="12551" max="12551" width="7.5" style="162" customWidth="1"/>
    <col min="12552" max="12552" width="23.875" style="162" customWidth="1"/>
    <col min="12553" max="12553" width="13.75" style="162" customWidth="1"/>
    <col min="12554" max="12801" width="9" style="162"/>
    <col min="12802" max="12802" width="28.625" style="162" customWidth="1"/>
    <col min="12803" max="12804" width="3.125" style="162" customWidth="1"/>
    <col min="12805" max="12805" width="23.625" style="162" customWidth="1"/>
    <col min="12806" max="12806" width="10.375" style="162" customWidth="1"/>
    <col min="12807" max="12807" width="7.5" style="162" customWidth="1"/>
    <col min="12808" max="12808" width="23.875" style="162" customWidth="1"/>
    <col min="12809" max="12809" width="13.75" style="162" customWidth="1"/>
    <col min="12810" max="13057" width="9" style="162"/>
    <col min="13058" max="13058" width="28.625" style="162" customWidth="1"/>
    <col min="13059" max="13060" width="3.125" style="162" customWidth="1"/>
    <col min="13061" max="13061" width="23.625" style="162" customWidth="1"/>
    <col min="13062" max="13062" width="10.375" style="162" customWidth="1"/>
    <col min="13063" max="13063" width="7.5" style="162" customWidth="1"/>
    <col min="13064" max="13064" width="23.875" style="162" customWidth="1"/>
    <col min="13065" max="13065" width="13.75" style="162" customWidth="1"/>
    <col min="13066" max="13313" width="9" style="162"/>
    <col min="13314" max="13314" width="28.625" style="162" customWidth="1"/>
    <col min="13315" max="13316" width="3.125" style="162" customWidth="1"/>
    <col min="13317" max="13317" width="23.625" style="162" customWidth="1"/>
    <col min="13318" max="13318" width="10.375" style="162" customWidth="1"/>
    <col min="13319" max="13319" width="7.5" style="162" customWidth="1"/>
    <col min="13320" max="13320" width="23.875" style="162" customWidth="1"/>
    <col min="13321" max="13321" width="13.75" style="162" customWidth="1"/>
    <col min="13322" max="13569" width="9" style="162"/>
    <col min="13570" max="13570" width="28.625" style="162" customWidth="1"/>
    <col min="13571" max="13572" width="3.125" style="162" customWidth="1"/>
    <col min="13573" max="13573" width="23.625" style="162" customWidth="1"/>
    <col min="13574" max="13574" width="10.375" style="162" customWidth="1"/>
    <col min="13575" max="13575" width="7.5" style="162" customWidth="1"/>
    <col min="13576" max="13576" width="23.875" style="162" customWidth="1"/>
    <col min="13577" max="13577" width="13.75" style="162" customWidth="1"/>
    <col min="13578" max="13825" width="9" style="162"/>
    <col min="13826" max="13826" width="28.625" style="162" customWidth="1"/>
    <col min="13827" max="13828" width="3.125" style="162" customWidth="1"/>
    <col min="13829" max="13829" width="23.625" style="162" customWidth="1"/>
    <col min="13830" max="13830" width="10.375" style="162" customWidth="1"/>
    <col min="13831" max="13831" width="7.5" style="162" customWidth="1"/>
    <col min="13832" max="13832" width="23.875" style="162" customWidth="1"/>
    <col min="13833" max="13833" width="13.75" style="162" customWidth="1"/>
    <col min="13834" max="14081" width="9" style="162"/>
    <col min="14082" max="14082" width="28.625" style="162" customWidth="1"/>
    <col min="14083" max="14084" width="3.125" style="162" customWidth="1"/>
    <col min="14085" max="14085" width="23.625" style="162" customWidth="1"/>
    <col min="14086" max="14086" width="10.375" style="162" customWidth="1"/>
    <col min="14087" max="14087" width="7.5" style="162" customWidth="1"/>
    <col min="14088" max="14088" width="23.875" style="162" customWidth="1"/>
    <col min="14089" max="14089" width="13.75" style="162" customWidth="1"/>
    <col min="14090" max="14337" width="9" style="162"/>
    <col min="14338" max="14338" width="28.625" style="162" customWidth="1"/>
    <col min="14339" max="14340" width="3.125" style="162" customWidth="1"/>
    <col min="14341" max="14341" width="23.625" style="162" customWidth="1"/>
    <col min="14342" max="14342" width="10.375" style="162" customWidth="1"/>
    <col min="14343" max="14343" width="7.5" style="162" customWidth="1"/>
    <col min="14344" max="14344" width="23.875" style="162" customWidth="1"/>
    <col min="14345" max="14345" width="13.75" style="162" customWidth="1"/>
    <col min="14346" max="14593" width="9" style="162"/>
    <col min="14594" max="14594" width="28.625" style="162" customWidth="1"/>
    <col min="14595" max="14596" width="3.125" style="162" customWidth="1"/>
    <col min="14597" max="14597" width="23.625" style="162" customWidth="1"/>
    <col min="14598" max="14598" width="10.375" style="162" customWidth="1"/>
    <col min="14599" max="14599" width="7.5" style="162" customWidth="1"/>
    <col min="14600" max="14600" width="23.875" style="162" customWidth="1"/>
    <col min="14601" max="14601" width="13.75" style="162" customWidth="1"/>
    <col min="14602" max="14849" width="9" style="162"/>
    <col min="14850" max="14850" width="28.625" style="162" customWidth="1"/>
    <col min="14851" max="14852" width="3.125" style="162" customWidth="1"/>
    <col min="14853" max="14853" width="23.625" style="162" customWidth="1"/>
    <col min="14854" max="14854" width="10.375" style="162" customWidth="1"/>
    <col min="14855" max="14855" width="7.5" style="162" customWidth="1"/>
    <col min="14856" max="14856" width="23.875" style="162" customWidth="1"/>
    <col min="14857" max="14857" width="13.75" style="162" customWidth="1"/>
    <col min="14858" max="15105" width="9" style="162"/>
    <col min="15106" max="15106" width="28.625" style="162" customWidth="1"/>
    <col min="15107" max="15108" width="3.125" style="162" customWidth="1"/>
    <col min="15109" max="15109" width="23.625" style="162" customWidth="1"/>
    <col min="15110" max="15110" width="10.375" style="162" customWidth="1"/>
    <col min="15111" max="15111" width="7.5" style="162" customWidth="1"/>
    <col min="15112" max="15112" width="23.875" style="162" customWidth="1"/>
    <col min="15113" max="15113" width="13.75" style="162" customWidth="1"/>
    <col min="15114" max="15361" width="9" style="162"/>
    <col min="15362" max="15362" width="28.625" style="162" customWidth="1"/>
    <col min="15363" max="15364" width="3.125" style="162" customWidth="1"/>
    <col min="15365" max="15365" width="23.625" style="162" customWidth="1"/>
    <col min="15366" max="15366" width="10.375" style="162" customWidth="1"/>
    <col min="15367" max="15367" width="7.5" style="162" customWidth="1"/>
    <col min="15368" max="15368" width="23.875" style="162" customWidth="1"/>
    <col min="15369" max="15369" width="13.75" style="162" customWidth="1"/>
    <col min="15370" max="15617" width="9" style="162"/>
    <col min="15618" max="15618" width="28.625" style="162" customWidth="1"/>
    <col min="15619" max="15620" width="3.125" style="162" customWidth="1"/>
    <col min="15621" max="15621" width="23.625" style="162" customWidth="1"/>
    <col min="15622" max="15622" width="10.375" style="162" customWidth="1"/>
    <col min="15623" max="15623" width="7.5" style="162" customWidth="1"/>
    <col min="15624" max="15624" width="23.875" style="162" customWidth="1"/>
    <col min="15625" max="15625" width="13.75" style="162" customWidth="1"/>
    <col min="15626" max="15873" width="9" style="162"/>
    <col min="15874" max="15874" width="28.625" style="162" customWidth="1"/>
    <col min="15875" max="15876" width="3.125" style="162" customWidth="1"/>
    <col min="15877" max="15877" width="23.625" style="162" customWidth="1"/>
    <col min="15878" max="15878" width="10.375" style="162" customWidth="1"/>
    <col min="15879" max="15879" width="7.5" style="162" customWidth="1"/>
    <col min="15880" max="15880" width="23.875" style="162" customWidth="1"/>
    <col min="15881" max="15881" width="13.75" style="162" customWidth="1"/>
    <col min="15882" max="16129" width="9" style="162"/>
    <col min="16130" max="16130" width="28.625" style="162" customWidth="1"/>
    <col min="16131" max="16132" width="3.125" style="162" customWidth="1"/>
    <col min="16133" max="16133" width="23.625" style="162" customWidth="1"/>
    <col min="16134" max="16134" width="10.375" style="162" customWidth="1"/>
    <col min="16135" max="16135" width="7.5" style="162" customWidth="1"/>
    <col min="16136" max="16136" width="23.875" style="162" customWidth="1"/>
    <col min="16137" max="16137" width="13.75" style="162" customWidth="1"/>
    <col min="16138" max="16384" width="9" style="162"/>
  </cols>
  <sheetData>
    <row r="1" spans="2:9" ht="20.100000000000001" customHeight="1">
      <c r="B1" s="160"/>
      <c r="C1" s="161"/>
      <c r="D1" s="161"/>
      <c r="E1" s="161"/>
      <c r="F1" s="161"/>
      <c r="G1" s="161"/>
      <c r="H1" s="161"/>
      <c r="I1" s="161"/>
    </row>
    <row r="2" spans="2:9" ht="20.100000000000001" customHeight="1">
      <c r="B2" s="161" t="s">
        <v>379</v>
      </c>
      <c r="C2" s="161"/>
      <c r="D2" s="161"/>
      <c r="E2" s="161"/>
      <c r="F2" s="161"/>
      <c r="G2" s="161"/>
      <c r="H2" s="744" t="s">
        <v>380</v>
      </c>
      <c r="I2" s="744"/>
    </row>
    <row r="3" spans="2:9" ht="20.100000000000001" customHeight="1">
      <c r="B3" s="160"/>
      <c r="C3" s="161"/>
      <c r="D3" s="161"/>
      <c r="E3" s="161"/>
      <c r="F3" s="161"/>
      <c r="G3" s="161"/>
      <c r="H3" s="163"/>
      <c r="I3" s="163"/>
    </row>
    <row r="4" spans="2:9" ht="56.25" customHeight="1">
      <c r="B4" s="745" t="s">
        <v>381</v>
      </c>
      <c r="C4" s="746"/>
      <c r="D4" s="746"/>
      <c r="E4" s="746"/>
      <c r="F4" s="746"/>
      <c r="G4" s="746"/>
      <c r="H4" s="746"/>
      <c r="I4" s="746"/>
    </row>
    <row r="5" spans="2:9" ht="20.100000000000001" customHeight="1">
      <c r="B5" s="164"/>
      <c r="C5" s="164"/>
      <c r="D5" s="164"/>
      <c r="E5" s="164"/>
      <c r="F5" s="164"/>
      <c r="G5" s="164"/>
      <c r="H5" s="164"/>
      <c r="I5" s="164"/>
    </row>
    <row r="6" spans="2:9" ht="39.950000000000003" customHeight="1">
      <c r="B6" s="165" t="s">
        <v>382</v>
      </c>
      <c r="C6" s="747"/>
      <c r="D6" s="748"/>
      <c r="E6" s="748"/>
      <c r="F6" s="748"/>
      <c r="G6" s="748"/>
      <c r="H6" s="748"/>
      <c r="I6" s="749"/>
    </row>
    <row r="7" spans="2:9" ht="39.950000000000003" customHeight="1">
      <c r="B7" s="166" t="s">
        <v>383</v>
      </c>
      <c r="C7" s="750" t="s">
        <v>384</v>
      </c>
      <c r="D7" s="751"/>
      <c r="E7" s="751"/>
      <c r="F7" s="751"/>
      <c r="G7" s="751"/>
      <c r="H7" s="751"/>
      <c r="I7" s="752"/>
    </row>
    <row r="8" spans="2:9" ht="39.950000000000003" customHeight="1">
      <c r="B8" s="166" t="s">
        <v>385</v>
      </c>
      <c r="C8" s="750"/>
      <c r="D8" s="751"/>
      <c r="E8" s="751"/>
      <c r="F8" s="751"/>
      <c r="G8" s="751"/>
      <c r="H8" s="751"/>
      <c r="I8" s="752"/>
    </row>
    <row r="9" spans="2:9" ht="84" customHeight="1">
      <c r="B9" s="167" t="s">
        <v>386</v>
      </c>
      <c r="C9" s="741" t="s">
        <v>387</v>
      </c>
      <c r="D9" s="742"/>
      <c r="E9" s="742"/>
      <c r="F9" s="742"/>
      <c r="G9" s="742"/>
      <c r="H9" s="742"/>
      <c r="I9" s="743"/>
    </row>
    <row r="10" spans="2:9" ht="23.25" customHeight="1">
      <c r="B10" s="168"/>
      <c r="C10" s="169" t="s">
        <v>388</v>
      </c>
      <c r="D10" s="170"/>
      <c r="E10" s="170"/>
      <c r="F10" s="170"/>
      <c r="G10" s="170"/>
      <c r="H10" s="170"/>
      <c r="I10" s="161"/>
    </row>
    <row r="11" spans="2:9">
      <c r="B11" s="731" t="s">
        <v>389</v>
      </c>
      <c r="C11" s="171"/>
      <c r="D11" s="172"/>
      <c r="E11" s="172"/>
      <c r="F11" s="172"/>
      <c r="G11" s="172"/>
      <c r="H11" s="172"/>
      <c r="I11" s="733" t="s">
        <v>390</v>
      </c>
    </row>
    <row r="12" spans="2:9" ht="52.5" customHeight="1">
      <c r="B12" s="732"/>
      <c r="C12" s="173"/>
      <c r="D12" s="174" t="s">
        <v>391</v>
      </c>
      <c r="E12" s="175" t="s">
        <v>392</v>
      </c>
      <c r="F12" s="176" t="s">
        <v>393</v>
      </c>
      <c r="G12" s="177"/>
      <c r="H12" s="161"/>
      <c r="I12" s="734"/>
    </row>
    <row r="13" spans="2:9" ht="52.5" customHeight="1">
      <c r="B13" s="732"/>
      <c r="C13" s="173"/>
      <c r="D13" s="174" t="s">
        <v>394</v>
      </c>
      <c r="E13" s="175" t="s">
        <v>395</v>
      </c>
      <c r="F13" s="176" t="s">
        <v>393</v>
      </c>
      <c r="G13" s="177"/>
      <c r="H13" s="178" t="s">
        <v>396</v>
      </c>
      <c r="I13" s="734"/>
    </row>
    <row r="14" spans="2:9" ht="13.5" customHeight="1">
      <c r="B14" s="732"/>
      <c r="C14" s="173"/>
      <c r="D14" s="161"/>
      <c r="E14" s="161"/>
      <c r="F14" s="161"/>
      <c r="G14" s="161"/>
      <c r="H14" s="161"/>
      <c r="I14" s="734"/>
    </row>
    <row r="15" spans="2:9">
      <c r="B15" s="735" t="s">
        <v>397</v>
      </c>
      <c r="C15" s="171"/>
      <c r="D15" s="172"/>
      <c r="E15" s="172"/>
      <c r="F15" s="172"/>
      <c r="G15" s="172"/>
      <c r="H15" s="179"/>
      <c r="I15" s="737" t="s">
        <v>390</v>
      </c>
    </row>
    <row r="16" spans="2:9" ht="53.1" customHeight="1">
      <c r="B16" s="736"/>
      <c r="C16" s="173"/>
      <c r="D16" s="174" t="s">
        <v>391</v>
      </c>
      <c r="E16" s="175" t="s">
        <v>398</v>
      </c>
      <c r="F16" s="176" t="s">
        <v>393</v>
      </c>
      <c r="G16" s="177"/>
      <c r="H16" s="180"/>
      <c r="I16" s="738"/>
    </row>
    <row r="17" spans="2:9" ht="53.1" customHeight="1">
      <c r="B17" s="736"/>
      <c r="C17" s="173"/>
      <c r="D17" s="174" t="s">
        <v>394</v>
      </c>
      <c r="E17" s="175" t="s">
        <v>399</v>
      </c>
      <c r="F17" s="176" t="s">
        <v>393</v>
      </c>
      <c r="G17" s="177"/>
      <c r="H17" s="181" t="s">
        <v>400</v>
      </c>
      <c r="I17" s="738"/>
    </row>
    <row r="18" spans="2:9">
      <c r="B18" s="736"/>
      <c r="C18" s="173"/>
      <c r="D18" s="161"/>
      <c r="E18" s="161"/>
      <c r="F18" s="161"/>
      <c r="G18" s="161"/>
      <c r="H18" s="180"/>
      <c r="I18" s="738"/>
    </row>
    <row r="19" spans="2:9">
      <c r="B19" s="736" t="s">
        <v>401</v>
      </c>
      <c r="C19" s="173"/>
      <c r="D19" s="161"/>
      <c r="E19" s="161"/>
      <c r="F19" s="161"/>
      <c r="G19" s="161"/>
      <c r="H19" s="161"/>
      <c r="I19" s="738"/>
    </row>
    <row r="20" spans="2:9" ht="52.5" customHeight="1">
      <c r="B20" s="736"/>
      <c r="C20" s="173"/>
      <c r="D20" s="174" t="s">
        <v>391</v>
      </c>
      <c r="E20" s="175" t="s">
        <v>392</v>
      </c>
      <c r="F20" s="176" t="s">
        <v>393</v>
      </c>
      <c r="G20" s="177"/>
      <c r="H20" s="161"/>
      <c r="I20" s="738"/>
    </row>
    <row r="21" spans="2:9" ht="52.5" customHeight="1">
      <c r="B21" s="736"/>
      <c r="C21" s="173"/>
      <c r="D21" s="174" t="s">
        <v>394</v>
      </c>
      <c r="E21" s="175" t="s">
        <v>402</v>
      </c>
      <c r="F21" s="176" t="s">
        <v>393</v>
      </c>
      <c r="G21" s="177"/>
      <c r="H21" s="178" t="s">
        <v>403</v>
      </c>
      <c r="I21" s="738"/>
    </row>
    <row r="22" spans="2:9">
      <c r="B22" s="740"/>
      <c r="C22" s="182"/>
      <c r="D22" s="170"/>
      <c r="E22" s="170"/>
      <c r="F22" s="170"/>
      <c r="G22" s="170"/>
      <c r="H22" s="170"/>
      <c r="I22" s="739"/>
    </row>
    <row r="23" spans="2:9">
      <c r="B23" s="161"/>
      <c r="C23" s="161"/>
      <c r="D23" s="161"/>
      <c r="E23" s="161"/>
      <c r="F23" s="161"/>
      <c r="G23" s="161"/>
      <c r="H23" s="161"/>
      <c r="I23" s="161"/>
    </row>
    <row r="24" spans="2:9" ht="48" customHeight="1">
      <c r="B24" s="728" t="s">
        <v>404</v>
      </c>
      <c r="C24" s="729"/>
      <c r="D24" s="729"/>
      <c r="E24" s="729"/>
      <c r="F24" s="729"/>
      <c r="G24" s="729"/>
      <c r="H24" s="729"/>
      <c r="I24" s="729"/>
    </row>
    <row r="25" spans="2:9" ht="17.25" customHeight="1">
      <c r="B25" s="729" t="s">
        <v>405</v>
      </c>
      <c r="C25" s="729"/>
      <c r="D25" s="729"/>
      <c r="E25" s="729"/>
      <c r="F25" s="729"/>
      <c r="G25" s="729"/>
      <c r="H25" s="729"/>
      <c r="I25" s="729"/>
    </row>
    <row r="26" spans="2:9" ht="17.25" customHeight="1">
      <c r="B26" s="729" t="s">
        <v>406</v>
      </c>
      <c r="C26" s="729"/>
      <c r="D26" s="729"/>
      <c r="E26" s="729"/>
      <c r="F26" s="729"/>
      <c r="G26" s="729"/>
      <c r="H26" s="729"/>
      <c r="I26" s="729"/>
    </row>
    <row r="27" spans="2:9" ht="17.25" customHeight="1">
      <c r="B27" s="729" t="s">
        <v>407</v>
      </c>
      <c r="C27" s="729"/>
      <c r="D27" s="729"/>
      <c r="E27" s="729"/>
      <c r="F27" s="729"/>
      <c r="G27" s="729"/>
      <c r="H27" s="729"/>
      <c r="I27" s="729"/>
    </row>
    <row r="28" spans="2:9" ht="17.25" customHeight="1">
      <c r="B28" s="729" t="s">
        <v>408</v>
      </c>
      <c r="C28" s="729"/>
      <c r="D28" s="729"/>
      <c r="E28" s="729"/>
      <c r="F28" s="729"/>
      <c r="G28" s="729"/>
      <c r="H28" s="729"/>
      <c r="I28" s="729"/>
    </row>
    <row r="29" spans="2:9" ht="17.25" customHeight="1">
      <c r="B29" s="729" t="s">
        <v>409</v>
      </c>
      <c r="C29" s="729"/>
      <c r="D29" s="729"/>
      <c r="E29" s="729"/>
      <c r="F29" s="729"/>
      <c r="G29" s="729"/>
      <c r="H29" s="729"/>
      <c r="I29" s="729"/>
    </row>
    <row r="30" spans="2:9" ht="17.25" customHeight="1">
      <c r="B30" s="730" t="s">
        <v>410</v>
      </c>
      <c r="C30" s="730"/>
      <c r="D30" s="730"/>
      <c r="E30" s="730"/>
      <c r="F30" s="730"/>
      <c r="G30" s="730"/>
      <c r="H30" s="730"/>
      <c r="I30" s="730"/>
    </row>
    <row r="31" spans="2:9" ht="17.25" customHeight="1">
      <c r="B31" s="729" t="s">
        <v>411</v>
      </c>
      <c r="C31" s="729"/>
      <c r="D31" s="729"/>
      <c r="E31" s="729"/>
      <c r="F31" s="729"/>
      <c r="G31" s="729"/>
      <c r="H31" s="729"/>
      <c r="I31" s="729"/>
    </row>
    <row r="32" spans="2:9" ht="17.25" customHeight="1">
      <c r="B32" s="729" t="s">
        <v>412</v>
      </c>
      <c r="C32" s="729"/>
      <c r="D32" s="729"/>
      <c r="E32" s="729"/>
      <c r="F32" s="729"/>
      <c r="G32" s="729"/>
      <c r="H32" s="729"/>
      <c r="I32" s="729"/>
    </row>
    <row r="33" spans="2:9" ht="17.25" customHeight="1">
      <c r="B33" s="183" t="s">
        <v>413</v>
      </c>
      <c r="C33" s="183"/>
      <c r="D33" s="183"/>
      <c r="E33" s="183"/>
      <c r="F33" s="183"/>
      <c r="G33" s="183"/>
      <c r="H33" s="183"/>
      <c r="I33" s="183"/>
    </row>
    <row r="34" spans="2:9" ht="17.25" customHeight="1">
      <c r="B34" s="729" t="s">
        <v>414</v>
      </c>
      <c r="C34" s="729"/>
      <c r="D34" s="729"/>
      <c r="E34" s="729"/>
      <c r="F34" s="729"/>
      <c r="G34" s="729"/>
      <c r="H34" s="729"/>
      <c r="I34" s="729"/>
    </row>
    <row r="35" spans="2:9" ht="47.25" customHeight="1">
      <c r="B35" s="728" t="s">
        <v>415</v>
      </c>
      <c r="C35" s="729"/>
      <c r="D35" s="729"/>
      <c r="E35" s="729"/>
      <c r="F35" s="729"/>
      <c r="G35" s="729"/>
      <c r="H35" s="729"/>
      <c r="I35" s="729"/>
    </row>
    <row r="36" spans="2:9" ht="51.75" customHeight="1">
      <c r="B36" s="728" t="s">
        <v>416</v>
      </c>
      <c r="C36" s="729"/>
      <c r="D36" s="729"/>
      <c r="E36" s="729"/>
      <c r="F36" s="729"/>
      <c r="G36" s="729"/>
      <c r="H36" s="729"/>
      <c r="I36" s="729"/>
    </row>
    <row r="37" spans="2:9" ht="31.5" customHeight="1">
      <c r="B37" s="728" t="s">
        <v>417</v>
      </c>
      <c r="C37" s="728"/>
      <c r="D37" s="728"/>
      <c r="E37" s="728"/>
      <c r="F37" s="728"/>
      <c r="G37" s="728"/>
      <c r="H37" s="728"/>
      <c r="I37" s="728"/>
    </row>
    <row r="38" spans="2:9" ht="48" customHeight="1">
      <c r="B38" s="728" t="s">
        <v>418</v>
      </c>
      <c r="C38" s="729"/>
      <c r="D38" s="729"/>
      <c r="E38" s="729"/>
      <c r="F38" s="729"/>
      <c r="G38" s="729"/>
      <c r="H38" s="729"/>
      <c r="I38" s="729"/>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27"/>
  <printOptions horizontalCentered="1" vertic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45C0-7AFA-45CE-9CE8-C859BAFC6D7C}">
  <sheetPr>
    <tabColor rgb="FFFFC000"/>
    <pageSetUpPr fitToPage="1"/>
  </sheetPr>
  <dimension ref="A1:I29"/>
  <sheetViews>
    <sheetView view="pageBreakPreview" zoomScale="96" zoomScaleNormal="100" zoomScaleSheetLayoutView="96" workbookViewId="0"/>
  </sheetViews>
  <sheetFormatPr defaultColWidth="9" defaultRowHeight="13.5"/>
  <cols>
    <col min="1" max="1" width="4.375" style="192" customWidth="1"/>
    <col min="2" max="2" width="19.875" style="185" customWidth="1"/>
    <col min="3" max="7" width="8.25" style="185" customWidth="1"/>
    <col min="8" max="9" width="12.75" style="185" customWidth="1"/>
    <col min="10" max="10" width="6.75" style="185" customWidth="1"/>
    <col min="11" max="11" width="2.75" style="185" customWidth="1"/>
    <col min="12" max="16384" width="9" style="185"/>
  </cols>
  <sheetData>
    <row r="1" spans="1:9" ht="18.75">
      <c r="A1" s="184" t="s">
        <v>419</v>
      </c>
    </row>
    <row r="2" spans="1:9" ht="34.5" customHeight="1">
      <c r="A2" s="753" t="s">
        <v>420</v>
      </c>
      <c r="B2" s="754"/>
      <c r="C2" s="754"/>
      <c r="D2" s="754"/>
      <c r="E2" s="754"/>
      <c r="F2" s="754"/>
      <c r="G2" s="754"/>
      <c r="H2" s="754"/>
      <c r="I2" s="754"/>
    </row>
    <row r="3" spans="1:9" ht="91.5" customHeight="1">
      <c r="A3" s="186"/>
      <c r="B3" s="186" t="s">
        <v>421</v>
      </c>
      <c r="C3" s="187" t="s">
        <v>422</v>
      </c>
      <c r="D3" s="187" t="s">
        <v>423</v>
      </c>
      <c r="E3" s="188" t="s">
        <v>424</v>
      </c>
      <c r="F3" s="188" t="s">
        <v>425</v>
      </c>
      <c r="G3" s="188" t="s">
        <v>426</v>
      </c>
      <c r="H3" s="186" t="s">
        <v>427</v>
      </c>
      <c r="I3" s="186" t="s">
        <v>428</v>
      </c>
    </row>
    <row r="4" spans="1:9" ht="31.5" customHeight="1">
      <c r="A4" s="186">
        <v>1</v>
      </c>
      <c r="B4" s="189"/>
      <c r="C4" s="186"/>
      <c r="D4" s="186"/>
      <c r="E4" s="186"/>
      <c r="F4" s="186"/>
      <c r="G4" s="186"/>
      <c r="H4" s="186"/>
      <c r="I4" s="186"/>
    </row>
    <row r="5" spans="1:9" ht="31.5" customHeight="1">
      <c r="A5" s="186">
        <v>2</v>
      </c>
      <c r="B5" s="189"/>
      <c r="C5" s="186"/>
      <c r="D5" s="186"/>
      <c r="E5" s="186"/>
      <c r="F5" s="186"/>
      <c r="G5" s="186"/>
      <c r="H5" s="186"/>
      <c r="I5" s="186"/>
    </row>
    <row r="6" spans="1:9" ht="31.5" customHeight="1">
      <c r="A6" s="186">
        <v>3</v>
      </c>
      <c r="B6" s="189"/>
      <c r="C6" s="186"/>
      <c r="D6" s="186"/>
      <c r="E6" s="186"/>
      <c r="F6" s="186"/>
      <c r="G6" s="186"/>
      <c r="H6" s="186"/>
      <c r="I6" s="186"/>
    </row>
    <row r="7" spans="1:9" ht="31.5" customHeight="1">
      <c r="A7" s="186">
        <v>4</v>
      </c>
      <c r="B7" s="189"/>
      <c r="C7" s="186"/>
      <c r="D7" s="186"/>
      <c r="E7" s="186"/>
      <c r="F7" s="186"/>
      <c r="G7" s="186"/>
      <c r="H7" s="186"/>
      <c r="I7" s="186"/>
    </row>
    <row r="8" spans="1:9" ht="31.5" customHeight="1">
      <c r="A8" s="186">
        <v>5</v>
      </c>
      <c r="B8" s="189"/>
      <c r="C8" s="186"/>
      <c r="D8" s="186"/>
      <c r="E8" s="186"/>
      <c r="F8" s="186"/>
      <c r="G8" s="186"/>
      <c r="H8" s="186"/>
      <c r="I8" s="186"/>
    </row>
    <row r="9" spans="1:9" ht="31.5" customHeight="1">
      <c r="A9" s="186">
        <v>6</v>
      </c>
      <c r="B9" s="189"/>
      <c r="C9" s="186"/>
      <c r="D9" s="186"/>
      <c r="E9" s="186"/>
      <c r="F9" s="186"/>
      <c r="G9" s="186"/>
      <c r="H9" s="186"/>
      <c r="I9" s="186"/>
    </row>
    <row r="10" spans="1:9" ht="31.5" customHeight="1">
      <c r="A10" s="186">
        <v>7</v>
      </c>
      <c r="B10" s="189"/>
      <c r="C10" s="186"/>
      <c r="D10" s="186"/>
      <c r="E10" s="186"/>
      <c r="F10" s="186"/>
      <c r="G10" s="186"/>
      <c r="H10" s="186"/>
      <c r="I10" s="186"/>
    </row>
    <row r="11" spans="1:9" ht="31.5" customHeight="1">
      <c r="A11" s="186">
        <v>8</v>
      </c>
      <c r="B11" s="189"/>
      <c r="C11" s="186"/>
      <c r="D11" s="186"/>
      <c r="E11" s="186"/>
      <c r="F11" s="186"/>
      <c r="G11" s="186"/>
      <c r="H11" s="186"/>
      <c r="I11" s="186"/>
    </row>
    <row r="12" spans="1:9" ht="31.5" customHeight="1">
      <c r="A12" s="186">
        <v>9</v>
      </c>
      <c r="B12" s="189"/>
      <c r="C12" s="186"/>
      <c r="D12" s="186"/>
      <c r="E12" s="186"/>
      <c r="F12" s="186"/>
      <c r="G12" s="186"/>
      <c r="H12" s="186"/>
      <c r="I12" s="186"/>
    </row>
    <row r="13" spans="1:9" ht="31.5" customHeight="1">
      <c r="A13" s="186">
        <v>10</v>
      </c>
      <c r="B13" s="189"/>
      <c r="C13" s="186"/>
      <c r="D13" s="186"/>
      <c r="E13" s="186"/>
      <c r="F13" s="186"/>
      <c r="G13" s="186"/>
      <c r="H13" s="186"/>
      <c r="I13" s="186"/>
    </row>
    <row r="14" spans="1:9" ht="31.5" customHeight="1">
      <c r="A14" s="186">
        <v>11</v>
      </c>
      <c r="B14" s="189"/>
      <c r="C14" s="186"/>
      <c r="D14" s="186"/>
      <c r="E14" s="186"/>
      <c r="F14" s="186"/>
      <c r="G14" s="186"/>
      <c r="H14" s="186"/>
      <c r="I14" s="186"/>
    </row>
    <row r="15" spans="1:9" ht="31.5" customHeight="1">
      <c r="A15" s="186">
        <v>12</v>
      </c>
      <c r="B15" s="189"/>
      <c r="C15" s="186"/>
      <c r="D15" s="186"/>
      <c r="E15" s="186"/>
      <c r="F15" s="186"/>
      <c r="G15" s="186"/>
      <c r="H15" s="186"/>
      <c r="I15" s="186"/>
    </row>
    <row r="16" spans="1:9" ht="31.5" customHeight="1">
      <c r="A16" s="186">
        <v>13</v>
      </c>
      <c r="B16" s="189"/>
      <c r="C16" s="186"/>
      <c r="D16" s="186"/>
      <c r="E16" s="186"/>
      <c r="F16" s="186"/>
      <c r="G16" s="186"/>
      <c r="H16" s="186"/>
      <c r="I16" s="186"/>
    </row>
    <row r="17" spans="1:9" ht="31.5" customHeight="1">
      <c r="A17" s="186">
        <v>14</v>
      </c>
      <c r="B17" s="189"/>
      <c r="C17" s="186"/>
      <c r="D17" s="186"/>
      <c r="E17" s="186"/>
      <c r="F17" s="186"/>
      <c r="G17" s="186"/>
      <c r="H17" s="186"/>
      <c r="I17" s="186"/>
    </row>
    <row r="18" spans="1:9" ht="31.5" customHeight="1">
      <c r="A18" s="186">
        <v>15</v>
      </c>
      <c r="B18" s="189"/>
      <c r="C18" s="186"/>
      <c r="D18" s="186"/>
      <c r="E18" s="186"/>
      <c r="F18" s="186"/>
      <c r="G18" s="186"/>
      <c r="H18" s="186"/>
      <c r="I18" s="186"/>
    </row>
    <row r="19" spans="1:9" ht="31.5" customHeight="1">
      <c r="A19" s="186">
        <v>16</v>
      </c>
      <c r="B19" s="189"/>
      <c r="C19" s="186"/>
      <c r="D19" s="186"/>
      <c r="E19" s="186"/>
      <c r="F19" s="186"/>
      <c r="G19" s="186"/>
      <c r="H19" s="186"/>
      <c r="I19" s="186"/>
    </row>
    <row r="20" spans="1:9" ht="31.5" customHeight="1">
      <c r="A20" s="186">
        <v>17</v>
      </c>
      <c r="B20" s="189"/>
      <c r="C20" s="186"/>
      <c r="D20" s="186"/>
      <c r="E20" s="186"/>
      <c r="F20" s="186"/>
      <c r="G20" s="186"/>
      <c r="H20" s="186"/>
      <c r="I20" s="186"/>
    </row>
    <row r="21" spans="1:9" ht="31.5" customHeight="1">
      <c r="A21" s="186">
        <v>18</v>
      </c>
      <c r="B21" s="189"/>
      <c r="C21" s="186"/>
      <c r="D21" s="186"/>
      <c r="E21" s="186"/>
      <c r="F21" s="186"/>
      <c r="G21" s="186"/>
      <c r="H21" s="186"/>
      <c r="I21" s="186"/>
    </row>
    <row r="22" spans="1:9" ht="31.5" customHeight="1">
      <c r="A22" s="186">
        <v>19</v>
      </c>
      <c r="B22" s="189"/>
      <c r="C22" s="186"/>
      <c r="D22" s="186"/>
      <c r="E22" s="186"/>
      <c r="F22" s="186"/>
      <c r="G22" s="186"/>
      <c r="H22" s="186"/>
      <c r="I22" s="186"/>
    </row>
    <row r="23" spans="1:9" ht="31.5" customHeight="1" thickBot="1">
      <c r="A23" s="186">
        <v>20</v>
      </c>
      <c r="B23" s="189"/>
      <c r="C23" s="186"/>
      <c r="D23" s="186"/>
      <c r="E23" s="186"/>
      <c r="F23" s="186"/>
      <c r="G23" s="186"/>
      <c r="H23" s="186"/>
      <c r="I23" s="186"/>
    </row>
    <row r="24" spans="1:9" ht="29.25" customHeight="1" thickBot="1">
      <c r="A24" s="186"/>
      <c r="B24" s="190" t="s">
        <v>116</v>
      </c>
      <c r="C24" s="191">
        <f t="shared" ref="C24:H24" si="0">COUNTA(C4:C23)</f>
        <v>0</v>
      </c>
      <c r="D24" s="191">
        <f t="shared" si="0"/>
        <v>0</v>
      </c>
      <c r="E24" s="191">
        <f t="shared" si="0"/>
        <v>0</v>
      </c>
      <c r="F24" s="191">
        <f t="shared" si="0"/>
        <v>0</v>
      </c>
      <c r="G24" s="191">
        <f t="shared" si="0"/>
        <v>0</v>
      </c>
      <c r="H24" s="191">
        <f t="shared" si="0"/>
        <v>0</v>
      </c>
      <c r="I24" s="191"/>
    </row>
    <row r="25" spans="1:9" ht="9" customHeight="1"/>
    <row r="26" spans="1:9">
      <c r="A26" s="193" t="s">
        <v>429</v>
      </c>
    </row>
    <row r="27" spans="1:9">
      <c r="A27" s="193" t="s">
        <v>430</v>
      </c>
    </row>
    <row r="28" spans="1:9">
      <c r="A28" s="194" t="s">
        <v>431</v>
      </c>
    </row>
    <row r="29" spans="1:9">
      <c r="A29" s="195"/>
    </row>
  </sheetData>
  <mergeCells count="1">
    <mergeCell ref="A2:I2"/>
  </mergeCells>
  <phoneticPr fontId="27"/>
  <dataValidations count="1">
    <dataValidation type="list" allowBlank="1" showInputMessage="1" showErrorMessage="1" sqref="C4:H23" xr:uid="{705BA998-65C2-4205-B292-DACF7C3F15C6}">
      <formula1>"○"</formula1>
    </dataValidation>
  </dataValidations>
  <printOptions horizontalCentered="1" verticalCentered="1"/>
  <pageMargins left="0.59055118110236227" right="0" top="0" bottom="0" header="0.31496062992125984" footer="0.31496062992125984"/>
  <pageSetup paperSize="9" scale="8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A28E-AD75-4EBA-A41D-AE80B2923666}">
  <sheetPr>
    <tabColor rgb="FFFFC000"/>
  </sheetPr>
  <dimension ref="A1:AM50"/>
  <sheetViews>
    <sheetView view="pageBreakPreview" zoomScaleSheetLayoutView="100" workbookViewId="0"/>
  </sheetViews>
  <sheetFormatPr defaultColWidth="8.625" defaultRowHeight="21" customHeight="1"/>
  <cols>
    <col min="1" max="1" width="7.875" style="197" customWidth="1"/>
    <col min="2" max="23" width="2.625" style="197" customWidth="1"/>
    <col min="24" max="24" width="5.5" style="197" customWidth="1"/>
    <col min="25" max="25" width="4.375" style="197" customWidth="1"/>
    <col min="26" max="37" width="2.625" style="197" customWidth="1"/>
    <col min="38" max="38" width="2.5" style="197" customWidth="1"/>
    <col min="39" max="39" width="9" style="197" customWidth="1"/>
    <col min="40" max="40" width="2.5" style="197" customWidth="1"/>
    <col min="41" max="16384" width="8.625" style="197"/>
  </cols>
  <sheetData>
    <row r="1" spans="1:39" s="196" customFormat="1" ht="20.100000000000001" customHeight="1">
      <c r="B1" s="759" t="s">
        <v>432</v>
      </c>
      <c r="C1" s="759"/>
      <c r="D1" s="759"/>
      <c r="E1" s="759"/>
      <c r="F1" s="759"/>
      <c r="G1" s="759"/>
    </row>
    <row r="2" spans="1:39" s="196" customFormat="1" ht="20.100000000000001" customHeight="1">
      <c r="AA2" s="760" t="s">
        <v>433</v>
      </c>
      <c r="AB2" s="760"/>
      <c r="AC2" s="760"/>
      <c r="AD2" s="760"/>
      <c r="AE2" s="760"/>
      <c r="AF2" s="760"/>
      <c r="AG2" s="760"/>
      <c r="AH2" s="760"/>
      <c r="AI2" s="760"/>
      <c r="AJ2" s="760"/>
    </row>
    <row r="3" spans="1:39" s="196" customFormat="1" ht="20.100000000000001" customHeight="1"/>
    <row r="4" spans="1:39" ht="21" customHeight="1">
      <c r="B4" s="761" t="s">
        <v>434</v>
      </c>
      <c r="C4" s="761"/>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row>
    <row r="5" spans="1:39" s="199" customFormat="1" ht="18" customHeight="1">
      <c r="A5" s="198"/>
      <c r="B5" s="198"/>
      <c r="C5" s="198"/>
      <c r="D5" s="198"/>
      <c r="E5" s="198"/>
      <c r="F5" s="198"/>
      <c r="G5" s="198"/>
      <c r="H5" s="198"/>
    </row>
    <row r="6" spans="1:39" s="199" customFormat="1" ht="29.25" customHeight="1">
      <c r="A6" s="198"/>
      <c r="B6" s="755" t="s">
        <v>435</v>
      </c>
      <c r="C6" s="755"/>
      <c r="D6" s="755"/>
      <c r="E6" s="755"/>
      <c r="F6" s="755"/>
      <c r="G6" s="755"/>
      <c r="H6" s="755"/>
      <c r="I6" s="755"/>
      <c r="J6" s="755"/>
      <c r="K6" s="755"/>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row>
    <row r="7" spans="1:39" s="199" customFormat="1" ht="31.5" customHeight="1">
      <c r="A7" s="198"/>
      <c r="B7" s="755" t="s">
        <v>436</v>
      </c>
      <c r="C7" s="755"/>
      <c r="D7" s="755"/>
      <c r="E7" s="755"/>
      <c r="F7" s="755"/>
      <c r="G7" s="755"/>
      <c r="H7" s="755"/>
      <c r="I7" s="755"/>
      <c r="J7" s="755"/>
      <c r="K7" s="755"/>
      <c r="L7" s="756"/>
      <c r="M7" s="756"/>
      <c r="N7" s="756"/>
      <c r="O7" s="756"/>
      <c r="P7" s="756"/>
      <c r="Q7" s="756"/>
      <c r="R7" s="756"/>
      <c r="S7" s="756"/>
      <c r="T7" s="756"/>
      <c r="U7" s="756"/>
      <c r="V7" s="756"/>
      <c r="W7" s="756"/>
      <c r="X7" s="756"/>
      <c r="Y7" s="756"/>
      <c r="Z7" s="757" t="s">
        <v>437</v>
      </c>
      <c r="AA7" s="757"/>
      <c r="AB7" s="757"/>
      <c r="AC7" s="757"/>
      <c r="AD7" s="757"/>
      <c r="AE7" s="757"/>
      <c r="AF7" s="757"/>
      <c r="AG7" s="758" t="s">
        <v>438</v>
      </c>
      <c r="AH7" s="758"/>
      <c r="AI7" s="758"/>
      <c r="AJ7" s="758"/>
    </row>
    <row r="8" spans="1:39" s="199" customFormat="1" ht="29.25" customHeight="1">
      <c r="B8" s="763" t="s">
        <v>439</v>
      </c>
      <c r="C8" s="763"/>
      <c r="D8" s="763"/>
      <c r="E8" s="763"/>
      <c r="F8" s="763"/>
      <c r="G8" s="763"/>
      <c r="H8" s="763"/>
      <c r="I8" s="763"/>
      <c r="J8" s="763"/>
      <c r="K8" s="763"/>
      <c r="L8" s="762" t="s">
        <v>440</v>
      </c>
      <c r="M8" s="762"/>
      <c r="N8" s="762"/>
      <c r="O8" s="762"/>
      <c r="P8" s="762"/>
      <c r="Q8" s="762"/>
      <c r="R8" s="762"/>
      <c r="S8" s="762"/>
      <c r="T8" s="762"/>
      <c r="U8" s="762"/>
      <c r="V8" s="762"/>
      <c r="W8" s="762"/>
      <c r="X8" s="762"/>
      <c r="Y8" s="762"/>
      <c r="Z8" s="762"/>
      <c r="AA8" s="762"/>
      <c r="AB8" s="762"/>
      <c r="AC8" s="762"/>
      <c r="AD8" s="762"/>
      <c r="AE8" s="762"/>
      <c r="AF8" s="762"/>
      <c r="AG8" s="762"/>
      <c r="AH8" s="762"/>
      <c r="AI8" s="762"/>
      <c r="AJ8" s="762"/>
    </row>
    <row r="9" spans="1:39" ht="9.75" customHeight="1"/>
    <row r="10" spans="1:39" ht="21" customHeight="1">
      <c r="B10" s="764" t="s">
        <v>441</v>
      </c>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row>
    <row r="11" spans="1:39" ht="21" customHeight="1">
      <c r="B11" s="765" t="s">
        <v>442</v>
      </c>
      <c r="C11" s="765"/>
      <c r="D11" s="765"/>
      <c r="E11" s="765"/>
      <c r="F11" s="765"/>
      <c r="G11" s="765"/>
      <c r="H11" s="765"/>
      <c r="I11" s="765"/>
      <c r="J11" s="765"/>
      <c r="K11" s="765"/>
      <c r="L11" s="765"/>
      <c r="M11" s="765"/>
      <c r="N11" s="765"/>
      <c r="O11" s="765"/>
      <c r="P11" s="765"/>
      <c r="Q11" s="765"/>
      <c r="R11" s="765"/>
      <c r="S11" s="766"/>
      <c r="T11" s="766"/>
      <c r="U11" s="766"/>
      <c r="V11" s="766"/>
      <c r="W11" s="766"/>
      <c r="X11" s="766"/>
      <c r="Y11" s="766"/>
      <c r="Z11" s="766"/>
      <c r="AA11" s="766"/>
      <c r="AB11" s="766"/>
      <c r="AC11" s="200" t="s">
        <v>443</v>
      </c>
      <c r="AD11" s="201"/>
      <c r="AE11" s="767"/>
      <c r="AF11" s="767"/>
      <c r="AG11" s="767"/>
      <c r="AH11" s="767"/>
      <c r="AI11" s="767"/>
      <c r="AJ11" s="767"/>
      <c r="AM11" s="202"/>
    </row>
    <row r="12" spans="1:39" ht="21" customHeight="1" thickBot="1">
      <c r="B12" s="203"/>
      <c r="C12" s="768" t="s">
        <v>444</v>
      </c>
      <c r="D12" s="768"/>
      <c r="E12" s="768"/>
      <c r="F12" s="768"/>
      <c r="G12" s="768"/>
      <c r="H12" s="768"/>
      <c r="I12" s="768"/>
      <c r="J12" s="768"/>
      <c r="K12" s="768"/>
      <c r="L12" s="768"/>
      <c r="M12" s="768"/>
      <c r="N12" s="768"/>
      <c r="O12" s="768"/>
      <c r="P12" s="768"/>
      <c r="Q12" s="768"/>
      <c r="R12" s="768"/>
      <c r="S12" s="769">
        <f>ROUNDUP(S11*50%,1)</f>
        <v>0</v>
      </c>
      <c r="T12" s="769"/>
      <c r="U12" s="769"/>
      <c r="V12" s="769"/>
      <c r="W12" s="769"/>
      <c r="X12" s="769"/>
      <c r="Y12" s="769"/>
      <c r="Z12" s="769"/>
      <c r="AA12" s="769"/>
      <c r="AB12" s="769"/>
      <c r="AC12" s="204" t="s">
        <v>443</v>
      </c>
      <c r="AD12" s="204"/>
      <c r="AE12" s="770"/>
      <c r="AF12" s="770"/>
      <c r="AG12" s="770"/>
      <c r="AH12" s="770"/>
      <c r="AI12" s="770"/>
      <c r="AJ12" s="770"/>
    </row>
    <row r="13" spans="1:39" ht="21" customHeight="1" thickTop="1">
      <c r="B13" s="771" t="s">
        <v>445</v>
      </c>
      <c r="C13" s="771"/>
      <c r="D13" s="771"/>
      <c r="E13" s="771"/>
      <c r="F13" s="771"/>
      <c r="G13" s="771"/>
      <c r="H13" s="771"/>
      <c r="I13" s="771"/>
      <c r="J13" s="771"/>
      <c r="K13" s="771"/>
      <c r="L13" s="771"/>
      <c r="M13" s="771"/>
      <c r="N13" s="771"/>
      <c r="O13" s="771"/>
      <c r="P13" s="771"/>
      <c r="Q13" s="771"/>
      <c r="R13" s="771"/>
      <c r="S13" s="772" t="e">
        <f>ROUNDUP(AE25/L25,1)</f>
        <v>#DIV/0!</v>
      </c>
      <c r="T13" s="772"/>
      <c r="U13" s="772"/>
      <c r="V13" s="772"/>
      <c r="W13" s="772"/>
      <c r="X13" s="772"/>
      <c r="Y13" s="772"/>
      <c r="Z13" s="772"/>
      <c r="AA13" s="772"/>
      <c r="AB13" s="772"/>
      <c r="AC13" s="205" t="s">
        <v>443</v>
      </c>
      <c r="AD13" s="205"/>
      <c r="AE13" s="773" t="s">
        <v>446</v>
      </c>
      <c r="AF13" s="773"/>
      <c r="AG13" s="773"/>
      <c r="AH13" s="773"/>
      <c r="AI13" s="773"/>
      <c r="AJ13" s="773"/>
    </row>
    <row r="14" spans="1:39" ht="21" customHeight="1">
      <c r="B14" s="774" t="s">
        <v>447</v>
      </c>
      <c r="C14" s="774"/>
      <c r="D14" s="774"/>
      <c r="E14" s="774"/>
      <c r="F14" s="774"/>
      <c r="G14" s="774"/>
      <c r="H14" s="774"/>
      <c r="I14" s="774"/>
      <c r="J14" s="774"/>
      <c r="K14" s="774"/>
      <c r="L14" s="774" t="s">
        <v>448</v>
      </c>
      <c r="M14" s="774"/>
      <c r="N14" s="774"/>
      <c r="O14" s="774"/>
      <c r="P14" s="774"/>
      <c r="Q14" s="774"/>
      <c r="R14" s="774"/>
      <c r="S14" s="774"/>
      <c r="T14" s="774"/>
      <c r="U14" s="774"/>
      <c r="V14" s="774"/>
      <c r="W14" s="774"/>
      <c r="X14" s="774"/>
      <c r="Y14" s="774" t="s">
        <v>449</v>
      </c>
      <c r="Z14" s="774"/>
      <c r="AA14" s="774"/>
      <c r="AB14" s="774"/>
      <c r="AC14" s="774"/>
      <c r="AD14" s="774"/>
      <c r="AE14" s="774" t="s">
        <v>450</v>
      </c>
      <c r="AF14" s="774"/>
      <c r="AG14" s="774"/>
      <c r="AH14" s="774"/>
      <c r="AI14" s="774"/>
      <c r="AJ14" s="774"/>
    </row>
    <row r="15" spans="1:39" ht="21" customHeight="1">
      <c r="B15" s="206">
        <v>1</v>
      </c>
      <c r="C15" s="775"/>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row>
    <row r="16" spans="1:39" ht="21" customHeight="1">
      <c r="B16" s="206">
        <v>2</v>
      </c>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row>
    <row r="17" spans="2:36" ht="21" customHeight="1">
      <c r="B17" s="206">
        <v>3</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row>
    <row r="18" spans="2:36" ht="21" customHeight="1">
      <c r="B18" s="206">
        <v>4</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row>
    <row r="19" spans="2:36" ht="21" customHeight="1">
      <c r="B19" s="206">
        <v>5</v>
      </c>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row>
    <row r="20" spans="2:36" ht="21" customHeight="1">
      <c r="B20" s="206">
        <v>6</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row>
    <row r="21" spans="2:36" ht="21" customHeight="1">
      <c r="B21" s="206">
        <v>7</v>
      </c>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row>
    <row r="22" spans="2:36" ht="21" customHeight="1">
      <c r="B22" s="206">
        <v>8</v>
      </c>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row>
    <row r="23" spans="2:36" ht="21" customHeight="1">
      <c r="B23" s="206">
        <v>9</v>
      </c>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row>
    <row r="24" spans="2:36" ht="21" customHeight="1">
      <c r="B24" s="206">
        <v>10</v>
      </c>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row>
    <row r="25" spans="2:36" ht="21" customHeight="1">
      <c r="B25" s="776" t="s">
        <v>451</v>
      </c>
      <c r="C25" s="776"/>
      <c r="D25" s="776"/>
      <c r="E25" s="776"/>
      <c r="F25" s="776"/>
      <c r="G25" s="776"/>
      <c r="H25" s="776"/>
      <c r="I25" s="776"/>
      <c r="J25" s="776"/>
      <c r="K25" s="776"/>
      <c r="L25" s="777"/>
      <c r="M25" s="777"/>
      <c r="N25" s="777"/>
      <c r="O25" s="777"/>
      <c r="P25" s="777"/>
      <c r="Q25" s="778" t="s">
        <v>452</v>
      </c>
      <c r="R25" s="778"/>
      <c r="S25" s="774" t="s">
        <v>453</v>
      </c>
      <c r="T25" s="774"/>
      <c r="U25" s="774"/>
      <c r="V25" s="774"/>
      <c r="W25" s="774"/>
      <c r="X25" s="774"/>
      <c r="Y25" s="774"/>
      <c r="Z25" s="774"/>
      <c r="AA25" s="774"/>
      <c r="AB25" s="774"/>
      <c r="AC25" s="774"/>
      <c r="AD25" s="774"/>
      <c r="AE25" s="779">
        <f>SUM(AE15:AJ24)</f>
        <v>0</v>
      </c>
      <c r="AF25" s="779"/>
      <c r="AG25" s="779"/>
      <c r="AH25" s="779"/>
      <c r="AI25" s="779"/>
      <c r="AJ25" s="779"/>
    </row>
    <row r="26" spans="2:36" ht="9" customHeight="1">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row>
    <row r="27" spans="2:36" ht="21" customHeight="1">
      <c r="B27" s="764" t="s">
        <v>454</v>
      </c>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row>
    <row r="28" spans="2:36" ht="21" customHeight="1" thickBot="1">
      <c r="B28" s="780" t="s">
        <v>455</v>
      </c>
      <c r="C28" s="780"/>
      <c r="D28" s="780"/>
      <c r="E28" s="780"/>
      <c r="F28" s="780"/>
      <c r="G28" s="780"/>
      <c r="H28" s="780"/>
      <c r="I28" s="780"/>
      <c r="J28" s="780"/>
      <c r="K28" s="780"/>
      <c r="L28" s="780"/>
      <c r="M28" s="780"/>
      <c r="N28" s="780"/>
      <c r="O28" s="780"/>
      <c r="P28" s="780"/>
      <c r="Q28" s="780"/>
      <c r="R28" s="780"/>
      <c r="S28" s="769">
        <f>ROUNDUP(S11/40,1)</f>
        <v>0</v>
      </c>
      <c r="T28" s="769"/>
      <c r="U28" s="769"/>
      <c r="V28" s="769"/>
      <c r="W28" s="769"/>
      <c r="X28" s="769"/>
      <c r="Y28" s="769"/>
      <c r="Z28" s="769"/>
      <c r="AA28" s="769"/>
      <c r="AB28" s="769"/>
      <c r="AC28" s="209" t="s">
        <v>443</v>
      </c>
      <c r="AD28" s="210"/>
      <c r="AE28" s="770"/>
      <c r="AF28" s="770"/>
      <c r="AG28" s="770"/>
      <c r="AH28" s="770"/>
      <c r="AI28" s="770"/>
      <c r="AJ28" s="770"/>
    </row>
    <row r="29" spans="2:36" ht="21" customHeight="1" thickTop="1">
      <c r="B29" s="771" t="s">
        <v>456</v>
      </c>
      <c r="C29" s="771"/>
      <c r="D29" s="771"/>
      <c r="E29" s="771"/>
      <c r="F29" s="771"/>
      <c r="G29" s="771"/>
      <c r="H29" s="771"/>
      <c r="I29" s="771"/>
      <c r="J29" s="771"/>
      <c r="K29" s="771"/>
      <c r="L29" s="771"/>
      <c r="M29" s="771"/>
      <c r="N29" s="771"/>
      <c r="O29" s="771"/>
      <c r="P29" s="771"/>
      <c r="Q29" s="771"/>
      <c r="R29" s="771"/>
      <c r="S29" s="781"/>
      <c r="T29" s="781"/>
      <c r="U29" s="781"/>
      <c r="V29" s="781"/>
      <c r="W29" s="781"/>
      <c r="X29" s="781"/>
      <c r="Y29" s="781"/>
      <c r="Z29" s="781"/>
      <c r="AA29" s="781"/>
      <c r="AB29" s="781"/>
      <c r="AC29" s="211" t="s">
        <v>443</v>
      </c>
      <c r="AD29" s="212"/>
      <c r="AE29" s="773" t="s">
        <v>457</v>
      </c>
      <c r="AF29" s="773"/>
      <c r="AG29" s="773"/>
      <c r="AH29" s="773"/>
      <c r="AI29" s="773"/>
      <c r="AJ29" s="773"/>
    </row>
    <row r="30" spans="2:36" ht="21" customHeight="1">
      <c r="B30" s="782" t="s">
        <v>458</v>
      </c>
      <c r="C30" s="782"/>
      <c r="D30" s="782"/>
      <c r="E30" s="782"/>
      <c r="F30" s="782"/>
      <c r="G30" s="782"/>
      <c r="H30" s="782"/>
      <c r="I30" s="782"/>
      <c r="J30" s="782"/>
      <c r="K30" s="782"/>
      <c r="L30" s="782"/>
      <c r="M30" s="782"/>
      <c r="N30" s="782"/>
      <c r="O30" s="782"/>
      <c r="P30" s="782"/>
      <c r="Q30" s="782"/>
      <c r="R30" s="782"/>
      <c r="S30" s="782" t="s">
        <v>459</v>
      </c>
      <c r="T30" s="782"/>
      <c r="U30" s="782"/>
      <c r="V30" s="782"/>
      <c r="W30" s="782"/>
      <c r="X30" s="782"/>
      <c r="Y30" s="782"/>
      <c r="Z30" s="782"/>
      <c r="AA30" s="782"/>
      <c r="AB30" s="782"/>
      <c r="AC30" s="782"/>
      <c r="AD30" s="782"/>
      <c r="AE30" s="782"/>
      <c r="AF30" s="782"/>
      <c r="AG30" s="782"/>
      <c r="AH30" s="782"/>
      <c r="AI30" s="782"/>
      <c r="AJ30" s="782"/>
    </row>
    <row r="31" spans="2:36" ht="21" customHeight="1">
      <c r="B31" s="206">
        <v>1</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row>
    <row r="32" spans="2:36" ht="21" customHeight="1">
      <c r="B32" s="206">
        <v>2</v>
      </c>
      <c r="C32" s="775"/>
      <c r="D32" s="775"/>
      <c r="E32" s="775"/>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row>
    <row r="33" spans="2:38" ht="21" customHeight="1">
      <c r="B33" s="206">
        <v>3</v>
      </c>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row>
    <row r="34" spans="2:38" ht="8.25" customHeight="1">
      <c r="B34" s="207"/>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row>
    <row r="35" spans="2:38" ht="22.5" customHeight="1">
      <c r="B35" s="785" t="s">
        <v>460</v>
      </c>
      <c r="C35" s="785"/>
      <c r="D35" s="785"/>
      <c r="E35" s="785"/>
      <c r="F35" s="785"/>
      <c r="G35" s="785"/>
      <c r="H35" s="786" t="s">
        <v>461</v>
      </c>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row>
    <row r="36" spans="2:38" ht="8.25" customHeight="1">
      <c r="B36" s="20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row>
    <row r="37" spans="2:38" ht="18.75" customHeight="1">
      <c r="B37" s="787" t="s">
        <v>462</v>
      </c>
      <c r="C37" s="787"/>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787"/>
      <c r="AC37" s="787"/>
      <c r="AD37" s="787"/>
      <c r="AE37" s="787"/>
      <c r="AF37" s="787"/>
      <c r="AG37" s="787"/>
      <c r="AH37" s="787"/>
      <c r="AI37" s="787"/>
      <c r="AJ37" s="787"/>
      <c r="AK37" s="787"/>
      <c r="AL37" s="213"/>
    </row>
    <row r="38" spans="2:38" ht="18.75" customHeight="1">
      <c r="B38" s="787"/>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213"/>
    </row>
    <row r="39" spans="2:38" ht="18.75" customHeight="1">
      <c r="B39" s="787"/>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213"/>
    </row>
    <row r="40" spans="2:38" ht="18.75" customHeight="1">
      <c r="B40" s="787"/>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213"/>
    </row>
    <row r="41" spans="2:38" ht="80.25" customHeight="1">
      <c r="B41" s="787"/>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213"/>
    </row>
    <row r="42" spans="2:38" ht="15" customHeight="1">
      <c r="B42" s="783" t="s">
        <v>463</v>
      </c>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213"/>
    </row>
    <row r="43" spans="2:38" ht="15" customHeight="1">
      <c r="B43" s="783"/>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213"/>
    </row>
    <row r="44" spans="2:38" ht="15" customHeight="1">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213"/>
    </row>
    <row r="45" spans="2:38" ht="15" customHeight="1">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213"/>
    </row>
    <row r="46" spans="2:38" ht="37.5" customHeight="1">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213"/>
    </row>
    <row r="47" spans="2:38" s="214" customFormat="1" ht="36.75" customHeight="1">
      <c r="B47" s="783" t="s">
        <v>464</v>
      </c>
      <c r="C47" s="783"/>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row>
    <row r="48" spans="2:38" s="214" customFormat="1" ht="36" customHeight="1">
      <c r="B48" s="784" t="s">
        <v>544</v>
      </c>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row>
    <row r="49" spans="2:37" s="214" customFormat="1" ht="21" customHeight="1">
      <c r="B49" s="214" t="s">
        <v>465</v>
      </c>
      <c r="AK49" s="215"/>
    </row>
    <row r="50" spans="2:37" s="214" customFormat="1" ht="21" customHeight="1">
      <c r="B50" s="214" t="s">
        <v>465</v>
      </c>
      <c r="AK50" s="21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2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FF1E-94C9-4284-BE4A-9A42155EACC3}">
  <sheetPr>
    <tabColor rgb="FFFFC000"/>
  </sheetPr>
  <dimension ref="A1:AM50"/>
  <sheetViews>
    <sheetView view="pageBreakPreview" zoomScaleSheetLayoutView="100" workbookViewId="0"/>
  </sheetViews>
  <sheetFormatPr defaultColWidth="8.625" defaultRowHeight="21" customHeight="1"/>
  <cols>
    <col min="1" max="1" width="7.875" style="196" customWidth="1"/>
    <col min="2" max="23" width="2.625" style="196" customWidth="1"/>
    <col min="24" max="24" width="5.5" style="196" customWidth="1"/>
    <col min="25" max="25" width="4.375" style="196" customWidth="1"/>
    <col min="26" max="37" width="2.625" style="196" customWidth="1"/>
    <col min="38" max="38" width="2.5" style="196" customWidth="1"/>
    <col min="39" max="39" width="9" style="196" customWidth="1"/>
    <col min="40" max="40" width="2.5" style="196" customWidth="1"/>
    <col min="41" max="16384" width="8.625" style="196"/>
  </cols>
  <sheetData>
    <row r="1" spans="1:39" ht="20.100000000000001" customHeight="1">
      <c r="B1" s="759" t="s">
        <v>466</v>
      </c>
      <c r="C1" s="759"/>
      <c r="D1" s="759"/>
      <c r="E1" s="759"/>
      <c r="F1" s="759"/>
      <c r="G1" s="759"/>
      <c r="H1" s="759"/>
    </row>
    <row r="2" spans="1:39" ht="20.100000000000001" customHeight="1">
      <c r="AA2" s="760" t="s">
        <v>433</v>
      </c>
      <c r="AB2" s="760"/>
      <c r="AC2" s="760"/>
      <c r="AD2" s="760"/>
      <c r="AE2" s="760"/>
      <c r="AF2" s="760"/>
      <c r="AG2" s="760"/>
      <c r="AH2" s="760"/>
      <c r="AI2" s="760"/>
      <c r="AJ2" s="760"/>
    </row>
    <row r="3" spans="1:39" ht="20.100000000000001" customHeight="1"/>
    <row r="4" spans="1:39" ht="20.100000000000001" customHeight="1">
      <c r="A4" s="197"/>
      <c r="B4" s="761" t="s">
        <v>467</v>
      </c>
      <c r="C4" s="761"/>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c r="AK4" s="197"/>
    </row>
    <row r="5" spans="1:39" s="216" customFormat="1" ht="20.100000000000001" customHeight="1">
      <c r="A5" s="198"/>
      <c r="B5" s="198"/>
      <c r="C5" s="198"/>
      <c r="D5" s="198"/>
      <c r="E5" s="198"/>
      <c r="F5" s="198"/>
      <c r="G5" s="198"/>
      <c r="H5" s="198"/>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row>
    <row r="6" spans="1:39" s="216" customFormat="1" ht="29.25" customHeight="1">
      <c r="A6" s="198"/>
      <c r="B6" s="755" t="s">
        <v>435</v>
      </c>
      <c r="C6" s="755"/>
      <c r="D6" s="755"/>
      <c r="E6" s="755"/>
      <c r="F6" s="755"/>
      <c r="G6" s="755"/>
      <c r="H6" s="755"/>
      <c r="I6" s="755"/>
      <c r="J6" s="755"/>
      <c r="K6" s="755"/>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199"/>
    </row>
    <row r="7" spans="1:39" s="216" customFormat="1" ht="31.5" customHeight="1">
      <c r="A7" s="198"/>
      <c r="B7" s="755" t="s">
        <v>436</v>
      </c>
      <c r="C7" s="755"/>
      <c r="D7" s="755"/>
      <c r="E7" s="755"/>
      <c r="F7" s="755"/>
      <c r="G7" s="755"/>
      <c r="H7" s="755"/>
      <c r="I7" s="755"/>
      <c r="J7" s="755"/>
      <c r="K7" s="755"/>
      <c r="L7" s="756"/>
      <c r="M7" s="756"/>
      <c r="N7" s="756"/>
      <c r="O7" s="756"/>
      <c r="P7" s="756"/>
      <c r="Q7" s="756"/>
      <c r="R7" s="756"/>
      <c r="S7" s="756"/>
      <c r="T7" s="756"/>
      <c r="U7" s="756"/>
      <c r="V7" s="756"/>
      <c r="W7" s="756"/>
      <c r="X7" s="756"/>
      <c r="Y7" s="756"/>
      <c r="Z7" s="757" t="s">
        <v>437</v>
      </c>
      <c r="AA7" s="757"/>
      <c r="AB7" s="757"/>
      <c r="AC7" s="757"/>
      <c r="AD7" s="757"/>
      <c r="AE7" s="757"/>
      <c r="AF7" s="757"/>
      <c r="AG7" s="758" t="s">
        <v>468</v>
      </c>
      <c r="AH7" s="758"/>
      <c r="AI7" s="758"/>
      <c r="AJ7" s="758"/>
      <c r="AK7" s="199"/>
    </row>
    <row r="8" spans="1:39" s="216" customFormat="1" ht="29.25" customHeight="1">
      <c r="A8" s="199"/>
      <c r="B8" s="763" t="s">
        <v>439</v>
      </c>
      <c r="C8" s="763"/>
      <c r="D8" s="763"/>
      <c r="E8" s="763"/>
      <c r="F8" s="763"/>
      <c r="G8" s="763"/>
      <c r="H8" s="763"/>
      <c r="I8" s="763"/>
      <c r="J8" s="763"/>
      <c r="K8" s="763"/>
      <c r="L8" s="762" t="s">
        <v>440</v>
      </c>
      <c r="M8" s="762"/>
      <c r="N8" s="762"/>
      <c r="O8" s="762"/>
      <c r="P8" s="762"/>
      <c r="Q8" s="762"/>
      <c r="R8" s="762"/>
      <c r="S8" s="762"/>
      <c r="T8" s="762"/>
      <c r="U8" s="762"/>
      <c r="V8" s="762"/>
      <c r="W8" s="762"/>
      <c r="X8" s="762"/>
      <c r="Y8" s="762"/>
      <c r="Z8" s="762"/>
      <c r="AA8" s="762"/>
      <c r="AB8" s="762"/>
      <c r="AC8" s="762"/>
      <c r="AD8" s="762"/>
      <c r="AE8" s="762"/>
      <c r="AF8" s="762"/>
      <c r="AG8" s="762"/>
      <c r="AH8" s="762"/>
      <c r="AI8" s="762"/>
      <c r="AJ8" s="762"/>
      <c r="AK8" s="199"/>
    </row>
    <row r="9" spans="1:39" ht="9.75" customHeight="1">
      <c r="A9" s="197"/>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row>
    <row r="10" spans="1:39" ht="21" customHeight="1">
      <c r="A10" s="197"/>
      <c r="B10" s="764" t="s">
        <v>441</v>
      </c>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197"/>
    </row>
    <row r="11" spans="1:39" ht="21" customHeight="1">
      <c r="A11" s="197"/>
      <c r="B11" s="765" t="s">
        <v>442</v>
      </c>
      <c r="C11" s="765"/>
      <c r="D11" s="765"/>
      <c r="E11" s="765"/>
      <c r="F11" s="765"/>
      <c r="G11" s="765"/>
      <c r="H11" s="765"/>
      <c r="I11" s="765"/>
      <c r="J11" s="765"/>
      <c r="K11" s="765"/>
      <c r="L11" s="765"/>
      <c r="M11" s="765"/>
      <c r="N11" s="765"/>
      <c r="O11" s="765"/>
      <c r="P11" s="765"/>
      <c r="Q11" s="765"/>
      <c r="R11" s="765"/>
      <c r="S11" s="766"/>
      <c r="T11" s="766"/>
      <c r="U11" s="766"/>
      <c r="V11" s="766"/>
      <c r="W11" s="766"/>
      <c r="X11" s="766"/>
      <c r="Y11" s="766"/>
      <c r="Z11" s="766"/>
      <c r="AA11" s="766"/>
      <c r="AB11" s="766"/>
      <c r="AC11" s="200" t="s">
        <v>443</v>
      </c>
      <c r="AD11" s="201"/>
      <c r="AE11" s="767"/>
      <c r="AF11" s="767"/>
      <c r="AG11" s="767"/>
      <c r="AH11" s="767"/>
      <c r="AI11" s="767"/>
      <c r="AJ11" s="767"/>
      <c r="AK11" s="197"/>
      <c r="AM11" s="217"/>
    </row>
    <row r="12" spans="1:39" ht="21" customHeight="1" thickBot="1">
      <c r="A12" s="197"/>
      <c r="B12" s="203"/>
      <c r="C12" s="768" t="s">
        <v>469</v>
      </c>
      <c r="D12" s="768"/>
      <c r="E12" s="768"/>
      <c r="F12" s="768"/>
      <c r="G12" s="768"/>
      <c r="H12" s="768"/>
      <c r="I12" s="768"/>
      <c r="J12" s="768"/>
      <c r="K12" s="768"/>
      <c r="L12" s="768"/>
      <c r="M12" s="768"/>
      <c r="N12" s="768"/>
      <c r="O12" s="768"/>
      <c r="P12" s="768"/>
      <c r="Q12" s="768"/>
      <c r="R12" s="768"/>
      <c r="S12" s="769">
        <f>ROUNDUP(S11*30%,1)</f>
        <v>0</v>
      </c>
      <c r="T12" s="769"/>
      <c r="U12" s="769"/>
      <c r="V12" s="769"/>
      <c r="W12" s="769"/>
      <c r="X12" s="769"/>
      <c r="Y12" s="769"/>
      <c r="Z12" s="769"/>
      <c r="AA12" s="769"/>
      <c r="AB12" s="769"/>
      <c r="AC12" s="204" t="s">
        <v>443</v>
      </c>
      <c r="AD12" s="204"/>
      <c r="AE12" s="770"/>
      <c r="AF12" s="770"/>
      <c r="AG12" s="770"/>
      <c r="AH12" s="770"/>
      <c r="AI12" s="770"/>
      <c r="AJ12" s="770"/>
      <c r="AK12" s="197"/>
    </row>
    <row r="13" spans="1:39" ht="21" customHeight="1" thickTop="1">
      <c r="A13" s="197"/>
      <c r="B13" s="771" t="s">
        <v>445</v>
      </c>
      <c r="C13" s="771"/>
      <c r="D13" s="771"/>
      <c r="E13" s="771"/>
      <c r="F13" s="771"/>
      <c r="G13" s="771"/>
      <c r="H13" s="771"/>
      <c r="I13" s="771"/>
      <c r="J13" s="771"/>
      <c r="K13" s="771"/>
      <c r="L13" s="771"/>
      <c r="M13" s="771"/>
      <c r="N13" s="771"/>
      <c r="O13" s="771"/>
      <c r="P13" s="771"/>
      <c r="Q13" s="771"/>
      <c r="R13" s="771"/>
      <c r="S13" s="772" t="e">
        <f>ROUNDUP(AE25/L25,1)</f>
        <v>#DIV/0!</v>
      </c>
      <c r="T13" s="772"/>
      <c r="U13" s="772"/>
      <c r="V13" s="772"/>
      <c r="W13" s="772"/>
      <c r="X13" s="772"/>
      <c r="Y13" s="772"/>
      <c r="Z13" s="772"/>
      <c r="AA13" s="772"/>
      <c r="AB13" s="772"/>
      <c r="AC13" s="205" t="s">
        <v>443</v>
      </c>
      <c r="AD13" s="205"/>
      <c r="AE13" s="773" t="s">
        <v>446</v>
      </c>
      <c r="AF13" s="773"/>
      <c r="AG13" s="773"/>
      <c r="AH13" s="773"/>
      <c r="AI13" s="773"/>
      <c r="AJ13" s="773"/>
      <c r="AK13" s="197"/>
    </row>
    <row r="14" spans="1:39" ht="21" customHeight="1">
      <c r="A14" s="197"/>
      <c r="B14" s="774" t="s">
        <v>447</v>
      </c>
      <c r="C14" s="774"/>
      <c r="D14" s="774"/>
      <c r="E14" s="774"/>
      <c r="F14" s="774"/>
      <c r="G14" s="774"/>
      <c r="H14" s="774"/>
      <c r="I14" s="774"/>
      <c r="J14" s="774"/>
      <c r="K14" s="774"/>
      <c r="L14" s="774" t="s">
        <v>448</v>
      </c>
      <c r="M14" s="774"/>
      <c r="N14" s="774"/>
      <c r="O14" s="774"/>
      <c r="P14" s="774"/>
      <c r="Q14" s="774"/>
      <c r="R14" s="774"/>
      <c r="S14" s="774"/>
      <c r="T14" s="774"/>
      <c r="U14" s="774"/>
      <c r="V14" s="774"/>
      <c r="W14" s="774"/>
      <c r="X14" s="774"/>
      <c r="Y14" s="774" t="s">
        <v>449</v>
      </c>
      <c r="Z14" s="774"/>
      <c r="AA14" s="774"/>
      <c r="AB14" s="774"/>
      <c r="AC14" s="774"/>
      <c r="AD14" s="774"/>
      <c r="AE14" s="774" t="s">
        <v>450</v>
      </c>
      <c r="AF14" s="774"/>
      <c r="AG14" s="774"/>
      <c r="AH14" s="774"/>
      <c r="AI14" s="774"/>
      <c r="AJ14" s="774"/>
      <c r="AK14" s="197"/>
    </row>
    <row r="15" spans="1:39" ht="21" customHeight="1">
      <c r="A15" s="197"/>
      <c r="B15" s="206">
        <v>1</v>
      </c>
      <c r="C15" s="775"/>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c r="AK15" s="197"/>
    </row>
    <row r="16" spans="1:39" ht="21" customHeight="1">
      <c r="A16" s="197"/>
      <c r="B16" s="206">
        <v>2</v>
      </c>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197"/>
    </row>
    <row r="17" spans="1:37" ht="21" customHeight="1">
      <c r="A17" s="197"/>
      <c r="B17" s="206">
        <v>3</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197"/>
    </row>
    <row r="18" spans="1:37" ht="21" customHeight="1">
      <c r="A18" s="197"/>
      <c r="B18" s="206">
        <v>4</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197"/>
    </row>
    <row r="19" spans="1:37" ht="21" customHeight="1">
      <c r="A19" s="197"/>
      <c r="B19" s="206">
        <v>5</v>
      </c>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197"/>
    </row>
    <row r="20" spans="1:37" ht="21" customHeight="1">
      <c r="A20" s="197"/>
      <c r="B20" s="206">
        <v>6</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197"/>
    </row>
    <row r="21" spans="1:37" ht="21" customHeight="1">
      <c r="A21" s="197"/>
      <c r="B21" s="206">
        <v>7</v>
      </c>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197"/>
    </row>
    <row r="22" spans="1:37" ht="21" customHeight="1">
      <c r="A22" s="197"/>
      <c r="B22" s="206">
        <v>8</v>
      </c>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197"/>
    </row>
    <row r="23" spans="1:37" ht="21" customHeight="1">
      <c r="A23" s="197"/>
      <c r="B23" s="206">
        <v>9</v>
      </c>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197"/>
    </row>
    <row r="24" spans="1:37" ht="21" customHeight="1">
      <c r="A24" s="197"/>
      <c r="B24" s="206">
        <v>10</v>
      </c>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197"/>
    </row>
    <row r="25" spans="1:37" ht="21" customHeight="1">
      <c r="A25" s="197"/>
      <c r="B25" s="776" t="s">
        <v>451</v>
      </c>
      <c r="C25" s="776"/>
      <c r="D25" s="776"/>
      <c r="E25" s="776"/>
      <c r="F25" s="776"/>
      <c r="G25" s="776"/>
      <c r="H25" s="776"/>
      <c r="I25" s="776"/>
      <c r="J25" s="776"/>
      <c r="K25" s="776"/>
      <c r="L25" s="777"/>
      <c r="M25" s="777"/>
      <c r="N25" s="777"/>
      <c r="O25" s="777"/>
      <c r="P25" s="777"/>
      <c r="Q25" s="778" t="s">
        <v>452</v>
      </c>
      <c r="R25" s="778"/>
      <c r="S25" s="774" t="s">
        <v>453</v>
      </c>
      <c r="T25" s="774"/>
      <c r="U25" s="774"/>
      <c r="V25" s="774"/>
      <c r="W25" s="774"/>
      <c r="X25" s="774"/>
      <c r="Y25" s="774"/>
      <c r="Z25" s="774"/>
      <c r="AA25" s="774"/>
      <c r="AB25" s="774"/>
      <c r="AC25" s="774"/>
      <c r="AD25" s="774"/>
      <c r="AE25" s="779">
        <f>SUM(AE15:AJ24)</f>
        <v>0</v>
      </c>
      <c r="AF25" s="779"/>
      <c r="AG25" s="779"/>
      <c r="AH25" s="779"/>
      <c r="AI25" s="779"/>
      <c r="AJ25" s="779"/>
      <c r="AK25" s="197"/>
    </row>
    <row r="26" spans="1:37" ht="9" customHeight="1">
      <c r="A26" s="197"/>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197"/>
    </row>
    <row r="27" spans="1:37" ht="21" customHeight="1">
      <c r="A27" s="197"/>
      <c r="B27" s="764" t="s">
        <v>454</v>
      </c>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c r="AK27" s="197"/>
    </row>
    <row r="28" spans="1:37" ht="21" customHeight="1" thickBot="1">
      <c r="A28" s="197"/>
      <c r="B28" s="780" t="s">
        <v>470</v>
      </c>
      <c r="C28" s="780"/>
      <c r="D28" s="780"/>
      <c r="E28" s="780"/>
      <c r="F28" s="780"/>
      <c r="G28" s="780"/>
      <c r="H28" s="780"/>
      <c r="I28" s="780"/>
      <c r="J28" s="780"/>
      <c r="K28" s="780"/>
      <c r="L28" s="780"/>
      <c r="M28" s="780"/>
      <c r="N28" s="780"/>
      <c r="O28" s="780"/>
      <c r="P28" s="780"/>
      <c r="Q28" s="780"/>
      <c r="R28" s="780"/>
      <c r="S28" s="769">
        <f>ROUNDUP(S11/50,1)</f>
        <v>0</v>
      </c>
      <c r="T28" s="769"/>
      <c r="U28" s="769"/>
      <c r="V28" s="769"/>
      <c r="W28" s="769"/>
      <c r="X28" s="769"/>
      <c r="Y28" s="769"/>
      <c r="Z28" s="769"/>
      <c r="AA28" s="769"/>
      <c r="AB28" s="769"/>
      <c r="AC28" s="209" t="s">
        <v>443</v>
      </c>
      <c r="AD28" s="210"/>
      <c r="AE28" s="770"/>
      <c r="AF28" s="770"/>
      <c r="AG28" s="770"/>
      <c r="AH28" s="770"/>
      <c r="AI28" s="770"/>
      <c r="AJ28" s="770"/>
      <c r="AK28" s="197"/>
    </row>
    <row r="29" spans="1:37" ht="21" customHeight="1" thickTop="1">
      <c r="A29" s="197"/>
      <c r="B29" s="771" t="s">
        <v>456</v>
      </c>
      <c r="C29" s="771"/>
      <c r="D29" s="771"/>
      <c r="E29" s="771"/>
      <c r="F29" s="771"/>
      <c r="G29" s="771"/>
      <c r="H29" s="771"/>
      <c r="I29" s="771"/>
      <c r="J29" s="771"/>
      <c r="K29" s="771"/>
      <c r="L29" s="771"/>
      <c r="M29" s="771"/>
      <c r="N29" s="771"/>
      <c r="O29" s="771"/>
      <c r="P29" s="771"/>
      <c r="Q29" s="771"/>
      <c r="R29" s="771"/>
      <c r="S29" s="781"/>
      <c r="T29" s="781"/>
      <c r="U29" s="781"/>
      <c r="V29" s="781"/>
      <c r="W29" s="781"/>
      <c r="X29" s="781"/>
      <c r="Y29" s="781"/>
      <c r="Z29" s="781"/>
      <c r="AA29" s="781"/>
      <c r="AB29" s="781"/>
      <c r="AC29" s="211" t="s">
        <v>443</v>
      </c>
      <c r="AD29" s="212"/>
      <c r="AE29" s="773" t="s">
        <v>471</v>
      </c>
      <c r="AF29" s="773"/>
      <c r="AG29" s="773"/>
      <c r="AH29" s="773"/>
      <c r="AI29" s="773"/>
      <c r="AJ29" s="773"/>
      <c r="AK29" s="197"/>
    </row>
    <row r="30" spans="1:37" ht="21" customHeight="1">
      <c r="A30" s="197"/>
      <c r="B30" s="782" t="s">
        <v>458</v>
      </c>
      <c r="C30" s="782"/>
      <c r="D30" s="782"/>
      <c r="E30" s="782"/>
      <c r="F30" s="782"/>
      <c r="G30" s="782"/>
      <c r="H30" s="782"/>
      <c r="I30" s="782"/>
      <c r="J30" s="782"/>
      <c r="K30" s="782"/>
      <c r="L30" s="782"/>
      <c r="M30" s="782"/>
      <c r="N30" s="782"/>
      <c r="O30" s="782"/>
      <c r="P30" s="782"/>
      <c r="Q30" s="782"/>
      <c r="R30" s="782"/>
      <c r="S30" s="782" t="s">
        <v>459</v>
      </c>
      <c r="T30" s="782"/>
      <c r="U30" s="782"/>
      <c r="V30" s="782"/>
      <c r="W30" s="782"/>
      <c r="X30" s="782"/>
      <c r="Y30" s="782"/>
      <c r="Z30" s="782"/>
      <c r="AA30" s="782"/>
      <c r="AB30" s="782"/>
      <c r="AC30" s="782"/>
      <c r="AD30" s="782"/>
      <c r="AE30" s="782"/>
      <c r="AF30" s="782"/>
      <c r="AG30" s="782"/>
      <c r="AH30" s="782"/>
      <c r="AI30" s="782"/>
      <c r="AJ30" s="782"/>
      <c r="AK30" s="197"/>
    </row>
    <row r="31" spans="1:37" ht="21" customHeight="1">
      <c r="A31" s="197"/>
      <c r="B31" s="206">
        <v>1</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197"/>
    </row>
    <row r="32" spans="1:37" ht="21" customHeight="1">
      <c r="A32" s="197"/>
      <c r="B32" s="206">
        <v>2</v>
      </c>
      <c r="C32" s="775"/>
      <c r="D32" s="775"/>
      <c r="E32" s="775"/>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c r="AK32" s="197"/>
    </row>
    <row r="33" spans="1:38" ht="21" customHeight="1">
      <c r="A33" s="197"/>
      <c r="B33" s="206">
        <v>3</v>
      </c>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197"/>
    </row>
    <row r="34" spans="1:38" ht="8.25" customHeight="1">
      <c r="A34" s="197"/>
      <c r="B34" s="207"/>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197"/>
    </row>
    <row r="35" spans="1:38" ht="22.5" customHeight="1">
      <c r="A35" s="197"/>
      <c r="B35" s="785" t="s">
        <v>460</v>
      </c>
      <c r="C35" s="785"/>
      <c r="D35" s="785"/>
      <c r="E35" s="785"/>
      <c r="F35" s="785"/>
      <c r="G35" s="785"/>
      <c r="H35" s="786" t="s">
        <v>461</v>
      </c>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197"/>
    </row>
    <row r="36" spans="1:38" ht="8.25" customHeight="1">
      <c r="A36" s="197"/>
      <c r="B36" s="20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197"/>
    </row>
    <row r="37" spans="1:38" ht="18.75" customHeight="1">
      <c r="A37" s="197"/>
      <c r="B37" s="787" t="s">
        <v>462</v>
      </c>
      <c r="C37" s="787"/>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787"/>
      <c r="AC37" s="787"/>
      <c r="AD37" s="787"/>
      <c r="AE37" s="787"/>
      <c r="AF37" s="787"/>
      <c r="AG37" s="787"/>
      <c r="AH37" s="787"/>
      <c r="AI37" s="787"/>
      <c r="AJ37" s="787"/>
      <c r="AK37" s="787"/>
      <c r="AL37" s="218"/>
    </row>
    <row r="38" spans="1:38" ht="18.75" customHeight="1">
      <c r="A38" s="197"/>
      <c r="B38" s="787"/>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218"/>
    </row>
    <row r="39" spans="1:38" ht="18.75" customHeight="1">
      <c r="A39" s="197"/>
      <c r="B39" s="787"/>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218"/>
    </row>
    <row r="40" spans="1:38" ht="18.75" customHeight="1">
      <c r="A40" s="197"/>
      <c r="B40" s="787"/>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218"/>
    </row>
    <row r="41" spans="1:38" ht="81.75" customHeight="1">
      <c r="A41" s="197"/>
      <c r="B41" s="787"/>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218"/>
    </row>
    <row r="42" spans="1:38" ht="15" customHeight="1">
      <c r="A42" s="197"/>
      <c r="B42" s="783" t="s">
        <v>463</v>
      </c>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218"/>
    </row>
    <row r="43" spans="1:38" ht="15" customHeight="1">
      <c r="A43" s="197"/>
      <c r="B43" s="783"/>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218"/>
    </row>
    <row r="44" spans="1:38" ht="15" customHeight="1">
      <c r="A44" s="197"/>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218"/>
    </row>
    <row r="45" spans="1:38" ht="15" customHeight="1">
      <c r="A45" s="197"/>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218"/>
    </row>
    <row r="46" spans="1:38" ht="36" customHeight="1">
      <c r="A46" s="197"/>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218"/>
    </row>
    <row r="47" spans="1:38" s="219" customFormat="1" ht="32.25" customHeight="1">
      <c r="A47" s="214"/>
      <c r="B47" s="783" t="s">
        <v>464</v>
      </c>
      <c r="C47" s="783"/>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row>
    <row r="48" spans="1:38" s="219" customFormat="1" ht="36" customHeight="1">
      <c r="A48" s="214"/>
      <c r="B48" s="784" t="s">
        <v>544</v>
      </c>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row>
    <row r="49" spans="2:37" s="219" customFormat="1" ht="21" customHeight="1">
      <c r="B49" s="219" t="s">
        <v>465</v>
      </c>
      <c r="AK49" s="220"/>
    </row>
    <row r="50" spans="2:37" s="219" customFormat="1" ht="21" customHeight="1">
      <c r="B50" s="219" t="s">
        <v>465</v>
      </c>
      <c r="AK50" s="220"/>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27"/>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50</vt:i4>
      </vt:variant>
    </vt:vector>
  </HeadingPairs>
  <TitlesOfParts>
    <vt:vector size="63" baseType="lpstr">
      <vt:lpstr>付表３－２</vt:lpstr>
      <vt:lpstr>【必要書類一覧表】就労選択支援</vt:lpstr>
      <vt:lpstr>様式第５号（届出書） </vt:lpstr>
      <vt:lpstr>別紙１（体制等状況一覧表） </vt:lpstr>
      <vt:lpstr>別紙2　勤務形態一覧表（就労選択支援）</vt:lpstr>
      <vt:lpstr>別紙3-1（福祉専門職員配置等加算）</vt:lpstr>
      <vt:lpstr>別紙3-2（福祉専門職員配置状況一覧表）</vt:lpstr>
      <vt:lpstr>別紙6-1（視覚・聴覚言語障害者支援加算Ⅰ)</vt:lpstr>
      <vt:lpstr>別紙6-2（視覚・聴覚言語障害者支援加算Ⅱ)</vt:lpstr>
      <vt:lpstr>別紙10（食事提供体制加算）</vt:lpstr>
      <vt:lpstr>別紙48（送迎加算）</vt:lpstr>
      <vt:lpstr>別紙7（高次脳機能障害者支援体制加算）</vt:lpstr>
      <vt:lpstr>選択肢</vt:lpstr>
      <vt:lpstr>'別紙6-1（視覚・聴覚言語障害者支援加算Ⅰ)'!Excel_BuiltIn_Print_Area</vt:lpstr>
      <vt:lpstr>'別紙6-2（視覚・聴覚言語障害者支援加算Ⅱ)'!Excel_BuiltIn_Print_Area</vt:lpstr>
      <vt:lpstr>'別紙7（高次脳機能障害者支援体制加算）'!Excel_BuiltIn_Print_Area</vt:lpstr>
      <vt:lpstr>【必要書類一覧表】就労選択支援!Print_Area</vt:lpstr>
      <vt:lpstr>'別紙１（体制等状況一覧表） '!Print_Area</vt:lpstr>
      <vt:lpstr>'別紙10（食事提供体制加算）'!Print_Area</vt:lpstr>
      <vt:lpstr>'別紙2　勤務形態一覧表（就労選択支援）'!Print_Area</vt:lpstr>
      <vt:lpstr>'別紙3-1（福祉専門職員配置等加算）'!Print_Area</vt:lpstr>
      <vt:lpstr>'別紙3-2（福祉専門職員配置状況一覧表）'!Print_Area</vt:lpstr>
      <vt:lpstr>'別紙48（送迎加算）'!Print_Area</vt:lpstr>
      <vt:lpstr>'別紙6-1（視覚・聴覚言語障害者支援加算Ⅰ)'!Print_Area</vt:lpstr>
      <vt:lpstr>'別紙6-2（視覚・聴覚言語障害者支援加算Ⅱ)'!Print_Area</vt:lpstr>
      <vt:lpstr>'別紙7（高次脳機能障害者支援体制加算）'!Print_Area</vt:lpstr>
      <vt:lpstr>'様式第５号（届出書） '!Print_Area</vt:lpstr>
      <vt:lpstr>'別紙１（体制等状況一覧表） '!Print_Titles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2026-01-21T01:37:32Z</dcterms:created>
  <dcterms:modified xsi:type="dcterms:W3CDTF">2026-04-02T04:24:28Z</dcterms:modified>
</cp:coreProperties>
</file>