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217-1" sheetId="1" r:id="rId1"/>
    <sheet name="217-2" sheetId="2" r:id="rId2"/>
  </sheets>
  <externalReferences>
    <externalReference r:id="rId5"/>
  </externalReferences>
  <definedNames>
    <definedName name="_xlnm.Print_Area" localSheetId="0">'217-1'!$A$1:$V$28</definedName>
    <definedName name="_xlnm.Print_Area" localSheetId="1">'217-2'!$A$1:$AD$27</definedName>
  </definedNames>
  <calcPr fullCalcOnLoad="1"/>
</workbook>
</file>

<file path=xl/sharedStrings.xml><?xml version="1.0" encoding="utf-8"?>
<sst xmlns="http://schemas.openxmlformats.org/spreadsheetml/2006/main" count="210" uniqueCount="61">
  <si>
    <t>単位：校、人</t>
  </si>
  <si>
    <t>学          生          数</t>
  </si>
  <si>
    <t>1)  入    学    者    数</t>
  </si>
  <si>
    <t>年</t>
  </si>
  <si>
    <t>総       数</t>
  </si>
  <si>
    <t>県内大学への入学者</t>
  </si>
  <si>
    <t>計</t>
  </si>
  <si>
    <t>男</t>
  </si>
  <si>
    <t>女</t>
  </si>
  <si>
    <t>国立</t>
  </si>
  <si>
    <t>公立</t>
  </si>
  <si>
    <t>私立</t>
  </si>
  <si>
    <t>教員数(本務者)</t>
  </si>
  <si>
    <t>学校数</t>
  </si>
  <si>
    <t>県内
から</t>
  </si>
  <si>
    <t>県外
から</t>
  </si>
  <si>
    <t>(1) 総        括 （大学、短期大学、高等専門学校）</t>
  </si>
  <si>
    <t>学校基本調査（各年 5月 1日現在）による。</t>
  </si>
  <si>
    <t>1)出身高校の所在地県別による。</t>
  </si>
  <si>
    <t>…</t>
  </si>
  <si>
    <t>平成</t>
  </si>
  <si>
    <t>年</t>
  </si>
  <si>
    <t>県内から県外へ入学</t>
  </si>
  <si>
    <t>総数</t>
  </si>
  <si>
    <t>《大                学》</t>
  </si>
  <si>
    <t>《 短   期   大   学 》</t>
  </si>
  <si>
    <t>《高等専門学校（国立）》</t>
  </si>
  <si>
    <t>＃ 大学院学生</t>
  </si>
  <si>
    <t>＃ 学部、本科学生</t>
  </si>
  <si>
    <t>…</t>
  </si>
  <si>
    <r>
      <t xml:space="preserve">２１７      高   等   教   育   機   関    </t>
    </r>
    <r>
      <rPr>
        <sz val="12"/>
        <color indexed="8"/>
        <rFont val="ＭＳ 明朝"/>
        <family val="1"/>
      </rPr>
      <t>（平成23年）</t>
    </r>
  </si>
  <si>
    <t>-</t>
  </si>
  <si>
    <t>単位：人</t>
  </si>
  <si>
    <t>1)総数</t>
  </si>
  <si>
    <t>臨床研修医</t>
  </si>
  <si>
    <t>　♯　就職進学者</t>
  </si>
  <si>
    <t>（予定者を含む）</t>
  </si>
  <si>
    <t>-</t>
  </si>
  <si>
    <t>専修学校・外国の
学校等入学者</t>
  </si>
  <si>
    <t>一時的な仕事に就いた者</t>
  </si>
  <si>
    <t>左記以外の者</t>
  </si>
  <si>
    <t>死亡・不詳の者</t>
  </si>
  <si>
    <t xml:space="preserve">  2)就職進学者も含む。</t>
  </si>
  <si>
    <t>資料  文部科学省「学校基本調査報告書」</t>
  </si>
  <si>
    <t>(2) 卒業後の状況（大学、短期大学）</t>
  </si>
  <si>
    <t>2)     進       学       者</t>
  </si>
  <si>
    <t>就       職       者</t>
  </si>
  <si>
    <t>《 大          学 》</t>
  </si>
  <si>
    <t>平 成 21 年</t>
  </si>
  <si>
    <t xml:space="preserve">      22</t>
  </si>
  <si>
    <t>-</t>
  </si>
  <si>
    <t xml:space="preserve">      23</t>
  </si>
  <si>
    <t>《 短  期  大  学 》</t>
  </si>
  <si>
    <t>…</t>
  </si>
  <si>
    <t>《 大          学 》</t>
  </si>
  <si>
    <t>平 成 21 年</t>
  </si>
  <si>
    <t>-</t>
  </si>
  <si>
    <t xml:space="preserve">      22</t>
  </si>
  <si>
    <t xml:space="preserve">      23</t>
  </si>
  <si>
    <t>《 短  期  大  学 》</t>
  </si>
  <si>
    <t xml:space="preserve">  1)本県所在の大学、短期大学の分である。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</si>
</sst>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0;&quot;△ &quot;#,##0.00"/>
    <numFmt numFmtId="182" formatCode="&quot;\&quot;#,##0.00;[Red]&quot;\&quot;#,##0.00"/>
    <numFmt numFmtId="183" formatCode="&quot;\&quot;#,##0;[Red]&quot;\&quot;#,##0"/>
    <numFmt numFmtId="184" formatCode="#,##0;&quot;△ &quot;#,##0"/>
    <numFmt numFmtId="185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16" applyFont="1" applyFill="1" applyAlignment="1">
      <alignment/>
    </xf>
    <xf numFmtId="0" fontId="5" fillId="0" borderId="1" xfId="16" applyFont="1" applyFill="1" applyBorder="1" applyAlignment="1">
      <alignment/>
    </xf>
    <xf numFmtId="0" fontId="5" fillId="0" borderId="1" xfId="16" applyFont="1" applyFill="1" applyBorder="1" applyAlignment="1">
      <alignment horizontal="centerContinuous"/>
    </xf>
    <xf numFmtId="0" fontId="5" fillId="0" borderId="2" xfId="16" applyFont="1" applyFill="1" applyBorder="1" applyAlignment="1">
      <alignment/>
    </xf>
    <xf numFmtId="0" fontId="5" fillId="0" borderId="0" xfId="16" applyFont="1" applyFill="1" applyBorder="1" applyAlignment="1">
      <alignment/>
    </xf>
    <xf numFmtId="0" fontId="5" fillId="0" borderId="3" xfId="16" applyFont="1" applyFill="1" applyBorder="1" applyAlignment="1">
      <alignment/>
    </xf>
    <xf numFmtId="0" fontId="5" fillId="0" borderId="4" xfId="16" applyFont="1" applyFill="1" applyBorder="1" applyAlignment="1">
      <alignment/>
    </xf>
    <xf numFmtId="0" fontId="5" fillId="0" borderId="5" xfId="16" applyFont="1" applyFill="1" applyBorder="1" applyAlignment="1">
      <alignment/>
    </xf>
    <xf numFmtId="0" fontId="5" fillId="0" borderId="6" xfId="16" applyFont="1" applyFill="1" applyBorder="1" applyAlignment="1">
      <alignment horizontal="center" vertical="center"/>
    </xf>
    <xf numFmtId="0" fontId="5" fillId="0" borderId="6" xfId="16" applyFont="1" applyFill="1" applyBorder="1" applyAlignment="1">
      <alignment horizontal="distributed" vertical="center" wrapText="1"/>
    </xf>
    <xf numFmtId="184" fontId="5" fillId="0" borderId="0" xfId="16" applyNumberFormat="1" applyFont="1" applyFill="1" applyBorder="1" applyAlignment="1">
      <alignment shrinkToFit="1"/>
    </xf>
    <xf numFmtId="184" fontId="5" fillId="0" borderId="0" xfId="16" applyNumberFormat="1" applyFont="1" applyFill="1" applyAlignment="1">
      <alignment shrinkToFit="1"/>
    </xf>
    <xf numFmtId="0" fontId="5" fillId="0" borderId="0" xfId="16" applyFont="1" applyFill="1" applyAlignment="1" quotePrefix="1">
      <alignment/>
    </xf>
    <xf numFmtId="184" fontId="5" fillId="0" borderId="7" xfId="16" applyNumberFormat="1" applyFont="1" applyFill="1" applyBorder="1" applyAlignment="1">
      <alignment shrinkToFit="1"/>
    </xf>
    <xf numFmtId="184" fontId="5" fillId="0" borderId="0" xfId="16" applyNumberFormat="1" applyFont="1" applyFill="1" applyBorder="1" applyAlignment="1">
      <alignment horizontal="right" shrinkToFit="1"/>
    </xf>
    <xf numFmtId="0" fontId="5" fillId="0" borderId="0" xfId="16" applyFont="1" applyFill="1" applyBorder="1" applyAlignment="1">
      <alignment horizontal="right"/>
    </xf>
    <xf numFmtId="0" fontId="5" fillId="0" borderId="1" xfId="16" applyFont="1" applyFill="1" applyBorder="1" applyAlignment="1" quotePrefix="1">
      <alignment horizontal="centerContinuous"/>
    </xf>
    <xf numFmtId="184" fontId="5" fillId="0" borderId="8" xfId="16" applyNumberFormat="1" applyFont="1" applyFill="1" applyBorder="1" applyAlignment="1">
      <alignment shrinkToFit="1"/>
    </xf>
    <xf numFmtId="184" fontId="5" fillId="0" borderId="1" xfId="16" applyNumberFormat="1" applyFont="1" applyFill="1" applyBorder="1" applyAlignment="1">
      <alignment shrinkToFit="1"/>
    </xf>
    <xf numFmtId="184" fontId="5" fillId="0" borderId="1" xfId="16" applyNumberFormat="1" applyFont="1" applyFill="1" applyBorder="1" applyAlignment="1">
      <alignment horizontal="right" shrinkToFit="1"/>
    </xf>
    <xf numFmtId="0" fontId="5" fillId="0" borderId="1" xfId="16" applyFont="1" applyFill="1" applyBorder="1" applyAlignment="1">
      <alignment horizontal="right"/>
    </xf>
    <xf numFmtId="0" fontId="5" fillId="0" borderId="0" xfId="16" applyFont="1" applyFill="1" applyAlignment="1">
      <alignment horizontal="center"/>
    </xf>
    <xf numFmtId="0" fontId="5" fillId="0" borderId="0" xfId="16" applyFont="1" applyFill="1" applyAlignment="1" quotePrefix="1">
      <alignment horizontal="center"/>
    </xf>
    <xf numFmtId="0" fontId="5" fillId="0" borderId="6" xfId="16" applyFont="1" applyFill="1" applyBorder="1" applyAlignment="1">
      <alignment horizontal="distributed" vertical="center"/>
    </xf>
    <xf numFmtId="185" fontId="5" fillId="0" borderId="0" xfId="16" applyNumberFormat="1" applyFont="1" applyFill="1" applyBorder="1" applyAlignment="1">
      <alignment horizontal="right" vertical="center" wrapText="1"/>
    </xf>
    <xf numFmtId="185" fontId="5" fillId="0" borderId="0" xfId="16" applyNumberFormat="1" applyFont="1" applyFill="1" applyBorder="1" applyAlignment="1">
      <alignment horizontal="right" wrapText="1"/>
    </xf>
    <xf numFmtId="0" fontId="5" fillId="0" borderId="0" xfId="16" applyFont="1" applyFill="1" applyAlignment="1">
      <alignment horizontal="distributed"/>
    </xf>
    <xf numFmtId="0" fontId="5" fillId="0" borderId="2" xfId="16" applyFont="1" applyFill="1" applyBorder="1" applyAlignment="1">
      <alignment horizontal="distributed" vertical="center"/>
    </xf>
    <xf numFmtId="0" fontId="5" fillId="0" borderId="0" xfId="16" applyFont="1" applyFill="1" applyBorder="1" applyAlignment="1">
      <alignment horizontal="distributed" vertical="center"/>
    </xf>
    <xf numFmtId="0" fontId="5" fillId="0" borderId="4" xfId="16" applyFont="1" applyFill="1" applyBorder="1" applyAlignment="1">
      <alignment horizontal="distributed" vertical="center"/>
    </xf>
    <xf numFmtId="0" fontId="7" fillId="0" borderId="0" xfId="16" applyFont="1" applyFill="1" applyAlignment="1">
      <alignment horizontal="center"/>
    </xf>
    <xf numFmtId="0" fontId="5" fillId="0" borderId="9" xfId="1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5" fillId="0" borderId="10" xfId="16" applyFont="1" applyFill="1" applyBorder="1" applyAlignment="1">
      <alignment horizontal="center" vertical="center"/>
    </xf>
    <xf numFmtId="0" fontId="5" fillId="0" borderId="11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13" xfId="16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/>
    </xf>
    <xf numFmtId="0" fontId="5" fillId="0" borderId="15" xfId="16" applyFont="1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6" fillId="0" borderId="18" xfId="0" applyFont="1" applyFill="1" applyBorder="1" applyAlignment="1">
      <alignment vertical="center"/>
    </xf>
    <xf numFmtId="0" fontId="5" fillId="0" borderId="9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5" fillId="0" borderId="19" xfId="16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5" fillId="0" borderId="10" xfId="16" applyFont="1" applyFill="1" applyBorder="1" applyAlignment="1">
      <alignment horizontal="distributed" vertical="center"/>
    </xf>
    <xf numFmtId="0" fontId="5" fillId="0" borderId="11" xfId="16" applyFont="1" applyFill="1" applyBorder="1" applyAlignment="1">
      <alignment horizontal="distributed" vertical="center"/>
    </xf>
    <xf numFmtId="0" fontId="5" fillId="0" borderId="12" xfId="16" applyFont="1" applyFill="1" applyBorder="1" applyAlignment="1">
      <alignment horizontal="distributed" vertical="center"/>
    </xf>
    <xf numFmtId="0" fontId="5" fillId="0" borderId="0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2" xfId="16" applyFont="1" applyFill="1" applyBorder="1" applyAlignment="1">
      <alignment horizontal="center" vertical="center"/>
    </xf>
    <xf numFmtId="0" fontId="5" fillId="0" borderId="18" xfId="16" applyFont="1" applyFill="1" applyBorder="1" applyAlignment="1">
      <alignment horizontal="distributed" vertical="center"/>
    </xf>
    <xf numFmtId="0" fontId="5" fillId="0" borderId="18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4" xfId="16" applyFont="1" applyFill="1" applyBorder="1" applyAlignment="1">
      <alignment horizontal="distributed" vertical="center"/>
    </xf>
    <xf numFmtId="0" fontId="5" fillId="0" borderId="5" xfId="16" applyFont="1" applyFill="1" applyBorder="1" applyAlignment="1">
      <alignment horizontal="distributed" vertical="center"/>
    </xf>
    <xf numFmtId="0" fontId="5" fillId="0" borderId="7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14" xfId="16" applyFont="1" applyFill="1" applyBorder="1" applyAlignment="1">
      <alignment horizontal="center" vertical="center"/>
    </xf>
    <xf numFmtId="0" fontId="5" fillId="0" borderId="4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vertical="center"/>
    </xf>
    <xf numFmtId="0" fontId="5" fillId="0" borderId="5" xfId="16" applyFont="1" applyFill="1" applyBorder="1" applyAlignment="1">
      <alignment horizontal="center" vertical="center"/>
    </xf>
    <xf numFmtId="0" fontId="5" fillId="0" borderId="17" xfId="16" applyFont="1" applyFill="1" applyBorder="1" applyAlignment="1">
      <alignment horizontal="center" vertical="center"/>
    </xf>
    <xf numFmtId="0" fontId="5" fillId="0" borderId="14" xfId="16" applyFont="1" applyFill="1" applyBorder="1" applyAlignment="1">
      <alignment horizontal="center" vertical="center"/>
    </xf>
    <xf numFmtId="0" fontId="5" fillId="0" borderId="0" xfId="16" applyFont="1" applyFill="1" applyBorder="1" applyAlignment="1">
      <alignment horizontal="center"/>
    </xf>
    <xf numFmtId="0" fontId="5" fillId="0" borderId="0" xfId="16" applyFont="1" applyFill="1" applyBorder="1" applyAlignment="1">
      <alignment horizontal="distributed"/>
    </xf>
    <xf numFmtId="0" fontId="5" fillId="0" borderId="0" xfId="16" applyFont="1" applyFill="1" applyBorder="1" applyAlignment="1" quotePrefix="1">
      <alignment horizontal="center"/>
    </xf>
    <xf numFmtId="0" fontId="5" fillId="0" borderId="0" xfId="16" applyFont="1" applyFill="1" applyAlignment="1">
      <alignment/>
    </xf>
    <xf numFmtId="184" fontId="5" fillId="0" borderId="7" xfId="16" applyNumberFormat="1" applyFont="1" applyFill="1" applyBorder="1" applyAlignment="1">
      <alignment wrapText="1"/>
    </xf>
    <xf numFmtId="184" fontId="5" fillId="0" borderId="0" xfId="16" applyNumberFormat="1" applyFont="1" applyFill="1" applyBorder="1" applyAlignment="1">
      <alignment wrapText="1"/>
    </xf>
    <xf numFmtId="184" fontId="5" fillId="0" borderId="0" xfId="16" applyNumberFormat="1" applyFont="1" applyFill="1" applyBorder="1" applyAlignment="1">
      <alignment horizontal="right" wrapText="1"/>
    </xf>
    <xf numFmtId="184" fontId="5" fillId="0" borderId="0" xfId="16" applyNumberFormat="1" applyFont="1" applyFill="1" applyAlignment="1">
      <alignment horizontal="right" wrapText="1"/>
    </xf>
    <xf numFmtId="0" fontId="5" fillId="0" borderId="0" xfId="16" applyFont="1" applyFill="1" applyBorder="1" applyAlignment="1">
      <alignment horizontal="distributed"/>
    </xf>
    <xf numFmtId="0" fontId="5" fillId="0" borderId="0" xfId="16" applyFont="1" applyFill="1" applyAlignment="1">
      <alignment horizontal="right"/>
    </xf>
    <xf numFmtId="184" fontId="5" fillId="0" borderId="0" xfId="16" applyNumberFormat="1" applyFont="1" applyFill="1" applyAlignment="1">
      <alignment wrapText="1"/>
    </xf>
    <xf numFmtId="0" fontId="5" fillId="0" borderId="1" xfId="16" applyFont="1" applyFill="1" applyBorder="1" applyAlignment="1" quotePrefix="1">
      <alignment horizontal="left"/>
    </xf>
    <xf numFmtId="184" fontId="5" fillId="0" borderId="8" xfId="16" applyNumberFormat="1" applyFont="1" applyFill="1" applyBorder="1" applyAlignment="1">
      <alignment wrapText="1"/>
    </xf>
    <xf numFmtId="184" fontId="5" fillId="0" borderId="1" xfId="16" applyNumberFormat="1" applyFont="1" applyFill="1" applyBorder="1" applyAlignment="1">
      <alignment wrapText="1"/>
    </xf>
    <xf numFmtId="184" fontId="5" fillId="0" borderId="1" xfId="16" applyNumberFormat="1" applyFont="1" applyFill="1" applyBorder="1" applyAlignment="1">
      <alignment horizontal="right" wrapText="1"/>
    </xf>
    <xf numFmtId="0" fontId="5" fillId="0" borderId="9" xfId="16" applyFont="1" applyFill="1" applyBorder="1" applyAlignment="1">
      <alignment horizontal="distributed" vertical="center" wrapText="1"/>
    </xf>
    <xf numFmtId="0" fontId="5" fillId="0" borderId="20" xfId="16" applyFont="1" applyFill="1" applyBorder="1" applyAlignment="1">
      <alignment/>
    </xf>
    <xf numFmtId="0" fontId="5" fillId="0" borderId="21" xfId="16" applyFont="1" applyFill="1" applyBorder="1" applyAlignment="1">
      <alignment/>
    </xf>
    <xf numFmtId="0" fontId="5" fillId="0" borderId="22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7000\03125\&#12288;&#9734;&#9734;&#32113;&#35336;&#36039;&#26009;&#29677;&#9734;&#9734;\&#32113;&#35336;&#24180;&#37969;(H21&#65374;H24)\H24&#32113;&#35336;&#24180;&#37969;\&#20837;&#21147;&#28168;&#65288;&#30452;&#25774;&#21407;&#31295;&#65289;\&#21407;&#31295;&#12392;&#20837;&#21147;&#29992;&#12398;&#34920;&#12364;&#36949;&#12358;&#12418;&#12398;&#65288;&#12524;&#12452;&#12450;&#12454;&#12488;&#12434;&#22793;&#26356;&#12375;&#12390;&#21407;&#31295;&#12392;&#12377;&#12427;&#12418;&#12398;&#31561;&#65289;\2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"/>
      <sheetName val="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tabSelected="1" view="pageBreakPreview" zoomScale="85" zoomScaleNormal="75" zoomScaleSheetLayoutView="85" workbookViewId="0" topLeftCell="A1">
      <selection activeCell="B2" sqref="B2"/>
    </sheetView>
  </sheetViews>
  <sheetFormatPr defaultColWidth="8.625" defaultRowHeight="12.75"/>
  <cols>
    <col min="1" max="1" width="1.25" style="1" customWidth="1"/>
    <col min="2" max="2" width="5.75390625" style="1" customWidth="1"/>
    <col min="3" max="4" width="3.75390625" style="1" customWidth="1"/>
    <col min="5" max="5" width="1.25" style="1" customWidth="1"/>
    <col min="6" max="6" width="5.875" style="1" customWidth="1"/>
    <col min="7" max="8" width="8.75390625" style="1" customWidth="1"/>
    <col min="9" max="9" width="7.875" style="1" customWidth="1"/>
    <col min="10" max="10" width="8.625" style="1" customWidth="1"/>
    <col min="11" max="12" width="7.875" style="1" customWidth="1"/>
    <col min="13" max="14" width="8.625" style="1" customWidth="1"/>
    <col min="15" max="15" width="6.375" style="1" customWidth="1"/>
    <col min="16" max="17" width="8.75390625" style="1" customWidth="1"/>
    <col min="18" max="18" width="6.375" style="1" customWidth="1"/>
    <col min="19" max="21" width="7.875" style="1" customWidth="1"/>
    <col min="22" max="22" width="8.625" style="1" customWidth="1"/>
    <col min="23" max="28" width="10.25390625" style="1" customWidth="1"/>
    <col min="29" max="16384" width="9.25390625" style="1" customWidth="1"/>
  </cols>
  <sheetData>
    <row r="1" spans="1:22" ht="25.5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ht="29.25" customHeight="1">
      <c r="B2" s="1" t="s">
        <v>17</v>
      </c>
    </row>
    <row r="3" spans="1:22" ht="15.75" customHeight="1" thickBot="1">
      <c r="A3" s="2"/>
      <c r="B3" s="2" t="s">
        <v>16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 t="s">
        <v>0</v>
      </c>
      <c r="V3" s="3"/>
    </row>
    <row r="4" spans="1:22" ht="18.75" customHeight="1">
      <c r="A4" s="4"/>
      <c r="B4" s="28" t="s">
        <v>3</v>
      </c>
      <c r="C4" s="28"/>
      <c r="D4" s="28"/>
      <c r="E4" s="4"/>
      <c r="F4" s="39" t="s">
        <v>13</v>
      </c>
      <c r="G4" s="32" t="s">
        <v>1</v>
      </c>
      <c r="H4" s="33"/>
      <c r="I4" s="33"/>
      <c r="J4" s="33"/>
      <c r="K4" s="33"/>
      <c r="L4" s="33"/>
      <c r="M4" s="33"/>
      <c r="N4" s="33"/>
      <c r="O4" s="42"/>
      <c r="P4" s="43" t="s">
        <v>12</v>
      </c>
      <c r="Q4" s="44"/>
      <c r="R4" s="45"/>
      <c r="S4" s="32" t="s">
        <v>2</v>
      </c>
      <c r="T4" s="33"/>
      <c r="U4" s="33"/>
      <c r="V4" s="33"/>
    </row>
    <row r="5" spans="1:22" ht="18.75" customHeight="1">
      <c r="A5" s="5"/>
      <c r="B5" s="29"/>
      <c r="C5" s="29"/>
      <c r="D5" s="29"/>
      <c r="E5" s="6"/>
      <c r="F5" s="40"/>
      <c r="G5" s="34" t="s">
        <v>4</v>
      </c>
      <c r="H5" s="35"/>
      <c r="I5" s="36"/>
      <c r="J5" s="48" t="s">
        <v>28</v>
      </c>
      <c r="K5" s="49"/>
      <c r="L5" s="50"/>
      <c r="M5" s="48" t="s">
        <v>27</v>
      </c>
      <c r="N5" s="49"/>
      <c r="O5" s="50"/>
      <c r="P5" s="46" t="s">
        <v>6</v>
      </c>
      <c r="Q5" s="46" t="s">
        <v>7</v>
      </c>
      <c r="R5" s="46" t="s">
        <v>8</v>
      </c>
      <c r="S5" s="34" t="s">
        <v>5</v>
      </c>
      <c r="T5" s="35"/>
      <c r="U5" s="36"/>
      <c r="V5" s="37" t="s">
        <v>22</v>
      </c>
    </row>
    <row r="6" spans="1:22" ht="30.75" customHeight="1">
      <c r="A6" s="7"/>
      <c r="B6" s="30"/>
      <c r="C6" s="30"/>
      <c r="D6" s="30"/>
      <c r="E6" s="8"/>
      <c r="F6" s="41"/>
      <c r="G6" s="9" t="s">
        <v>6</v>
      </c>
      <c r="H6" s="9" t="s">
        <v>7</v>
      </c>
      <c r="I6" s="9" t="s">
        <v>8</v>
      </c>
      <c r="J6" s="9" t="s">
        <v>6</v>
      </c>
      <c r="K6" s="9" t="s">
        <v>7</v>
      </c>
      <c r="L6" s="9" t="s">
        <v>8</v>
      </c>
      <c r="M6" s="9" t="s">
        <v>6</v>
      </c>
      <c r="N6" s="9" t="s">
        <v>7</v>
      </c>
      <c r="O6" s="9" t="s">
        <v>8</v>
      </c>
      <c r="P6" s="47"/>
      <c r="Q6" s="47"/>
      <c r="R6" s="47"/>
      <c r="S6" s="24" t="s">
        <v>23</v>
      </c>
      <c r="T6" s="10" t="s">
        <v>14</v>
      </c>
      <c r="U6" s="10" t="s">
        <v>15</v>
      </c>
      <c r="V6" s="38"/>
    </row>
    <row r="7" spans="5:6" ht="21.75" customHeight="1">
      <c r="E7" s="6"/>
      <c r="F7" s="5" t="s">
        <v>24</v>
      </c>
    </row>
    <row r="8" spans="2:22" ht="18.75" customHeight="1">
      <c r="B8" s="22" t="s">
        <v>20</v>
      </c>
      <c r="C8" s="23">
        <v>21</v>
      </c>
      <c r="D8" s="22" t="s">
        <v>21</v>
      </c>
      <c r="E8" s="6"/>
      <c r="F8" s="11">
        <v>10</v>
      </c>
      <c r="G8" s="12">
        <v>19187</v>
      </c>
      <c r="H8" s="12">
        <v>9650</v>
      </c>
      <c r="I8" s="12">
        <v>9537</v>
      </c>
      <c r="J8" s="12">
        <v>17056</v>
      </c>
      <c r="K8" s="12">
        <v>8310</v>
      </c>
      <c r="L8" s="12">
        <v>8746</v>
      </c>
      <c r="M8" s="12">
        <v>1672</v>
      </c>
      <c r="N8" s="12">
        <v>1168</v>
      </c>
      <c r="O8" s="12">
        <v>504</v>
      </c>
      <c r="P8" s="12">
        <v>1750</v>
      </c>
      <c r="Q8" s="12">
        <v>1361</v>
      </c>
      <c r="R8" s="12">
        <v>389</v>
      </c>
      <c r="S8" s="12">
        <v>4027</v>
      </c>
      <c r="T8" s="12">
        <v>2056</v>
      </c>
      <c r="U8" s="12">
        <v>1971</v>
      </c>
      <c r="V8" s="12">
        <v>4001</v>
      </c>
    </row>
    <row r="9" spans="2:22" ht="15" customHeight="1">
      <c r="B9" s="13"/>
      <c r="C9" s="23">
        <v>22</v>
      </c>
      <c r="D9" s="13"/>
      <c r="E9" s="6"/>
      <c r="F9" s="11">
        <v>10</v>
      </c>
      <c r="G9" s="12">
        <v>19220</v>
      </c>
      <c r="H9" s="12">
        <v>9626</v>
      </c>
      <c r="I9" s="12">
        <v>9594</v>
      </c>
      <c r="J9" s="12">
        <v>17100</v>
      </c>
      <c r="K9" s="12">
        <v>8309</v>
      </c>
      <c r="L9" s="12">
        <v>8791</v>
      </c>
      <c r="M9" s="12">
        <v>1660</v>
      </c>
      <c r="N9" s="12">
        <v>1150</v>
      </c>
      <c r="O9" s="12">
        <v>510</v>
      </c>
      <c r="P9" s="12">
        <v>1794</v>
      </c>
      <c r="Q9" s="12">
        <v>1379</v>
      </c>
      <c r="R9" s="12">
        <v>415</v>
      </c>
      <c r="S9" s="12">
        <v>3952</v>
      </c>
      <c r="T9" s="12">
        <v>2039</v>
      </c>
      <c r="U9" s="12">
        <v>1913</v>
      </c>
      <c r="V9" s="12">
        <v>4022</v>
      </c>
    </row>
    <row r="10" spans="2:22" ht="26.25" customHeight="1">
      <c r="B10" s="13"/>
      <c r="C10" s="23">
        <v>23</v>
      </c>
      <c r="D10" s="13"/>
      <c r="E10" s="5"/>
      <c r="F10" s="14">
        <f>SUM(F11:F13)</f>
        <v>10</v>
      </c>
      <c r="G10" s="11">
        <f aca="true" t="shared" si="0" ref="G10:R10">SUM(G11:G13)</f>
        <v>19299</v>
      </c>
      <c r="H10" s="11">
        <f t="shared" si="0"/>
        <v>9635</v>
      </c>
      <c r="I10" s="11">
        <f t="shared" si="0"/>
        <v>9664</v>
      </c>
      <c r="J10" s="11">
        <f t="shared" si="0"/>
        <v>17256</v>
      </c>
      <c r="K10" s="11">
        <f t="shared" si="0"/>
        <v>8334</v>
      </c>
      <c r="L10" s="11">
        <f t="shared" si="0"/>
        <v>8922</v>
      </c>
      <c r="M10" s="11">
        <f t="shared" si="0"/>
        <v>1640</v>
      </c>
      <c r="N10" s="11">
        <f t="shared" si="0"/>
        <v>1151</v>
      </c>
      <c r="O10" s="11">
        <f t="shared" si="0"/>
        <v>489</v>
      </c>
      <c r="P10" s="11">
        <f t="shared" si="0"/>
        <v>1790</v>
      </c>
      <c r="Q10" s="11">
        <f t="shared" si="0"/>
        <v>1379</v>
      </c>
      <c r="R10" s="11">
        <f t="shared" si="0"/>
        <v>411</v>
      </c>
      <c r="S10" s="11">
        <v>4036</v>
      </c>
      <c r="T10" s="11">
        <v>2107</v>
      </c>
      <c r="U10" s="11">
        <v>1929</v>
      </c>
      <c r="V10" s="11">
        <v>3931</v>
      </c>
    </row>
    <row r="11" spans="2:22" ht="29.25" customHeight="1">
      <c r="B11" s="27" t="s">
        <v>9</v>
      </c>
      <c r="C11" s="27"/>
      <c r="D11" s="27"/>
      <c r="E11" s="6"/>
      <c r="F11" s="11">
        <v>1</v>
      </c>
      <c r="G11" s="12">
        <v>9299</v>
      </c>
      <c r="H11" s="12">
        <v>5910</v>
      </c>
      <c r="I11" s="12">
        <v>3389</v>
      </c>
      <c r="J11" s="12">
        <v>7674</v>
      </c>
      <c r="K11" s="12">
        <v>4781</v>
      </c>
      <c r="L11" s="12">
        <v>2893</v>
      </c>
      <c r="M11" s="12">
        <v>1442</v>
      </c>
      <c r="N11" s="12">
        <v>1052</v>
      </c>
      <c r="O11" s="12">
        <v>390</v>
      </c>
      <c r="P11" s="12">
        <v>1058</v>
      </c>
      <c r="Q11" s="12">
        <v>896</v>
      </c>
      <c r="R11" s="12">
        <v>162</v>
      </c>
      <c r="S11" s="12">
        <v>1708</v>
      </c>
      <c r="T11" s="12">
        <v>684</v>
      </c>
      <c r="U11" s="12">
        <f>S11-T11</f>
        <v>1024</v>
      </c>
      <c r="V11" s="12">
        <v>1637</v>
      </c>
    </row>
    <row r="12" spans="2:22" ht="15" customHeight="1">
      <c r="B12" s="27" t="s">
        <v>10</v>
      </c>
      <c r="C12" s="27"/>
      <c r="D12" s="27"/>
      <c r="E12" s="6"/>
      <c r="F12" s="11">
        <v>3</v>
      </c>
      <c r="G12" s="12">
        <v>3187</v>
      </c>
      <c r="H12" s="12">
        <v>1499</v>
      </c>
      <c r="I12" s="12">
        <v>1688</v>
      </c>
      <c r="J12" s="12">
        <v>3092</v>
      </c>
      <c r="K12" s="12">
        <v>1463</v>
      </c>
      <c r="L12" s="12">
        <v>1629</v>
      </c>
      <c r="M12" s="12">
        <v>76</v>
      </c>
      <c r="N12" s="12">
        <v>30</v>
      </c>
      <c r="O12" s="12">
        <v>46</v>
      </c>
      <c r="P12" s="12">
        <v>285</v>
      </c>
      <c r="Q12" s="12">
        <v>195</v>
      </c>
      <c r="R12" s="12">
        <v>90</v>
      </c>
      <c r="S12" s="12">
        <f>S10-S11-S13</f>
        <v>751</v>
      </c>
      <c r="T12" s="12">
        <f>T10-T11-T13</f>
        <v>376</v>
      </c>
      <c r="U12" s="12">
        <f>U10-U11-U13</f>
        <v>375</v>
      </c>
      <c r="V12" s="12">
        <f>V10-V11-V13</f>
        <v>252</v>
      </c>
    </row>
    <row r="13" spans="2:22" ht="15" customHeight="1">
      <c r="B13" s="27" t="s">
        <v>11</v>
      </c>
      <c r="C13" s="27"/>
      <c r="D13" s="27"/>
      <c r="E13" s="6"/>
      <c r="F13" s="11">
        <v>6</v>
      </c>
      <c r="G13" s="12">
        <v>6813</v>
      </c>
      <c r="H13" s="12">
        <v>2226</v>
      </c>
      <c r="I13" s="12">
        <v>4587</v>
      </c>
      <c r="J13" s="12">
        <v>6490</v>
      </c>
      <c r="K13" s="12">
        <v>2090</v>
      </c>
      <c r="L13" s="12">
        <v>4400</v>
      </c>
      <c r="M13" s="12">
        <v>122</v>
      </c>
      <c r="N13" s="12">
        <v>69</v>
      </c>
      <c r="O13" s="12">
        <v>53</v>
      </c>
      <c r="P13" s="12">
        <v>447</v>
      </c>
      <c r="Q13" s="12">
        <v>288</v>
      </c>
      <c r="R13" s="12">
        <v>159</v>
      </c>
      <c r="S13" s="12">
        <v>1577</v>
      </c>
      <c r="T13" s="12">
        <v>1047</v>
      </c>
      <c r="U13" s="12">
        <f>S13-T13</f>
        <v>530</v>
      </c>
      <c r="V13" s="12">
        <v>2042</v>
      </c>
    </row>
    <row r="14" spans="5:6" ht="37.5" customHeight="1">
      <c r="E14" s="6"/>
      <c r="F14" s="5" t="s">
        <v>25</v>
      </c>
    </row>
    <row r="15" spans="2:22" ht="18.75" customHeight="1">
      <c r="B15" s="22" t="s">
        <v>20</v>
      </c>
      <c r="C15" s="23">
        <v>21</v>
      </c>
      <c r="D15" s="22" t="s">
        <v>21</v>
      </c>
      <c r="E15" s="6"/>
      <c r="F15" s="14">
        <v>4</v>
      </c>
      <c r="G15" s="11">
        <v>1023</v>
      </c>
      <c r="H15" s="11">
        <v>123</v>
      </c>
      <c r="I15" s="11">
        <v>900</v>
      </c>
      <c r="J15" s="11">
        <v>983</v>
      </c>
      <c r="K15" s="11">
        <v>112</v>
      </c>
      <c r="L15" s="11">
        <v>871</v>
      </c>
      <c r="M15" s="25" t="s">
        <v>29</v>
      </c>
      <c r="N15" s="25" t="s">
        <v>29</v>
      </c>
      <c r="O15" s="25" t="s">
        <v>29</v>
      </c>
      <c r="P15" s="11">
        <v>74</v>
      </c>
      <c r="Q15" s="11">
        <v>38</v>
      </c>
      <c r="R15" s="11">
        <v>36</v>
      </c>
      <c r="S15" s="11">
        <v>449</v>
      </c>
      <c r="T15" s="11">
        <v>343</v>
      </c>
      <c r="U15" s="11">
        <v>106</v>
      </c>
      <c r="V15" s="11">
        <v>409</v>
      </c>
    </row>
    <row r="16" spans="2:22" ht="15" customHeight="1">
      <c r="B16" s="13"/>
      <c r="C16" s="23">
        <v>22</v>
      </c>
      <c r="D16" s="13"/>
      <c r="E16" s="6"/>
      <c r="F16" s="11">
        <v>4</v>
      </c>
      <c r="G16" s="11">
        <v>933</v>
      </c>
      <c r="H16" s="11">
        <v>107</v>
      </c>
      <c r="I16" s="11">
        <v>826</v>
      </c>
      <c r="J16" s="11">
        <v>914</v>
      </c>
      <c r="K16" s="11">
        <v>104</v>
      </c>
      <c r="L16" s="11">
        <v>810</v>
      </c>
      <c r="M16" s="26" t="s">
        <v>29</v>
      </c>
      <c r="N16" s="26" t="s">
        <v>29</v>
      </c>
      <c r="O16" s="26" t="s">
        <v>29</v>
      </c>
      <c r="P16" s="11">
        <v>69</v>
      </c>
      <c r="Q16" s="11">
        <v>33</v>
      </c>
      <c r="R16" s="11">
        <v>36</v>
      </c>
      <c r="S16" s="11">
        <v>462</v>
      </c>
      <c r="T16" s="11">
        <v>378</v>
      </c>
      <c r="U16" s="11">
        <v>84</v>
      </c>
      <c r="V16" s="11">
        <v>373</v>
      </c>
    </row>
    <row r="17" spans="2:22" ht="29.25" customHeight="1">
      <c r="B17" s="13"/>
      <c r="C17" s="23">
        <v>23</v>
      </c>
      <c r="D17" s="13"/>
      <c r="E17" s="5"/>
      <c r="F17" s="14">
        <f>SUM(F18:F20)</f>
        <v>4</v>
      </c>
      <c r="G17" s="11">
        <f aca="true" t="shared" si="1" ref="G17:R17">SUM(G18:G20)</f>
        <v>872</v>
      </c>
      <c r="H17" s="11">
        <f t="shared" si="1"/>
        <v>93</v>
      </c>
      <c r="I17" s="11">
        <f t="shared" si="1"/>
        <v>779</v>
      </c>
      <c r="J17" s="11">
        <f t="shared" si="1"/>
        <v>854</v>
      </c>
      <c r="K17" s="11">
        <f t="shared" si="1"/>
        <v>92</v>
      </c>
      <c r="L17" s="11">
        <f t="shared" si="1"/>
        <v>762</v>
      </c>
      <c r="M17" s="26" t="s">
        <v>29</v>
      </c>
      <c r="N17" s="26" t="s">
        <v>29</v>
      </c>
      <c r="O17" s="26" t="s">
        <v>29</v>
      </c>
      <c r="P17" s="11">
        <f t="shared" si="1"/>
        <v>65</v>
      </c>
      <c r="Q17" s="11">
        <f t="shared" si="1"/>
        <v>30</v>
      </c>
      <c r="R17" s="11">
        <f t="shared" si="1"/>
        <v>35</v>
      </c>
      <c r="S17" s="11">
        <f>SUM(S18:S20)</f>
        <v>401</v>
      </c>
      <c r="T17" s="11">
        <f>SUM(T18:T20)</f>
        <v>332</v>
      </c>
      <c r="U17" s="11">
        <f>SUM(U18:U20)</f>
        <v>69</v>
      </c>
      <c r="V17" s="11">
        <f>SUM(V18:V20)</f>
        <v>369</v>
      </c>
    </row>
    <row r="18" spans="2:22" ht="29.25" customHeight="1">
      <c r="B18" s="27" t="s">
        <v>9</v>
      </c>
      <c r="C18" s="27"/>
      <c r="D18" s="27"/>
      <c r="E18" s="6"/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  <c r="V18" s="15" t="s">
        <v>31</v>
      </c>
    </row>
    <row r="19" spans="2:26" ht="15" customHeight="1">
      <c r="B19" s="27" t="s">
        <v>10</v>
      </c>
      <c r="C19" s="27"/>
      <c r="D19" s="27"/>
      <c r="E19" s="6"/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  <c r="V19" s="15">
        <v>16</v>
      </c>
      <c r="W19" s="5"/>
      <c r="X19" s="5"/>
      <c r="Y19" s="5"/>
      <c r="Z19" s="5"/>
    </row>
    <row r="20" spans="2:26" ht="15" customHeight="1">
      <c r="B20" s="27" t="s">
        <v>11</v>
      </c>
      <c r="C20" s="27"/>
      <c r="D20" s="27"/>
      <c r="E20" s="6"/>
      <c r="F20" s="11">
        <v>4</v>
      </c>
      <c r="G20" s="12">
        <v>872</v>
      </c>
      <c r="H20" s="12">
        <v>93</v>
      </c>
      <c r="I20" s="12">
        <v>779</v>
      </c>
      <c r="J20" s="12">
        <v>854</v>
      </c>
      <c r="K20" s="12">
        <v>92</v>
      </c>
      <c r="L20" s="12">
        <v>762</v>
      </c>
      <c r="M20" s="26" t="s">
        <v>29</v>
      </c>
      <c r="N20" s="26" t="s">
        <v>29</v>
      </c>
      <c r="O20" s="26" t="s">
        <v>29</v>
      </c>
      <c r="P20" s="12">
        <v>65</v>
      </c>
      <c r="Q20" s="12">
        <v>30</v>
      </c>
      <c r="R20" s="12">
        <v>35</v>
      </c>
      <c r="S20" s="12">
        <v>401</v>
      </c>
      <c r="T20" s="12">
        <v>332</v>
      </c>
      <c r="U20" s="12">
        <f>S20-T20</f>
        <v>69</v>
      </c>
      <c r="V20" s="12">
        <v>353</v>
      </c>
      <c r="W20" s="5"/>
      <c r="X20" s="5"/>
      <c r="Y20" s="5"/>
      <c r="Z20" s="5"/>
    </row>
    <row r="21" spans="5:26" ht="37.5" customHeight="1">
      <c r="E21" s="6"/>
      <c r="F21" s="5" t="s">
        <v>26</v>
      </c>
      <c r="M21" s="25"/>
      <c r="N21" s="25"/>
      <c r="O21" s="25"/>
      <c r="W21" s="5"/>
      <c r="X21" s="5"/>
      <c r="Y21" s="5"/>
      <c r="Z21" s="5"/>
    </row>
    <row r="22" spans="1:22" s="5" customFormat="1" ht="18.75" customHeight="1">
      <c r="A22" s="1"/>
      <c r="B22" s="22" t="s">
        <v>20</v>
      </c>
      <c r="C22" s="23">
        <v>21</v>
      </c>
      <c r="D22" s="22" t="s">
        <v>21</v>
      </c>
      <c r="E22" s="6"/>
      <c r="F22" s="14">
        <v>1</v>
      </c>
      <c r="G22" s="11">
        <f>SUM(H22:I22)</f>
        <v>896</v>
      </c>
      <c r="H22" s="11">
        <v>750</v>
      </c>
      <c r="I22" s="11">
        <v>146</v>
      </c>
      <c r="J22" s="11">
        <f>SUM(K22:L22)</f>
        <v>841</v>
      </c>
      <c r="K22" s="11">
        <v>703</v>
      </c>
      <c r="L22" s="11">
        <v>138</v>
      </c>
      <c r="M22" s="25" t="s">
        <v>29</v>
      </c>
      <c r="N22" s="25" t="s">
        <v>29</v>
      </c>
      <c r="O22" s="25" t="s">
        <v>29</v>
      </c>
      <c r="P22" s="11">
        <f>SUM(Q22:R22)</f>
        <v>65</v>
      </c>
      <c r="Q22" s="11">
        <v>60</v>
      </c>
      <c r="R22" s="11">
        <v>5</v>
      </c>
      <c r="S22" s="16" t="s">
        <v>19</v>
      </c>
      <c r="T22" s="16" t="s">
        <v>19</v>
      </c>
      <c r="U22" s="16" t="s">
        <v>19</v>
      </c>
      <c r="V22" s="16" t="s">
        <v>19</v>
      </c>
    </row>
    <row r="23" spans="1:22" s="5" customFormat="1" ht="15" customHeight="1">
      <c r="A23" s="1"/>
      <c r="B23" s="13"/>
      <c r="C23" s="23">
        <v>22</v>
      </c>
      <c r="D23" s="13"/>
      <c r="F23" s="14">
        <v>1</v>
      </c>
      <c r="G23" s="11">
        <v>917</v>
      </c>
      <c r="H23" s="11">
        <v>773</v>
      </c>
      <c r="I23" s="11">
        <v>144</v>
      </c>
      <c r="J23" s="11">
        <v>865</v>
      </c>
      <c r="K23" s="11">
        <v>727</v>
      </c>
      <c r="L23" s="11">
        <v>138</v>
      </c>
      <c r="M23" s="25" t="s">
        <v>29</v>
      </c>
      <c r="N23" s="25" t="s">
        <v>29</v>
      </c>
      <c r="O23" s="25" t="s">
        <v>29</v>
      </c>
      <c r="P23" s="11">
        <v>66</v>
      </c>
      <c r="Q23" s="11">
        <v>60</v>
      </c>
      <c r="R23" s="11">
        <v>6</v>
      </c>
      <c r="S23" s="16" t="s">
        <v>19</v>
      </c>
      <c r="T23" s="16" t="s">
        <v>19</v>
      </c>
      <c r="U23" s="16" t="s">
        <v>19</v>
      </c>
      <c r="V23" s="16" t="s">
        <v>19</v>
      </c>
    </row>
    <row r="24" spans="2:22" ht="26.25" customHeight="1">
      <c r="B24" s="13"/>
      <c r="C24" s="23">
        <v>23</v>
      </c>
      <c r="D24" s="13"/>
      <c r="E24" s="5"/>
      <c r="F24" s="14">
        <v>1</v>
      </c>
      <c r="G24" s="11">
        <v>918</v>
      </c>
      <c r="H24" s="11">
        <v>772</v>
      </c>
      <c r="I24" s="11">
        <v>146</v>
      </c>
      <c r="J24" s="11">
        <v>863</v>
      </c>
      <c r="K24" s="11">
        <v>725</v>
      </c>
      <c r="L24" s="11">
        <v>138</v>
      </c>
      <c r="M24" s="25" t="s">
        <v>29</v>
      </c>
      <c r="N24" s="25" t="s">
        <v>29</v>
      </c>
      <c r="O24" s="25" t="s">
        <v>29</v>
      </c>
      <c r="P24" s="11">
        <v>68</v>
      </c>
      <c r="Q24" s="11">
        <v>63</v>
      </c>
      <c r="R24" s="11">
        <v>5</v>
      </c>
      <c r="S24" s="16" t="s">
        <v>19</v>
      </c>
      <c r="T24" s="16" t="s">
        <v>19</v>
      </c>
      <c r="U24" s="16" t="s">
        <v>19</v>
      </c>
      <c r="V24" s="16" t="s">
        <v>19</v>
      </c>
    </row>
    <row r="25" spans="1:22" ht="6" customHeight="1" thickBot="1">
      <c r="A25" s="2"/>
      <c r="B25" s="17"/>
      <c r="C25" s="17"/>
      <c r="D25" s="17"/>
      <c r="E25" s="2"/>
      <c r="F25" s="18"/>
      <c r="G25" s="19"/>
      <c r="H25" s="19"/>
      <c r="I25" s="19"/>
      <c r="J25" s="19"/>
      <c r="K25" s="19"/>
      <c r="L25" s="19"/>
      <c r="M25" s="20"/>
      <c r="N25" s="20"/>
      <c r="O25" s="20"/>
      <c r="P25" s="19"/>
      <c r="Q25" s="19"/>
      <c r="R25" s="19"/>
      <c r="S25" s="21"/>
      <c r="T25" s="21"/>
      <c r="U25" s="21"/>
      <c r="V25" s="21"/>
    </row>
    <row r="26" ht="15" customHeight="1">
      <c r="B26" s="1" t="s">
        <v>18</v>
      </c>
    </row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</sheetData>
  <mergeCells count="20">
    <mergeCell ref="V5:V6"/>
    <mergeCell ref="F4:F6"/>
    <mergeCell ref="G4:O4"/>
    <mergeCell ref="P4:R4"/>
    <mergeCell ref="Q5:Q6"/>
    <mergeCell ref="R5:R6"/>
    <mergeCell ref="J5:L5"/>
    <mergeCell ref="M5:O5"/>
    <mergeCell ref="P5:P6"/>
    <mergeCell ref="S5:U5"/>
    <mergeCell ref="B19:D19"/>
    <mergeCell ref="B20:D20"/>
    <mergeCell ref="B4:D6"/>
    <mergeCell ref="A1:V1"/>
    <mergeCell ref="B13:D13"/>
    <mergeCell ref="B12:D12"/>
    <mergeCell ref="B11:D11"/>
    <mergeCell ref="B18:D18"/>
    <mergeCell ref="S4:V4"/>
    <mergeCell ref="G5:I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ignoredErrors>
    <ignoredError sqref="U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4"/>
  <sheetViews>
    <sheetView showGridLines="0" zoomScale="75" zoomScaleNormal="75" workbookViewId="0" topLeftCell="A1">
      <selection activeCell="I19" sqref="I19"/>
    </sheetView>
  </sheetViews>
  <sheetFormatPr defaultColWidth="8.625" defaultRowHeight="12.75"/>
  <cols>
    <col min="1" max="1" width="0.74609375" style="1" customWidth="1"/>
    <col min="2" max="2" width="13.875" style="1" customWidth="1"/>
    <col min="3" max="3" width="1.00390625" style="1" customWidth="1"/>
    <col min="4" max="6" width="9.75390625" style="1" customWidth="1"/>
    <col min="7" max="9" width="9.00390625" style="1" customWidth="1"/>
    <col min="10" max="12" width="7.75390625" style="1" customWidth="1"/>
    <col min="13" max="15" width="9.75390625" style="1" customWidth="1"/>
    <col min="16" max="18" width="9.00390625" style="1" customWidth="1"/>
    <col min="19" max="30" width="9.75390625" style="1" customWidth="1"/>
    <col min="31" max="31" width="3.25390625" style="1" customWidth="1"/>
    <col min="32" max="16384" width="9.25390625" style="1" customWidth="1"/>
  </cols>
  <sheetData>
    <row r="1" spans="1:48" ht="15.75" customHeight="1" thickBot="1">
      <c r="A1" s="2"/>
      <c r="B1" s="2" t="s">
        <v>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1" t="s">
        <v>32</v>
      </c>
      <c r="AF1" s="5"/>
      <c r="AG1" s="5"/>
      <c r="AH1" s="29"/>
      <c r="AI1" s="5"/>
      <c r="AJ1" s="51"/>
      <c r="AK1" s="52"/>
      <c r="AL1" s="52"/>
      <c r="AM1" s="52"/>
      <c r="AN1" s="52"/>
      <c r="AO1" s="52"/>
      <c r="AP1" s="51"/>
      <c r="AQ1" s="52"/>
      <c r="AR1" s="52"/>
      <c r="AS1" s="52"/>
      <c r="AT1" s="52"/>
      <c r="AU1" s="52"/>
      <c r="AV1" s="5"/>
    </row>
    <row r="2" spans="1:48" ht="16.5" customHeight="1">
      <c r="A2" s="5"/>
      <c r="B2" s="53" t="s">
        <v>3</v>
      </c>
      <c r="C2" s="4"/>
      <c r="D2" s="43" t="s">
        <v>33</v>
      </c>
      <c r="E2" s="28"/>
      <c r="F2" s="54"/>
      <c r="G2" s="32" t="s">
        <v>45</v>
      </c>
      <c r="H2" s="53"/>
      <c r="I2" s="53"/>
      <c r="J2" s="53"/>
      <c r="K2" s="53"/>
      <c r="L2" s="55"/>
      <c r="M2" s="32" t="s">
        <v>46</v>
      </c>
      <c r="N2" s="53"/>
      <c r="O2" s="55"/>
      <c r="P2" s="43" t="s">
        <v>34</v>
      </c>
      <c r="Q2" s="28"/>
      <c r="R2" s="28"/>
      <c r="AF2" s="5"/>
      <c r="AG2" s="5"/>
      <c r="AH2" s="56"/>
      <c r="AI2" s="5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"/>
    </row>
    <row r="3" spans="1:48" ht="16.5" customHeight="1">
      <c r="A3" s="5"/>
      <c r="B3" s="51"/>
      <c r="C3" s="5"/>
      <c r="D3" s="57"/>
      <c r="E3" s="30"/>
      <c r="F3" s="58"/>
      <c r="G3" s="59"/>
      <c r="H3" s="60"/>
      <c r="I3" s="61"/>
      <c r="J3" s="62" t="s">
        <v>35</v>
      </c>
      <c r="K3" s="63"/>
      <c r="L3" s="64"/>
      <c r="M3" s="65"/>
      <c r="N3" s="66"/>
      <c r="O3" s="67"/>
      <c r="P3" s="68" t="s">
        <v>36</v>
      </c>
      <c r="Q3" s="69"/>
      <c r="R3" s="69"/>
      <c r="AF3" s="5"/>
      <c r="AG3" s="5"/>
      <c r="AH3" s="56"/>
      <c r="AI3" s="5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5"/>
    </row>
    <row r="4" spans="1:48" ht="18.75" customHeight="1">
      <c r="A4" s="7"/>
      <c r="B4" s="70"/>
      <c r="C4" s="8"/>
      <c r="D4" s="9" t="s">
        <v>6</v>
      </c>
      <c r="E4" s="9" t="s">
        <v>7</v>
      </c>
      <c r="F4" s="9" t="s">
        <v>8</v>
      </c>
      <c r="G4" s="9" t="s">
        <v>6</v>
      </c>
      <c r="H4" s="9" t="s">
        <v>7</v>
      </c>
      <c r="I4" s="9" t="s">
        <v>8</v>
      </c>
      <c r="J4" s="9" t="s">
        <v>6</v>
      </c>
      <c r="K4" s="9" t="s">
        <v>7</v>
      </c>
      <c r="L4" s="9" t="s">
        <v>8</v>
      </c>
      <c r="M4" s="9" t="s">
        <v>6</v>
      </c>
      <c r="N4" s="9" t="s">
        <v>7</v>
      </c>
      <c r="O4" s="9" t="s">
        <v>8</v>
      </c>
      <c r="P4" s="71" t="s">
        <v>6</v>
      </c>
      <c r="Q4" s="72" t="s">
        <v>7</v>
      </c>
      <c r="R4" s="73" t="s">
        <v>8</v>
      </c>
      <c r="AF4" s="5"/>
      <c r="AG4" s="5"/>
      <c r="AH4" s="56"/>
      <c r="AI4" s="5"/>
      <c r="AJ4" s="74"/>
      <c r="AK4" s="75"/>
      <c r="AL4" s="75"/>
      <c r="AM4" s="75"/>
      <c r="AN4" s="75"/>
      <c r="AO4" s="75"/>
      <c r="AP4" s="74"/>
      <c r="AQ4" s="75"/>
      <c r="AR4" s="75"/>
      <c r="AS4" s="75"/>
      <c r="AT4" s="75"/>
      <c r="AU4" s="75"/>
      <c r="AV4" s="5"/>
    </row>
    <row r="5" spans="3:48" ht="30" customHeight="1">
      <c r="C5" s="6"/>
      <c r="D5" s="5" t="s">
        <v>47</v>
      </c>
      <c r="AF5" s="5"/>
      <c r="AG5" s="5"/>
      <c r="AH5" s="76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2:48" ht="16.5" customHeight="1">
      <c r="B6" s="77" t="s">
        <v>48</v>
      </c>
      <c r="C6" s="6"/>
      <c r="D6" s="78">
        <v>4035</v>
      </c>
      <c r="E6" s="79">
        <v>1927</v>
      </c>
      <c r="F6" s="79">
        <v>2108</v>
      </c>
      <c r="G6" s="79">
        <v>454</v>
      </c>
      <c r="H6" s="79">
        <v>339</v>
      </c>
      <c r="I6" s="79">
        <v>115</v>
      </c>
      <c r="J6" s="79">
        <v>1</v>
      </c>
      <c r="K6" s="80">
        <v>1</v>
      </c>
      <c r="L6" s="81" t="s">
        <v>37</v>
      </c>
      <c r="M6" s="79">
        <v>2742</v>
      </c>
      <c r="N6" s="79">
        <v>1220</v>
      </c>
      <c r="O6" s="79">
        <v>1522</v>
      </c>
      <c r="P6" s="80">
        <v>140</v>
      </c>
      <c r="Q6" s="80">
        <v>91</v>
      </c>
      <c r="R6" s="80">
        <v>49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2:48" ht="16.5" customHeight="1">
      <c r="B7" s="13" t="s">
        <v>49</v>
      </c>
      <c r="C7" s="6"/>
      <c r="D7" s="78">
        <v>3770</v>
      </c>
      <c r="E7" s="79">
        <v>1769</v>
      </c>
      <c r="F7" s="79">
        <v>2001</v>
      </c>
      <c r="G7" s="79">
        <v>480</v>
      </c>
      <c r="H7" s="79">
        <v>361</v>
      </c>
      <c r="I7" s="79">
        <v>119</v>
      </c>
      <c r="J7" s="80" t="s">
        <v>50</v>
      </c>
      <c r="K7" s="80" t="s">
        <v>50</v>
      </c>
      <c r="L7" s="81" t="s">
        <v>37</v>
      </c>
      <c r="M7" s="79">
        <v>2299</v>
      </c>
      <c r="N7" s="79">
        <v>970</v>
      </c>
      <c r="O7" s="79">
        <v>1329</v>
      </c>
      <c r="P7" s="80">
        <v>150</v>
      </c>
      <c r="Q7" s="80">
        <v>99</v>
      </c>
      <c r="R7" s="80">
        <v>51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2:48" ht="32.25" customHeight="1">
      <c r="B8" s="13" t="s">
        <v>51</v>
      </c>
      <c r="C8" s="6"/>
      <c r="D8" s="78">
        <f>SUM(E8:F8)</f>
        <v>3677</v>
      </c>
      <c r="E8" s="79">
        <f>SUM(H8,N8,Q8,E20,H20,K20,N20)</f>
        <v>1704</v>
      </c>
      <c r="F8" s="79">
        <f>SUM(I8,O8,R8,F20,I20,L20,O20)</f>
        <v>1973</v>
      </c>
      <c r="G8" s="79">
        <f>SUM(H8:I8)</f>
        <v>436</v>
      </c>
      <c r="H8" s="79">
        <v>304</v>
      </c>
      <c r="I8" s="79">
        <v>132</v>
      </c>
      <c r="J8" s="80" t="s">
        <v>50</v>
      </c>
      <c r="K8" s="80" t="s">
        <v>50</v>
      </c>
      <c r="L8" s="81" t="s">
        <v>37</v>
      </c>
      <c r="M8" s="79">
        <f>SUM(N8:O8)</f>
        <v>2308</v>
      </c>
      <c r="N8" s="79">
        <v>978</v>
      </c>
      <c r="O8" s="79">
        <v>1330</v>
      </c>
      <c r="P8" s="80">
        <f>SUM(Q8:R8)</f>
        <v>132</v>
      </c>
      <c r="Q8" s="80">
        <v>85</v>
      </c>
      <c r="R8" s="80">
        <v>47</v>
      </c>
      <c r="AF8" s="5"/>
      <c r="AG8" s="5"/>
      <c r="AH8" s="82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3:48" ht="30" customHeight="1">
      <c r="C9" s="6"/>
      <c r="D9" s="5" t="s">
        <v>52</v>
      </c>
      <c r="Q9" s="83"/>
      <c r="R9" s="83"/>
      <c r="AF9" s="5"/>
      <c r="AG9" s="5"/>
      <c r="AH9" s="82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2:48" ht="16.5" customHeight="1">
      <c r="B10" s="77" t="s">
        <v>48</v>
      </c>
      <c r="C10" s="6"/>
      <c r="D10" s="78">
        <v>547</v>
      </c>
      <c r="E10" s="79">
        <v>69</v>
      </c>
      <c r="F10" s="79">
        <v>478</v>
      </c>
      <c r="G10" s="79">
        <v>50</v>
      </c>
      <c r="H10" s="84">
        <v>28</v>
      </c>
      <c r="I10" s="84">
        <v>22</v>
      </c>
      <c r="J10" s="81" t="s">
        <v>37</v>
      </c>
      <c r="K10" s="81" t="s">
        <v>37</v>
      </c>
      <c r="L10" s="81" t="s">
        <v>37</v>
      </c>
      <c r="M10" s="79">
        <v>412</v>
      </c>
      <c r="N10" s="84">
        <v>29</v>
      </c>
      <c r="O10" s="84">
        <v>383</v>
      </c>
      <c r="P10" s="25" t="s">
        <v>53</v>
      </c>
      <c r="Q10" s="25" t="s">
        <v>53</v>
      </c>
      <c r="R10" s="25" t="s">
        <v>53</v>
      </c>
      <c r="AF10" s="5"/>
      <c r="AG10" s="5"/>
      <c r="AH10" s="82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2:48" ht="16.5" customHeight="1">
      <c r="B11" s="13" t="s">
        <v>49</v>
      </c>
      <c r="C11" s="6"/>
      <c r="D11" s="78">
        <v>502</v>
      </c>
      <c r="E11" s="79">
        <v>62</v>
      </c>
      <c r="F11" s="79">
        <v>440</v>
      </c>
      <c r="G11" s="79">
        <v>65</v>
      </c>
      <c r="H11" s="84">
        <v>30</v>
      </c>
      <c r="I11" s="84">
        <v>35</v>
      </c>
      <c r="J11" s="81" t="s">
        <v>37</v>
      </c>
      <c r="K11" s="81" t="s">
        <v>37</v>
      </c>
      <c r="L11" s="81" t="s">
        <v>37</v>
      </c>
      <c r="M11" s="79">
        <v>372</v>
      </c>
      <c r="N11" s="84">
        <v>21</v>
      </c>
      <c r="O11" s="84">
        <v>351</v>
      </c>
      <c r="P11" s="25" t="s">
        <v>53</v>
      </c>
      <c r="Q11" s="25" t="s">
        <v>53</v>
      </c>
      <c r="R11" s="25" t="s">
        <v>53</v>
      </c>
      <c r="AF11" s="5"/>
      <c r="AG11" s="5"/>
      <c r="AH11" s="82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ht="30" customHeight="1">
      <c r="A12" s="5"/>
      <c r="B12" s="13" t="s">
        <v>51</v>
      </c>
      <c r="C12" s="5"/>
      <c r="D12" s="78">
        <f>SUM(G12,M12,P12,D24,G24,J24,M24)</f>
        <v>421</v>
      </c>
      <c r="E12" s="79">
        <f>SUM(H12,N12,Q12,E24,H24,K24,N24)</f>
        <v>42</v>
      </c>
      <c r="F12" s="79">
        <f>SUM(I12,O12,R12,F24,I24,L24,O24)</f>
        <v>379</v>
      </c>
      <c r="G12" s="79">
        <v>32</v>
      </c>
      <c r="H12" s="79">
        <f>G12-I12</f>
        <v>12</v>
      </c>
      <c r="I12" s="79">
        <v>20</v>
      </c>
      <c r="J12" s="80" t="s">
        <v>50</v>
      </c>
      <c r="K12" s="80" t="s">
        <v>50</v>
      </c>
      <c r="L12" s="80" t="s">
        <v>50</v>
      </c>
      <c r="M12" s="79">
        <v>335</v>
      </c>
      <c r="N12" s="79">
        <f>M12-O12</f>
        <v>16</v>
      </c>
      <c r="O12" s="79">
        <v>319</v>
      </c>
      <c r="P12" s="25" t="s">
        <v>53</v>
      </c>
      <c r="Q12" s="25" t="s">
        <v>53</v>
      </c>
      <c r="R12" s="25" t="s">
        <v>53</v>
      </c>
      <c r="AF12" s="5"/>
      <c r="AG12" s="5"/>
      <c r="AH12" s="82"/>
      <c r="AI12" s="5"/>
      <c r="AJ12" s="5"/>
      <c r="AK12" s="5"/>
      <c r="AL12" s="5"/>
      <c r="AM12" s="5"/>
      <c r="AN12" s="16"/>
      <c r="AO12" s="5"/>
      <c r="AP12" s="5"/>
      <c r="AQ12" s="5"/>
      <c r="AR12" s="5"/>
      <c r="AS12" s="5"/>
      <c r="AT12" s="16"/>
      <c r="AU12" s="16"/>
      <c r="AV12" s="5"/>
    </row>
    <row r="13" spans="1:48" ht="6.75" customHeight="1" thickBot="1">
      <c r="A13" s="2"/>
      <c r="B13" s="85"/>
      <c r="C13" s="2"/>
      <c r="D13" s="86"/>
      <c r="E13" s="87"/>
      <c r="F13" s="87"/>
      <c r="G13" s="87"/>
      <c r="H13" s="87"/>
      <c r="I13" s="87"/>
      <c r="J13" s="88"/>
      <c r="K13" s="88"/>
      <c r="L13" s="88"/>
      <c r="M13" s="87"/>
      <c r="N13" s="87"/>
      <c r="O13" s="87"/>
      <c r="P13" s="88"/>
      <c r="Q13" s="88"/>
      <c r="R13" s="88"/>
      <c r="AF13" s="5"/>
      <c r="AG13" s="5"/>
      <c r="AH13" s="82"/>
      <c r="AI13" s="5"/>
      <c r="AJ13" s="5"/>
      <c r="AK13" s="5"/>
      <c r="AL13" s="5"/>
      <c r="AM13" s="5"/>
      <c r="AN13" s="16"/>
      <c r="AO13" s="5"/>
      <c r="AP13" s="5"/>
      <c r="AQ13" s="5"/>
      <c r="AR13" s="5"/>
      <c r="AS13" s="5"/>
      <c r="AT13" s="16"/>
      <c r="AU13" s="16"/>
      <c r="AV13" s="5"/>
    </row>
    <row r="14" spans="1:48" ht="15" customHeight="1">
      <c r="A14" s="5"/>
      <c r="B14" s="51" t="s">
        <v>3</v>
      </c>
      <c r="C14" s="5"/>
      <c r="D14" s="89" t="s">
        <v>38</v>
      </c>
      <c r="E14" s="28"/>
      <c r="F14" s="54"/>
      <c r="G14" s="32" t="s">
        <v>39</v>
      </c>
      <c r="H14" s="53"/>
      <c r="I14" s="55"/>
      <c r="J14" s="32" t="s">
        <v>40</v>
      </c>
      <c r="K14" s="53"/>
      <c r="L14" s="55"/>
      <c r="M14" s="32" t="s">
        <v>41</v>
      </c>
      <c r="N14" s="53"/>
      <c r="O14" s="53"/>
      <c r="AF14" s="5"/>
      <c r="AG14" s="5"/>
      <c r="AH14" s="82"/>
      <c r="AI14" s="5"/>
      <c r="AJ14" s="5"/>
      <c r="AK14" s="5"/>
      <c r="AL14" s="5"/>
      <c r="AM14" s="16"/>
      <c r="AN14" s="16"/>
      <c r="AO14" s="5"/>
      <c r="AP14" s="5"/>
      <c r="AQ14" s="5"/>
      <c r="AR14" s="5"/>
      <c r="AS14" s="16"/>
      <c r="AT14" s="5"/>
      <c r="AU14" s="5"/>
      <c r="AV14" s="5"/>
    </row>
    <row r="15" spans="1:48" ht="15" customHeight="1">
      <c r="A15" s="5"/>
      <c r="B15" s="51"/>
      <c r="C15" s="6"/>
      <c r="D15" s="57"/>
      <c r="E15" s="30"/>
      <c r="F15" s="58"/>
      <c r="G15" s="65"/>
      <c r="H15" s="66"/>
      <c r="I15" s="67"/>
      <c r="J15" s="65"/>
      <c r="K15" s="66"/>
      <c r="L15" s="67"/>
      <c r="M15" s="65"/>
      <c r="N15" s="66"/>
      <c r="O15" s="66"/>
      <c r="AF15" s="5"/>
      <c r="AG15" s="5"/>
      <c r="AH15" s="82"/>
      <c r="AI15" s="5"/>
      <c r="AJ15" s="5"/>
      <c r="AK15" s="5"/>
      <c r="AL15" s="5"/>
      <c r="AM15" s="16"/>
      <c r="AN15" s="16"/>
      <c r="AO15" s="5"/>
      <c r="AP15" s="5"/>
      <c r="AQ15" s="5"/>
      <c r="AR15" s="5"/>
      <c r="AS15" s="16"/>
      <c r="AT15" s="16"/>
      <c r="AU15" s="5"/>
      <c r="AV15" s="5"/>
    </row>
    <row r="16" spans="1:48" ht="18.75" customHeight="1">
      <c r="A16" s="5"/>
      <c r="B16" s="51"/>
      <c r="C16" s="5"/>
      <c r="D16" s="9" t="s">
        <v>6</v>
      </c>
      <c r="E16" s="72" t="s">
        <v>7</v>
      </c>
      <c r="F16" s="72" t="s">
        <v>8</v>
      </c>
      <c r="G16" s="71" t="s">
        <v>6</v>
      </c>
      <c r="H16" s="72" t="s">
        <v>7</v>
      </c>
      <c r="I16" s="72" t="s">
        <v>8</v>
      </c>
      <c r="J16" s="72" t="s">
        <v>6</v>
      </c>
      <c r="K16" s="72" t="s">
        <v>7</v>
      </c>
      <c r="L16" s="72" t="s">
        <v>8</v>
      </c>
      <c r="M16" s="73" t="s">
        <v>6</v>
      </c>
      <c r="N16" s="72" t="s">
        <v>7</v>
      </c>
      <c r="O16" s="73" t="s">
        <v>8</v>
      </c>
      <c r="AF16" s="5"/>
      <c r="AG16" s="5"/>
      <c r="AH16" s="82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16"/>
      <c r="AT16" s="5"/>
      <c r="AU16" s="5"/>
      <c r="AV16" s="5"/>
    </row>
    <row r="17" spans="1:48" ht="30" customHeight="1">
      <c r="A17" s="90"/>
      <c r="B17" s="90"/>
      <c r="C17" s="91"/>
      <c r="D17" s="5" t="s">
        <v>54</v>
      </c>
      <c r="AF17" s="5"/>
      <c r="AG17" s="5"/>
      <c r="AH17" s="82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2:52" ht="16.5" customHeight="1">
      <c r="B18" s="77" t="s">
        <v>55</v>
      </c>
      <c r="C18" s="6"/>
      <c r="D18" s="80">
        <v>83</v>
      </c>
      <c r="E18" s="80">
        <v>33</v>
      </c>
      <c r="F18" s="80">
        <v>50</v>
      </c>
      <c r="G18" s="79">
        <v>21</v>
      </c>
      <c r="H18" s="80">
        <v>9</v>
      </c>
      <c r="I18" s="79">
        <v>12</v>
      </c>
      <c r="J18" s="79">
        <v>595</v>
      </c>
      <c r="K18" s="79">
        <v>235</v>
      </c>
      <c r="L18" s="79">
        <v>360</v>
      </c>
      <c r="M18" s="80" t="s">
        <v>56</v>
      </c>
      <c r="N18" s="80" t="s">
        <v>56</v>
      </c>
      <c r="O18" s="80" t="s">
        <v>56</v>
      </c>
      <c r="AF18" s="5"/>
      <c r="AG18" s="5"/>
      <c r="AH18" s="82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2:52" ht="16.5" customHeight="1">
      <c r="B19" s="13" t="s">
        <v>57</v>
      </c>
      <c r="C19" s="6"/>
      <c r="D19" s="80">
        <v>102</v>
      </c>
      <c r="E19" s="80">
        <v>46</v>
      </c>
      <c r="F19" s="80">
        <v>56</v>
      </c>
      <c r="G19" s="79">
        <v>39</v>
      </c>
      <c r="H19" s="80">
        <v>16</v>
      </c>
      <c r="I19" s="79">
        <v>23</v>
      </c>
      <c r="J19" s="79">
        <v>698</v>
      </c>
      <c r="K19" s="79">
        <v>275</v>
      </c>
      <c r="L19" s="79">
        <v>423</v>
      </c>
      <c r="M19" s="80">
        <v>2</v>
      </c>
      <c r="N19" s="80">
        <v>2</v>
      </c>
      <c r="O19" s="80" t="s">
        <v>56</v>
      </c>
      <c r="AE19" s="5"/>
      <c r="AF19" s="5"/>
      <c r="AG19" s="5"/>
      <c r="AH19" s="82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16"/>
      <c r="AT19" s="5"/>
      <c r="AU19" s="5"/>
      <c r="AV19" s="5"/>
      <c r="AW19" s="5"/>
      <c r="AX19" s="5"/>
      <c r="AY19" s="5"/>
      <c r="AZ19" s="5"/>
    </row>
    <row r="20" spans="2:52" ht="30" customHeight="1">
      <c r="B20" s="13" t="s">
        <v>58</v>
      </c>
      <c r="C20" s="6"/>
      <c r="D20" s="80">
        <f>SUM(E20:F20)</f>
        <v>93</v>
      </c>
      <c r="E20" s="80">
        <v>40</v>
      </c>
      <c r="F20" s="80">
        <v>53</v>
      </c>
      <c r="G20" s="79">
        <f>SUM(H20:I20)</f>
        <v>32</v>
      </c>
      <c r="H20" s="80">
        <v>18</v>
      </c>
      <c r="I20" s="79">
        <v>14</v>
      </c>
      <c r="J20" s="79">
        <f>SUM(K20:L20)</f>
        <v>663</v>
      </c>
      <c r="K20" s="79">
        <v>273</v>
      </c>
      <c r="L20" s="79">
        <v>390</v>
      </c>
      <c r="M20" s="79">
        <f>SUM(N20:O20)</f>
        <v>13</v>
      </c>
      <c r="N20" s="80">
        <v>6</v>
      </c>
      <c r="O20" s="80">
        <v>7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82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3:48" ht="30" customHeight="1">
      <c r="C21" s="6"/>
      <c r="D21" s="5" t="s">
        <v>59</v>
      </c>
      <c r="E21" s="83"/>
      <c r="F21" s="83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2:48" ht="16.5" customHeight="1">
      <c r="B22" s="77" t="s">
        <v>55</v>
      </c>
      <c r="C22" s="6"/>
      <c r="D22" s="81">
        <v>11</v>
      </c>
      <c r="E22" s="80">
        <v>1</v>
      </c>
      <c r="F22" s="81">
        <v>10</v>
      </c>
      <c r="G22" s="79">
        <v>7</v>
      </c>
      <c r="H22" s="80">
        <v>2</v>
      </c>
      <c r="I22" s="79">
        <v>5</v>
      </c>
      <c r="J22" s="79">
        <v>67</v>
      </c>
      <c r="K22" s="79">
        <v>9</v>
      </c>
      <c r="L22" s="79">
        <v>58</v>
      </c>
      <c r="M22" s="80" t="s">
        <v>37</v>
      </c>
      <c r="N22" s="80" t="s">
        <v>37</v>
      </c>
      <c r="O22" s="81" t="s">
        <v>37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2:48" ht="16.5" customHeight="1">
      <c r="B23" s="13" t="s">
        <v>57</v>
      </c>
      <c r="C23" s="6"/>
      <c r="D23" s="81">
        <v>6</v>
      </c>
      <c r="E23" s="80">
        <v>1</v>
      </c>
      <c r="F23" s="81">
        <v>5</v>
      </c>
      <c r="G23" s="79">
        <v>4</v>
      </c>
      <c r="H23" s="80">
        <v>1</v>
      </c>
      <c r="I23" s="79">
        <v>3</v>
      </c>
      <c r="J23" s="79">
        <v>55</v>
      </c>
      <c r="K23" s="79">
        <v>9</v>
      </c>
      <c r="L23" s="79">
        <v>46</v>
      </c>
      <c r="M23" s="80" t="s">
        <v>37</v>
      </c>
      <c r="N23" s="80" t="s">
        <v>37</v>
      </c>
      <c r="O23" s="81" t="s">
        <v>37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15" ht="30" customHeight="1">
      <c r="A24" s="5"/>
      <c r="B24" s="13" t="s">
        <v>58</v>
      </c>
      <c r="C24" s="6"/>
      <c r="D24" s="80">
        <v>14</v>
      </c>
      <c r="E24" s="79">
        <f>D24-F24</f>
        <v>7</v>
      </c>
      <c r="F24" s="80">
        <v>7</v>
      </c>
      <c r="G24" s="79">
        <v>7</v>
      </c>
      <c r="H24" s="80" t="s">
        <v>37</v>
      </c>
      <c r="I24" s="79">
        <v>7</v>
      </c>
      <c r="J24" s="79">
        <v>33</v>
      </c>
      <c r="K24" s="79">
        <f>J24-L24</f>
        <v>7</v>
      </c>
      <c r="L24" s="79">
        <v>26</v>
      </c>
      <c r="M24" s="80" t="s">
        <v>37</v>
      </c>
      <c r="N24" s="80" t="s">
        <v>37</v>
      </c>
      <c r="O24" s="81" t="s">
        <v>37</v>
      </c>
    </row>
    <row r="25" spans="1:15" ht="6.75" customHeight="1" thickBot="1">
      <c r="A25" s="2"/>
      <c r="B25" s="85"/>
      <c r="C25" s="92"/>
      <c r="D25" s="88"/>
      <c r="E25" s="88"/>
      <c r="F25" s="88"/>
      <c r="G25" s="87"/>
      <c r="H25" s="88"/>
      <c r="I25" s="87"/>
      <c r="J25" s="87"/>
      <c r="K25" s="88"/>
      <c r="L25" s="87"/>
      <c r="M25" s="88"/>
      <c r="N25" s="88"/>
      <c r="O25" s="88"/>
    </row>
    <row r="26" spans="2:8" ht="15.75" customHeight="1">
      <c r="B26" s="1" t="s">
        <v>60</v>
      </c>
      <c r="H26" s="1" t="s">
        <v>42</v>
      </c>
    </row>
    <row r="27" ht="14.25">
      <c r="B27" s="1" t="s">
        <v>43</v>
      </c>
    </row>
    <row r="31" ht="14.25">
      <c r="D31" s="5"/>
    </row>
    <row r="34" ht="14.25">
      <c r="D34" s="5"/>
    </row>
  </sheetData>
  <mergeCells count="14">
    <mergeCell ref="B2:B4"/>
    <mergeCell ref="G2:L2"/>
    <mergeCell ref="AP1:AU2"/>
    <mergeCell ref="AH1:AH4"/>
    <mergeCell ref="AJ1:AO2"/>
    <mergeCell ref="P2:R2"/>
    <mergeCell ref="P3:R3"/>
    <mergeCell ref="M2:O3"/>
    <mergeCell ref="D2:F3"/>
    <mergeCell ref="B14:B16"/>
    <mergeCell ref="G14:I15"/>
    <mergeCell ref="M14:O15"/>
    <mergeCell ref="J14:L15"/>
    <mergeCell ref="D14:F1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ignoredErrors>
    <ignoredError sqref="B7: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2012-10-30T02:48:53Z</cp:lastPrinted>
  <dcterms:modified xsi:type="dcterms:W3CDTF">2013-03-22T06:27:42Z</dcterms:modified>
  <cp:category/>
  <cp:version/>
  <cp:contentType/>
  <cp:contentStatus/>
</cp:coreProperties>
</file>