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610" tabRatio="603" activeTab="0"/>
  </bookViews>
  <sheets>
    <sheet name="sheet" sheetId="1" r:id="rId1"/>
    <sheet name="小浜町～上対馬町" sheetId="2" r:id="rId2"/>
  </sheets>
  <definedNames>
    <definedName name="_xlnm.Print_Area" localSheetId="0">'sheet'!$A$1:$Y$61</definedName>
  </definedNames>
  <calcPr fullCalcOnLoad="1" refMode="R1C1"/>
</workbook>
</file>

<file path=xl/sharedStrings.xml><?xml version="1.0" encoding="utf-8"?>
<sst xmlns="http://schemas.openxmlformats.org/spreadsheetml/2006/main" count="161" uniqueCount="81">
  <si>
    <t xml:space="preserve">                    ２９      職   業  （ 大 分 類 ）   別   １５   歳</t>
  </si>
  <si>
    <t xml:space="preserve">  以   上   就   業   人   口</t>
  </si>
  <si>
    <t>単位：人</t>
  </si>
  <si>
    <t>サービス職業従事者</t>
  </si>
  <si>
    <t>保安職業従事者</t>
  </si>
  <si>
    <t>分類不能の職業</t>
  </si>
  <si>
    <t>職  業  従  事  者</t>
  </si>
  <si>
    <t>職 業 従 事 者</t>
  </si>
  <si>
    <t>従    事    者</t>
  </si>
  <si>
    <t>作 業 者及び労務作業者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</si>
  <si>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</si>
  <si>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</si>
  <si>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</si>
  <si>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</si>
  <si>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</si>
  <si>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</si>
  <si>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</si>
  <si>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</si>
  <si>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</si>
  <si>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</si>
  <si>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</si>
  <si>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</si>
  <si>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</si>
  <si>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</si>
  <si>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</si>
  <si>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</si>
  <si>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</si>
  <si>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</si>
  <si>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</si>
  <si>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</si>
  <si>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</si>
  <si>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</si>
  <si>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</si>
  <si>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</si>
  <si>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</si>
  <si>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</si>
  <si>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</si>
  <si>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</si>
  <si>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</si>
  <si>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</si>
  <si>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</si>
  <si>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</si>
  <si>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</si>
  <si>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</si>
  <si>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</si>
  <si>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</si>
  <si>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</si>
  <si>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</si>
  <si>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</si>
  <si>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</si>
  <si>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</si>
  <si>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</si>
  <si>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</si>
  <si>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</si>
  <si>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</si>
  <si>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市町村</t>
  </si>
  <si>
    <t>専 門 的・技 術 的
職  業  従  事  者</t>
  </si>
  <si>
    <t>管    理    的
職業従事者</t>
  </si>
  <si>
    <t>事務従事者</t>
  </si>
  <si>
    <t>販売従事者</t>
  </si>
  <si>
    <t>農林漁業
作業者</t>
  </si>
  <si>
    <t>運輸・通信
従事者</t>
  </si>
  <si>
    <t>資料  総務省統計局「国勢調査報告」</t>
  </si>
  <si>
    <t>　１）生産工程・労務作業者は、「平成７年国勢調査報告」までは技能工、採掘・製造・建設作業者及び労務者である。</t>
  </si>
  <si>
    <t>-</t>
  </si>
  <si>
    <t>-</t>
  </si>
  <si>
    <t>生産工程・労務作業者　1)</t>
  </si>
  <si>
    <t>（平成12年）（続）</t>
  </si>
  <si>
    <t>第28表の注参照。  （各年10月 1日現在）</t>
  </si>
  <si>
    <t>対馬市</t>
  </si>
  <si>
    <t>壱岐市</t>
  </si>
  <si>
    <t>五島市</t>
  </si>
  <si>
    <t>西海市</t>
  </si>
  <si>
    <t>（平成17年）</t>
  </si>
  <si>
    <t>宇    久    町</t>
  </si>
  <si>
    <t>新 上 五 島 町</t>
  </si>
  <si>
    <t>市町</t>
  </si>
  <si>
    <t>平成2年</t>
  </si>
  <si>
    <t xml:space="preserve">      7 </t>
  </si>
  <si>
    <t xml:space="preserve">    12</t>
  </si>
  <si>
    <t xml:space="preserve">    17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</si>
</sst>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41" fontId="5" fillId="0" borderId="0" xfId="16" applyNumberFormat="1" applyFont="1" applyFill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vertical="top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 vertical="top"/>
    </xf>
    <xf numFmtId="181" fontId="5" fillId="0" borderId="6" xfId="16" applyFont="1" applyFill="1" applyBorder="1" applyAlignment="1">
      <alignment vertical="top"/>
    </xf>
    <xf numFmtId="181" fontId="5" fillId="0" borderId="0" xfId="16" applyFont="1" applyFill="1" applyBorder="1" applyAlignment="1">
      <alignment vertical="top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41" fontId="5" fillId="0" borderId="1" xfId="1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42" fontId="5" fillId="0" borderId="0" xfId="16" applyNumberFormat="1" applyFont="1" applyFill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181" fontId="5" fillId="0" borderId="1" xfId="16" applyFont="1" applyFill="1" applyBorder="1" applyAlignment="1" quotePrefix="1">
      <alignment/>
    </xf>
    <xf numFmtId="0" fontId="5" fillId="0" borderId="0" xfId="0" applyFont="1" applyFill="1" applyBorder="1" applyAlignment="1">
      <alignment horizontal="distributed"/>
    </xf>
    <xf numFmtId="181" fontId="9" fillId="0" borderId="0" xfId="16" applyFont="1" applyFill="1" applyAlignment="1">
      <alignment/>
    </xf>
    <xf numFmtId="181" fontId="5" fillId="0" borderId="8" xfId="16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2.875" style="1" customWidth="1"/>
    <col min="6" max="13" width="12.25390625" style="1" customWidth="1"/>
    <col min="14" max="17" width="11.75390625" style="1" customWidth="1"/>
    <col min="18" max="18" width="11.375" style="1" customWidth="1"/>
    <col min="19" max="21" width="11.75390625" style="1" customWidth="1"/>
    <col min="22" max="22" width="14.25390625" style="1" customWidth="1"/>
    <col min="23" max="23" width="15.25390625" style="1" customWidth="1"/>
    <col min="24" max="25" width="11.75390625" style="1" customWidth="1"/>
    <col min="26" max="26" width="4.00390625" style="1" customWidth="1"/>
    <col min="27" max="27" width="10.75390625" style="1" customWidth="1"/>
    <col min="28" max="31" width="13.00390625" style="1" customWidth="1"/>
    <col min="32" max="32" width="6.00390625" style="1" customWidth="1"/>
    <col min="33" max="16384" width="8.625" style="1" customWidth="1"/>
  </cols>
  <sheetData>
    <row r="1" spans="2:20" ht="23.25" customHeight="1">
      <c r="B1" s="2" t="s">
        <v>0</v>
      </c>
      <c r="N1" s="2" t="s">
        <v>1</v>
      </c>
      <c r="S1" s="3" t="s">
        <v>73</v>
      </c>
      <c r="T1" s="3"/>
    </row>
    <row r="2" spans="1:33" ht="30" customHeight="1" thickBot="1">
      <c r="A2" s="4"/>
      <c r="B2" s="4" t="s">
        <v>68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">
        <v>2</v>
      </c>
      <c r="Z2" s="6"/>
      <c r="AA2" s="6"/>
      <c r="AB2" s="6"/>
      <c r="AC2" s="6"/>
      <c r="AD2" s="6"/>
      <c r="AE2" s="6"/>
      <c r="AF2" s="6"/>
      <c r="AG2" s="6"/>
    </row>
    <row r="3" spans="2:33" ht="15.75" customHeight="1">
      <c r="B3" s="46" t="s">
        <v>76</v>
      </c>
      <c r="D3" s="36" t="s">
        <v>10</v>
      </c>
      <c r="E3" s="37"/>
      <c r="F3" s="49" t="s">
        <v>56</v>
      </c>
      <c r="G3" s="50"/>
      <c r="H3" s="49" t="s">
        <v>57</v>
      </c>
      <c r="I3" s="50"/>
      <c r="J3" s="36" t="s">
        <v>58</v>
      </c>
      <c r="K3" s="37"/>
      <c r="L3" s="36" t="s">
        <v>59</v>
      </c>
      <c r="M3" s="40"/>
      <c r="N3" s="46" t="s">
        <v>3</v>
      </c>
      <c r="O3" s="37"/>
      <c r="P3" s="36" t="s">
        <v>4</v>
      </c>
      <c r="Q3" s="37"/>
      <c r="R3" s="42" t="s">
        <v>60</v>
      </c>
      <c r="S3" s="43"/>
      <c r="T3" s="42" t="s">
        <v>61</v>
      </c>
      <c r="U3" s="43"/>
      <c r="V3" s="42" t="s">
        <v>66</v>
      </c>
      <c r="W3" s="43"/>
      <c r="X3" s="36" t="s">
        <v>5</v>
      </c>
      <c r="Y3" s="40"/>
      <c r="Z3" s="6"/>
      <c r="AA3" s="6"/>
      <c r="AB3" s="6"/>
      <c r="AC3" s="6"/>
      <c r="AD3" s="6"/>
      <c r="AE3" s="6"/>
      <c r="AF3" s="6"/>
      <c r="AG3" s="6"/>
    </row>
    <row r="4" spans="2:33" ht="15.75" customHeight="1">
      <c r="B4" s="47"/>
      <c r="D4" s="38"/>
      <c r="E4" s="39"/>
      <c r="F4" s="51" t="s">
        <v>6</v>
      </c>
      <c r="G4" s="52"/>
      <c r="H4" s="51" t="s">
        <v>7</v>
      </c>
      <c r="I4" s="52"/>
      <c r="J4" s="38"/>
      <c r="K4" s="39"/>
      <c r="L4" s="38"/>
      <c r="M4" s="41"/>
      <c r="N4" s="41"/>
      <c r="O4" s="39"/>
      <c r="P4" s="38"/>
      <c r="Q4" s="39"/>
      <c r="R4" s="44"/>
      <c r="S4" s="45"/>
      <c r="T4" s="44" t="s">
        <v>8</v>
      </c>
      <c r="U4" s="45"/>
      <c r="V4" s="44" t="s">
        <v>9</v>
      </c>
      <c r="W4" s="45"/>
      <c r="X4" s="38"/>
      <c r="Y4" s="41"/>
      <c r="Z4" s="6"/>
      <c r="AA4" s="6"/>
      <c r="AB4" s="6"/>
      <c r="AC4" s="6"/>
      <c r="AD4" s="6"/>
      <c r="AE4" s="6"/>
      <c r="AF4" s="6"/>
      <c r="AG4" s="6"/>
    </row>
    <row r="5" spans="1:33" ht="15.75" customHeight="1">
      <c r="A5" s="7"/>
      <c r="B5" s="48"/>
      <c r="C5" s="7"/>
      <c r="D5" s="8" t="s">
        <v>10</v>
      </c>
      <c r="E5" s="8" t="s">
        <v>11</v>
      </c>
      <c r="F5" s="8" t="s">
        <v>10</v>
      </c>
      <c r="G5" s="8" t="s">
        <v>11</v>
      </c>
      <c r="H5" s="8" t="s">
        <v>10</v>
      </c>
      <c r="I5" s="8" t="s">
        <v>11</v>
      </c>
      <c r="J5" s="8" t="s">
        <v>10</v>
      </c>
      <c r="K5" s="8" t="s">
        <v>11</v>
      </c>
      <c r="L5" s="8" t="s">
        <v>10</v>
      </c>
      <c r="M5" s="9" t="s">
        <v>11</v>
      </c>
      <c r="N5" s="10" t="s">
        <v>10</v>
      </c>
      <c r="O5" s="11" t="s">
        <v>11</v>
      </c>
      <c r="P5" s="8" t="s">
        <v>10</v>
      </c>
      <c r="Q5" s="8" t="s">
        <v>11</v>
      </c>
      <c r="R5" s="8" t="s">
        <v>10</v>
      </c>
      <c r="S5" s="8" t="s">
        <v>11</v>
      </c>
      <c r="T5" s="8" t="s">
        <v>10</v>
      </c>
      <c r="U5" s="8" t="s">
        <v>11</v>
      </c>
      <c r="V5" s="8" t="s">
        <v>10</v>
      </c>
      <c r="W5" s="8" t="s">
        <v>11</v>
      </c>
      <c r="X5" s="8" t="s">
        <v>10</v>
      </c>
      <c r="Y5" s="8" t="s">
        <v>11</v>
      </c>
      <c r="Z5" s="6"/>
      <c r="AA5" s="6"/>
      <c r="AB5" s="6"/>
      <c r="AC5" s="6"/>
      <c r="AD5" s="6"/>
      <c r="AE5" s="6"/>
      <c r="AF5" s="6"/>
      <c r="AG5" s="6"/>
    </row>
    <row r="6" spans="2:33" ht="24.75" customHeight="1">
      <c r="B6" s="21" t="s">
        <v>77</v>
      </c>
      <c r="D6" s="13">
        <f>SUM(F6,H6,J6,L6,N6,P6,R6,T6,V6,X6)</f>
        <v>706441</v>
      </c>
      <c r="E6" s="6">
        <f>SUM(G6,I6,K6,M6,O6,Q6,S6,U6,W6,Y6)</f>
        <v>408792</v>
      </c>
      <c r="F6" s="1">
        <v>81738</v>
      </c>
      <c r="G6" s="1">
        <v>41440</v>
      </c>
      <c r="H6" s="1">
        <v>24024</v>
      </c>
      <c r="I6" s="1">
        <v>21656</v>
      </c>
      <c r="J6" s="1">
        <v>113084</v>
      </c>
      <c r="K6" s="1">
        <v>43272</v>
      </c>
      <c r="L6" s="1">
        <v>95318</v>
      </c>
      <c r="M6" s="1">
        <v>49520</v>
      </c>
      <c r="N6" s="1">
        <v>55562</v>
      </c>
      <c r="O6" s="1">
        <v>17823</v>
      </c>
      <c r="P6" s="1">
        <v>16736</v>
      </c>
      <c r="Q6" s="1">
        <v>16338</v>
      </c>
      <c r="R6" s="1">
        <v>94268</v>
      </c>
      <c r="S6" s="1">
        <v>57624</v>
      </c>
      <c r="T6" s="1">
        <v>33532</v>
      </c>
      <c r="U6" s="1">
        <v>31873</v>
      </c>
      <c r="V6" s="1">
        <v>191487</v>
      </c>
      <c r="W6" s="1">
        <v>128894</v>
      </c>
      <c r="X6" s="16">
        <v>692</v>
      </c>
      <c r="Y6" s="16">
        <v>352</v>
      </c>
      <c r="AF6" s="6"/>
      <c r="AG6" s="6"/>
    </row>
    <row r="7" spans="2:25" ht="15.75" customHeight="1">
      <c r="B7" s="22" t="s">
        <v>78</v>
      </c>
      <c r="D7" s="13">
        <v>725810</v>
      </c>
      <c r="E7" s="6">
        <v>416273</v>
      </c>
      <c r="F7" s="6">
        <v>91474</v>
      </c>
      <c r="G7" s="6">
        <v>44765</v>
      </c>
      <c r="H7" s="6">
        <v>25489</v>
      </c>
      <c r="I7" s="6">
        <v>22698</v>
      </c>
      <c r="J7" s="6">
        <v>116854</v>
      </c>
      <c r="K7" s="6">
        <v>40704</v>
      </c>
      <c r="L7" s="6">
        <v>99964</v>
      </c>
      <c r="M7" s="6">
        <v>53605</v>
      </c>
      <c r="N7" s="6">
        <v>62401</v>
      </c>
      <c r="O7" s="6">
        <v>19880</v>
      </c>
      <c r="P7" s="6">
        <v>18166</v>
      </c>
      <c r="Q7" s="6">
        <v>17456</v>
      </c>
      <c r="R7" s="6">
        <v>78776</v>
      </c>
      <c r="S7" s="6">
        <v>48662</v>
      </c>
      <c r="T7" s="6">
        <v>32986</v>
      </c>
      <c r="U7" s="6">
        <v>31334</v>
      </c>
      <c r="V7" s="6">
        <v>198948</v>
      </c>
      <c r="W7" s="6">
        <v>136746</v>
      </c>
      <c r="X7" s="19">
        <v>752</v>
      </c>
      <c r="Y7" s="19">
        <v>423</v>
      </c>
    </row>
    <row r="8" spans="2:25" ht="14.25">
      <c r="B8" s="22" t="s">
        <v>79</v>
      </c>
      <c r="D8" s="13">
        <v>702091</v>
      </c>
      <c r="E8" s="6">
        <v>396804</v>
      </c>
      <c r="F8" s="6">
        <v>96076</v>
      </c>
      <c r="G8" s="6">
        <v>45453</v>
      </c>
      <c r="H8" s="6">
        <v>18547</v>
      </c>
      <c r="I8" s="6">
        <v>16326</v>
      </c>
      <c r="J8" s="6">
        <v>114743</v>
      </c>
      <c r="K8" s="6">
        <v>39005</v>
      </c>
      <c r="L8" s="6">
        <v>97396</v>
      </c>
      <c r="M8" s="6">
        <v>54271</v>
      </c>
      <c r="N8" s="6">
        <v>69443</v>
      </c>
      <c r="O8" s="6">
        <v>21248</v>
      </c>
      <c r="P8" s="6">
        <v>18743</v>
      </c>
      <c r="Q8" s="6">
        <v>18109</v>
      </c>
      <c r="R8" s="6">
        <v>65574</v>
      </c>
      <c r="S8" s="6">
        <v>40334</v>
      </c>
      <c r="T8" s="6">
        <v>29625</v>
      </c>
      <c r="U8" s="6">
        <v>28325</v>
      </c>
      <c r="V8" s="6">
        <v>189240</v>
      </c>
      <c r="W8" s="6">
        <v>132261</v>
      </c>
      <c r="X8" s="19">
        <v>2704</v>
      </c>
      <c r="Y8" s="19">
        <v>1472</v>
      </c>
    </row>
    <row r="9" spans="2:25" ht="30" customHeight="1">
      <c r="B9" s="22" t="s">
        <v>80</v>
      </c>
      <c r="D9" s="13">
        <f>SUM(D10:D11)</f>
        <v>679847</v>
      </c>
      <c r="E9" s="6">
        <f>SUM(E10:E11)</f>
        <v>377529</v>
      </c>
      <c r="F9" s="6">
        <f aca="true" t="shared" si="0" ref="F9:Y9">SUM(F10:F11)</f>
        <v>95717</v>
      </c>
      <c r="G9" s="6">
        <f t="shared" si="0"/>
        <v>41627</v>
      </c>
      <c r="H9" s="6">
        <f t="shared" si="0"/>
        <v>15107</v>
      </c>
      <c r="I9" s="6">
        <f t="shared" si="0"/>
        <v>13236</v>
      </c>
      <c r="J9" s="6">
        <f t="shared" si="0"/>
        <v>113229</v>
      </c>
      <c r="K9" s="6">
        <f t="shared" si="0"/>
        <v>38483</v>
      </c>
      <c r="L9" s="6">
        <f t="shared" si="0"/>
        <v>90927</v>
      </c>
      <c r="M9" s="6">
        <f t="shared" si="0"/>
        <v>50229</v>
      </c>
      <c r="N9" s="6">
        <f t="shared" si="0"/>
        <v>79530</v>
      </c>
      <c r="O9" s="6">
        <f t="shared" si="0"/>
        <v>23316</v>
      </c>
      <c r="P9" s="6">
        <f t="shared" si="0"/>
        <v>19796</v>
      </c>
      <c r="Q9" s="6">
        <f t="shared" si="0"/>
        <v>19001</v>
      </c>
      <c r="R9" s="6">
        <f t="shared" si="0"/>
        <v>60935</v>
      </c>
      <c r="S9" s="6">
        <f t="shared" si="0"/>
        <v>38000</v>
      </c>
      <c r="T9" s="6">
        <f t="shared" si="0"/>
        <v>26242</v>
      </c>
      <c r="U9" s="6">
        <f t="shared" si="0"/>
        <v>25203</v>
      </c>
      <c r="V9" s="6">
        <f t="shared" si="0"/>
        <v>174838</v>
      </c>
      <c r="W9" s="6">
        <f t="shared" si="0"/>
        <v>126402</v>
      </c>
      <c r="X9" s="6">
        <f t="shared" si="0"/>
        <v>3526</v>
      </c>
      <c r="Y9" s="6">
        <f t="shared" si="0"/>
        <v>2032</v>
      </c>
    </row>
    <row r="10" spans="2:25" ht="30" customHeight="1">
      <c r="B10" s="21" t="s">
        <v>12</v>
      </c>
      <c r="D10" s="13">
        <f>SUM(D12:D22)</f>
        <v>533126</v>
      </c>
      <c r="E10" s="6">
        <f aca="true" t="shared" si="1" ref="E10:Y10">SUM(E12:E22)</f>
        <v>296635</v>
      </c>
      <c r="F10" s="6">
        <f t="shared" si="1"/>
        <v>77065</v>
      </c>
      <c r="G10" s="6">
        <f t="shared" si="1"/>
        <v>34019</v>
      </c>
      <c r="H10" s="6">
        <f t="shared" si="1"/>
        <v>12059</v>
      </c>
      <c r="I10" s="6">
        <f t="shared" si="1"/>
        <v>10510</v>
      </c>
      <c r="J10" s="6">
        <f t="shared" si="1"/>
        <v>92621</v>
      </c>
      <c r="K10" s="6">
        <f t="shared" si="1"/>
        <v>31449</v>
      </c>
      <c r="L10" s="6">
        <f t="shared" si="1"/>
        <v>74815</v>
      </c>
      <c r="M10" s="6">
        <f t="shared" si="1"/>
        <v>41094</v>
      </c>
      <c r="N10" s="6">
        <f t="shared" si="1"/>
        <v>63466</v>
      </c>
      <c r="O10" s="6">
        <f t="shared" si="1"/>
        <v>18780</v>
      </c>
      <c r="P10" s="6">
        <f t="shared" si="1"/>
        <v>18019</v>
      </c>
      <c r="Q10" s="6">
        <f t="shared" si="1"/>
        <v>17292</v>
      </c>
      <c r="R10" s="6">
        <f t="shared" si="1"/>
        <v>37753</v>
      </c>
      <c r="S10" s="6">
        <f t="shared" si="1"/>
        <v>23872</v>
      </c>
      <c r="T10" s="6">
        <f t="shared" si="1"/>
        <v>20675</v>
      </c>
      <c r="U10" s="6">
        <f t="shared" si="1"/>
        <v>19821</v>
      </c>
      <c r="V10" s="6">
        <f t="shared" si="1"/>
        <v>133357</v>
      </c>
      <c r="W10" s="6">
        <f t="shared" si="1"/>
        <v>97895</v>
      </c>
      <c r="X10" s="6">
        <f t="shared" si="1"/>
        <v>3296</v>
      </c>
      <c r="Y10" s="6">
        <f t="shared" si="1"/>
        <v>1903</v>
      </c>
    </row>
    <row r="11" spans="2:25" ht="18" customHeight="1">
      <c r="B11" s="21" t="s">
        <v>13</v>
      </c>
      <c r="D11" s="13">
        <f aca="true" t="shared" si="2" ref="D11:Y11">D23+D27+D31+D48+D57</f>
        <v>146721</v>
      </c>
      <c r="E11" s="6">
        <f t="shared" si="2"/>
        <v>80894</v>
      </c>
      <c r="F11" s="6">
        <f t="shared" si="2"/>
        <v>18652</v>
      </c>
      <c r="G11" s="6">
        <f t="shared" si="2"/>
        <v>7608</v>
      </c>
      <c r="H11" s="6">
        <f t="shared" si="2"/>
        <v>3048</v>
      </c>
      <c r="I11" s="6">
        <f t="shared" si="2"/>
        <v>2726</v>
      </c>
      <c r="J11" s="6">
        <f t="shared" si="2"/>
        <v>20608</v>
      </c>
      <c r="K11" s="6">
        <f t="shared" si="2"/>
        <v>7034</v>
      </c>
      <c r="L11" s="6">
        <f t="shared" si="2"/>
        <v>16112</v>
      </c>
      <c r="M11" s="6">
        <f t="shared" si="2"/>
        <v>9135</v>
      </c>
      <c r="N11" s="6">
        <f t="shared" si="2"/>
        <v>16064</v>
      </c>
      <c r="O11" s="6">
        <f t="shared" si="2"/>
        <v>4536</v>
      </c>
      <c r="P11" s="6">
        <f t="shared" si="2"/>
        <v>1777</v>
      </c>
      <c r="Q11" s="6">
        <f t="shared" si="2"/>
        <v>1709</v>
      </c>
      <c r="R11" s="6">
        <f t="shared" si="2"/>
        <v>23182</v>
      </c>
      <c r="S11" s="6">
        <f t="shared" si="2"/>
        <v>14128</v>
      </c>
      <c r="T11" s="6">
        <f t="shared" si="2"/>
        <v>5567</v>
      </c>
      <c r="U11" s="6">
        <f t="shared" si="2"/>
        <v>5382</v>
      </c>
      <c r="V11" s="6">
        <f t="shared" si="2"/>
        <v>41481</v>
      </c>
      <c r="W11" s="6">
        <f t="shared" si="2"/>
        <v>28507</v>
      </c>
      <c r="X11" s="6">
        <f t="shared" si="2"/>
        <v>230</v>
      </c>
      <c r="Y11" s="6">
        <f t="shared" si="2"/>
        <v>129</v>
      </c>
    </row>
    <row r="12" spans="2:25" ht="33" customHeight="1">
      <c r="B12" s="21" t="s">
        <v>14</v>
      </c>
      <c r="D12" s="13">
        <f aca="true" t="shared" si="3" ref="D12:E22">SUM(F12,H12,J12,L12,N12,P12,R12,T12,V12,X12)</f>
        <v>197026</v>
      </c>
      <c r="E12" s="6">
        <f t="shared" si="3"/>
        <v>107817</v>
      </c>
      <c r="F12" s="6">
        <v>31928</v>
      </c>
      <c r="G12" s="6">
        <v>14916</v>
      </c>
      <c r="H12" s="6">
        <v>4839</v>
      </c>
      <c r="I12" s="6">
        <v>4185</v>
      </c>
      <c r="J12" s="6">
        <v>39061</v>
      </c>
      <c r="K12" s="6">
        <v>12873</v>
      </c>
      <c r="L12" s="6">
        <v>31963</v>
      </c>
      <c r="M12" s="6">
        <v>17765</v>
      </c>
      <c r="N12" s="6">
        <v>25414</v>
      </c>
      <c r="O12" s="6">
        <v>8128</v>
      </c>
      <c r="P12" s="6">
        <v>2969</v>
      </c>
      <c r="Q12" s="6">
        <v>2812</v>
      </c>
      <c r="R12" s="6">
        <v>4328</v>
      </c>
      <c r="S12" s="6">
        <v>2814</v>
      </c>
      <c r="T12" s="6">
        <v>8220</v>
      </c>
      <c r="U12" s="6">
        <v>7870</v>
      </c>
      <c r="V12" s="6">
        <v>46485</v>
      </c>
      <c r="W12" s="6">
        <v>35405</v>
      </c>
      <c r="X12" s="19">
        <v>1819</v>
      </c>
      <c r="Y12" s="19">
        <v>1049</v>
      </c>
    </row>
    <row r="13" spans="2:25" ht="15.75" customHeight="1">
      <c r="B13" s="21" t="s">
        <v>15</v>
      </c>
      <c r="D13" s="13">
        <f t="shared" si="3"/>
        <v>113355</v>
      </c>
      <c r="E13" s="6">
        <f t="shared" si="3"/>
        <v>63771</v>
      </c>
      <c r="F13" s="6">
        <v>14853</v>
      </c>
      <c r="G13" s="6">
        <v>6280</v>
      </c>
      <c r="H13" s="6">
        <v>2468</v>
      </c>
      <c r="I13" s="6">
        <v>2082</v>
      </c>
      <c r="J13" s="6">
        <v>19277</v>
      </c>
      <c r="K13" s="6">
        <v>6166</v>
      </c>
      <c r="L13" s="6">
        <v>17002</v>
      </c>
      <c r="M13" s="6">
        <v>9348</v>
      </c>
      <c r="N13" s="6">
        <v>13757</v>
      </c>
      <c r="O13" s="6">
        <v>4032</v>
      </c>
      <c r="P13" s="6">
        <v>8049</v>
      </c>
      <c r="Q13" s="6">
        <v>7780</v>
      </c>
      <c r="R13" s="6">
        <v>4365</v>
      </c>
      <c r="S13" s="6">
        <v>2573</v>
      </c>
      <c r="T13" s="6">
        <v>4116</v>
      </c>
      <c r="U13" s="6">
        <v>3961</v>
      </c>
      <c r="V13" s="6">
        <v>28712</v>
      </c>
      <c r="W13" s="6">
        <v>21107</v>
      </c>
      <c r="X13" s="19">
        <v>756</v>
      </c>
      <c r="Y13" s="19">
        <v>442</v>
      </c>
    </row>
    <row r="14" spans="2:25" ht="15.75" customHeight="1">
      <c r="B14" s="21" t="s">
        <v>16</v>
      </c>
      <c r="D14" s="13">
        <f t="shared" si="3"/>
        <v>17414</v>
      </c>
      <c r="E14" s="6">
        <f t="shared" si="3"/>
        <v>9278</v>
      </c>
      <c r="F14" s="6">
        <v>2530</v>
      </c>
      <c r="G14" s="6">
        <v>1061</v>
      </c>
      <c r="H14" s="6">
        <v>444</v>
      </c>
      <c r="I14" s="6">
        <v>383</v>
      </c>
      <c r="J14" s="6">
        <v>2721</v>
      </c>
      <c r="K14" s="6">
        <v>884</v>
      </c>
      <c r="L14" s="6">
        <v>2434</v>
      </c>
      <c r="M14" s="6">
        <v>1388</v>
      </c>
      <c r="N14" s="6">
        <v>2176</v>
      </c>
      <c r="O14" s="6">
        <v>720</v>
      </c>
      <c r="P14" s="6">
        <v>253</v>
      </c>
      <c r="Q14" s="6">
        <v>245</v>
      </c>
      <c r="R14" s="6">
        <v>1823</v>
      </c>
      <c r="S14" s="6">
        <v>1076</v>
      </c>
      <c r="T14" s="6">
        <v>530</v>
      </c>
      <c r="U14" s="6">
        <v>502</v>
      </c>
      <c r="V14" s="6">
        <v>4471</v>
      </c>
      <c r="W14" s="6">
        <v>2998</v>
      </c>
      <c r="X14" s="19">
        <v>32</v>
      </c>
      <c r="Y14" s="32">
        <v>21</v>
      </c>
    </row>
    <row r="15" spans="2:25" ht="15.75" customHeight="1">
      <c r="B15" s="21" t="s">
        <v>17</v>
      </c>
      <c r="D15" s="13">
        <f t="shared" si="3"/>
        <v>67644</v>
      </c>
      <c r="E15" s="6">
        <f t="shared" si="3"/>
        <v>37574</v>
      </c>
      <c r="F15" s="6">
        <v>10493</v>
      </c>
      <c r="G15" s="6">
        <v>4618</v>
      </c>
      <c r="H15" s="6">
        <v>1476</v>
      </c>
      <c r="I15" s="6">
        <v>1306</v>
      </c>
      <c r="J15" s="6">
        <v>11457</v>
      </c>
      <c r="K15" s="6">
        <v>4013</v>
      </c>
      <c r="L15" s="6">
        <v>8811</v>
      </c>
      <c r="M15" s="6">
        <v>5245</v>
      </c>
      <c r="N15" s="6">
        <v>7360</v>
      </c>
      <c r="O15" s="6">
        <v>2089</v>
      </c>
      <c r="P15" s="6">
        <v>1085</v>
      </c>
      <c r="Q15" s="6">
        <v>1048</v>
      </c>
      <c r="R15" s="6">
        <v>5082</v>
      </c>
      <c r="S15" s="6">
        <v>2985</v>
      </c>
      <c r="T15" s="6">
        <v>2481</v>
      </c>
      <c r="U15" s="6">
        <v>2383</v>
      </c>
      <c r="V15" s="6">
        <v>19025</v>
      </c>
      <c r="W15" s="6">
        <v>13664</v>
      </c>
      <c r="X15" s="19">
        <v>374</v>
      </c>
      <c r="Y15" s="19">
        <v>223</v>
      </c>
    </row>
    <row r="16" spans="2:25" ht="15.75" customHeight="1">
      <c r="B16" s="21" t="s">
        <v>18</v>
      </c>
      <c r="D16" s="13">
        <f t="shared" si="3"/>
        <v>41148</v>
      </c>
      <c r="E16" s="6">
        <f t="shared" si="3"/>
        <v>23310</v>
      </c>
      <c r="F16" s="6">
        <v>6428</v>
      </c>
      <c r="G16" s="6">
        <v>2820</v>
      </c>
      <c r="H16" s="6">
        <v>743</v>
      </c>
      <c r="I16" s="6">
        <v>660</v>
      </c>
      <c r="J16" s="6">
        <v>6412</v>
      </c>
      <c r="K16" s="6">
        <v>2303</v>
      </c>
      <c r="L16" s="6">
        <v>5103</v>
      </c>
      <c r="M16" s="6">
        <v>2790</v>
      </c>
      <c r="N16" s="6">
        <v>4402</v>
      </c>
      <c r="O16" s="6">
        <v>1206</v>
      </c>
      <c r="P16" s="6">
        <v>3550</v>
      </c>
      <c r="Q16" s="6">
        <v>3359</v>
      </c>
      <c r="R16" s="6">
        <v>2486</v>
      </c>
      <c r="S16" s="6">
        <v>1388</v>
      </c>
      <c r="T16" s="6">
        <v>1410</v>
      </c>
      <c r="U16" s="6">
        <v>1351</v>
      </c>
      <c r="V16" s="6">
        <v>10415</v>
      </c>
      <c r="W16" s="6">
        <v>7324</v>
      </c>
      <c r="X16" s="19">
        <v>199</v>
      </c>
      <c r="Y16" s="19">
        <v>109</v>
      </c>
    </row>
    <row r="17" spans="2:25" ht="24.75" customHeight="1">
      <c r="B17" s="21" t="s">
        <v>19</v>
      </c>
      <c r="D17" s="13">
        <f t="shared" si="3"/>
        <v>17721</v>
      </c>
      <c r="E17" s="6">
        <f t="shared" si="3"/>
        <v>9841</v>
      </c>
      <c r="F17" s="6">
        <v>2145</v>
      </c>
      <c r="G17" s="6">
        <v>825</v>
      </c>
      <c r="H17" s="6">
        <v>381</v>
      </c>
      <c r="I17" s="6">
        <v>338</v>
      </c>
      <c r="J17" s="6">
        <v>2264</v>
      </c>
      <c r="K17" s="6">
        <v>868</v>
      </c>
      <c r="L17" s="6">
        <v>1669</v>
      </c>
      <c r="M17" s="6">
        <v>771</v>
      </c>
      <c r="N17" s="6">
        <v>1905</v>
      </c>
      <c r="O17" s="6">
        <v>440</v>
      </c>
      <c r="P17" s="6">
        <v>212</v>
      </c>
      <c r="Q17" s="6">
        <v>207</v>
      </c>
      <c r="R17" s="6">
        <v>3907</v>
      </c>
      <c r="S17" s="6">
        <v>2627</v>
      </c>
      <c r="T17" s="6">
        <v>1040</v>
      </c>
      <c r="U17" s="6">
        <v>1016</v>
      </c>
      <c r="V17" s="6">
        <v>4158</v>
      </c>
      <c r="W17" s="6">
        <v>2728</v>
      </c>
      <c r="X17" s="32">
        <v>40</v>
      </c>
      <c r="Y17" s="32">
        <v>21</v>
      </c>
    </row>
    <row r="18" spans="2:25" ht="15.75" customHeight="1">
      <c r="B18" s="21" t="s">
        <v>20</v>
      </c>
      <c r="D18" s="13">
        <f t="shared" si="3"/>
        <v>10070</v>
      </c>
      <c r="E18" s="6">
        <f t="shared" si="3"/>
        <v>5517</v>
      </c>
      <c r="F18" s="6">
        <v>1093</v>
      </c>
      <c r="G18" s="6">
        <v>400</v>
      </c>
      <c r="H18" s="6">
        <v>203</v>
      </c>
      <c r="I18" s="6">
        <v>189</v>
      </c>
      <c r="J18" s="6">
        <v>1459</v>
      </c>
      <c r="K18" s="6">
        <v>505</v>
      </c>
      <c r="L18" s="6">
        <v>967</v>
      </c>
      <c r="M18" s="6">
        <v>516</v>
      </c>
      <c r="N18" s="6">
        <v>1021</v>
      </c>
      <c r="O18" s="6">
        <v>232</v>
      </c>
      <c r="P18" s="6">
        <v>146</v>
      </c>
      <c r="Q18" s="6">
        <v>141</v>
      </c>
      <c r="R18" s="6">
        <v>1343</v>
      </c>
      <c r="S18" s="6">
        <v>852</v>
      </c>
      <c r="T18" s="6">
        <v>371</v>
      </c>
      <c r="U18" s="6">
        <v>361</v>
      </c>
      <c r="V18" s="6">
        <v>3457</v>
      </c>
      <c r="W18" s="6">
        <v>2314</v>
      </c>
      <c r="X18" s="19">
        <v>10</v>
      </c>
      <c r="Y18" s="32">
        <v>7</v>
      </c>
    </row>
    <row r="19" spans="2:25" ht="15.75" customHeight="1">
      <c r="B19" s="21" t="s">
        <v>69</v>
      </c>
      <c r="D19" s="13">
        <f t="shared" si="3"/>
        <v>18066</v>
      </c>
      <c r="E19" s="6">
        <f t="shared" si="3"/>
        <v>10925</v>
      </c>
      <c r="F19" s="6">
        <v>1996</v>
      </c>
      <c r="G19" s="6">
        <v>852</v>
      </c>
      <c r="H19" s="6">
        <v>403</v>
      </c>
      <c r="I19" s="6">
        <v>365</v>
      </c>
      <c r="J19" s="6">
        <v>2846</v>
      </c>
      <c r="K19" s="6">
        <v>1194</v>
      </c>
      <c r="L19" s="6">
        <v>2005</v>
      </c>
      <c r="M19" s="6">
        <v>977</v>
      </c>
      <c r="N19" s="6">
        <v>1727</v>
      </c>
      <c r="O19" s="6">
        <v>447</v>
      </c>
      <c r="P19" s="6">
        <v>976</v>
      </c>
      <c r="Q19" s="6">
        <v>940</v>
      </c>
      <c r="R19" s="6">
        <v>3727</v>
      </c>
      <c r="S19" s="6">
        <v>2651</v>
      </c>
      <c r="T19" s="6">
        <v>602</v>
      </c>
      <c r="U19" s="6">
        <v>565</v>
      </c>
      <c r="V19" s="6">
        <v>3763</v>
      </c>
      <c r="W19" s="6">
        <v>2925</v>
      </c>
      <c r="X19" s="19">
        <v>21</v>
      </c>
      <c r="Y19" s="32">
        <v>9</v>
      </c>
    </row>
    <row r="20" spans="2:25" ht="15.75" customHeight="1">
      <c r="B20" s="21" t="s">
        <v>70</v>
      </c>
      <c r="D20" s="13">
        <f t="shared" si="3"/>
        <v>15513</v>
      </c>
      <c r="E20" s="6">
        <f t="shared" si="3"/>
        <v>8732</v>
      </c>
      <c r="F20" s="6">
        <v>1687</v>
      </c>
      <c r="G20" s="6">
        <v>730</v>
      </c>
      <c r="H20" s="6">
        <v>307</v>
      </c>
      <c r="I20" s="6">
        <v>272</v>
      </c>
      <c r="J20" s="6">
        <v>2171</v>
      </c>
      <c r="K20" s="6">
        <v>813</v>
      </c>
      <c r="L20" s="6">
        <v>1505</v>
      </c>
      <c r="M20" s="6">
        <v>738</v>
      </c>
      <c r="N20" s="6">
        <v>1544</v>
      </c>
      <c r="O20" s="6">
        <v>441</v>
      </c>
      <c r="P20" s="6">
        <v>183</v>
      </c>
      <c r="Q20" s="6">
        <v>179</v>
      </c>
      <c r="R20" s="6">
        <v>4146</v>
      </c>
      <c r="S20" s="6">
        <v>2611</v>
      </c>
      <c r="T20" s="6">
        <v>606</v>
      </c>
      <c r="U20" s="6">
        <v>577</v>
      </c>
      <c r="V20" s="6">
        <v>3342</v>
      </c>
      <c r="W20" s="6">
        <v>2359</v>
      </c>
      <c r="X20" s="19">
        <v>22</v>
      </c>
      <c r="Y20" s="32">
        <v>12</v>
      </c>
    </row>
    <row r="21" spans="2:25" ht="15.75" customHeight="1">
      <c r="B21" s="21" t="s">
        <v>71</v>
      </c>
      <c r="D21" s="13">
        <f t="shared" si="3"/>
        <v>18858</v>
      </c>
      <c r="E21" s="6">
        <f t="shared" si="3"/>
        <v>10526</v>
      </c>
      <c r="F21" s="6">
        <v>2439</v>
      </c>
      <c r="G21" s="6">
        <v>989</v>
      </c>
      <c r="H21" s="6">
        <v>447</v>
      </c>
      <c r="I21" s="6">
        <v>401</v>
      </c>
      <c r="J21" s="6">
        <v>2970</v>
      </c>
      <c r="K21" s="6">
        <v>1128</v>
      </c>
      <c r="L21" s="6">
        <v>2138</v>
      </c>
      <c r="M21" s="6">
        <v>990</v>
      </c>
      <c r="N21" s="6">
        <v>2370</v>
      </c>
      <c r="O21" s="6">
        <v>624</v>
      </c>
      <c r="P21" s="6">
        <v>438</v>
      </c>
      <c r="Q21" s="6">
        <v>428</v>
      </c>
      <c r="R21" s="6">
        <v>3082</v>
      </c>
      <c r="S21" s="6">
        <v>2295</v>
      </c>
      <c r="T21" s="6">
        <v>689</v>
      </c>
      <c r="U21" s="6">
        <v>642</v>
      </c>
      <c r="V21" s="6">
        <v>4268</v>
      </c>
      <c r="W21" s="6">
        <v>3021</v>
      </c>
      <c r="X21" s="19">
        <v>17</v>
      </c>
      <c r="Y21" s="32">
        <v>8</v>
      </c>
    </row>
    <row r="22" spans="2:25" ht="24.75" customHeight="1">
      <c r="B22" s="21" t="s">
        <v>72</v>
      </c>
      <c r="D22" s="13">
        <f t="shared" si="3"/>
        <v>16311</v>
      </c>
      <c r="E22" s="6">
        <f t="shared" si="3"/>
        <v>9344</v>
      </c>
      <c r="F22" s="6">
        <v>1473</v>
      </c>
      <c r="G22" s="6">
        <v>528</v>
      </c>
      <c r="H22" s="6">
        <v>348</v>
      </c>
      <c r="I22" s="6">
        <v>329</v>
      </c>
      <c r="J22" s="6">
        <v>1983</v>
      </c>
      <c r="K22" s="6">
        <v>702</v>
      </c>
      <c r="L22" s="6">
        <v>1218</v>
      </c>
      <c r="M22" s="6">
        <v>566</v>
      </c>
      <c r="N22" s="6">
        <v>1790</v>
      </c>
      <c r="O22" s="6">
        <v>421</v>
      </c>
      <c r="P22" s="6">
        <v>158</v>
      </c>
      <c r="Q22" s="6">
        <v>153</v>
      </c>
      <c r="R22" s="6">
        <v>3464</v>
      </c>
      <c r="S22" s="6">
        <v>2000</v>
      </c>
      <c r="T22" s="6">
        <v>610</v>
      </c>
      <c r="U22" s="6">
        <v>593</v>
      </c>
      <c r="V22" s="6">
        <v>5261</v>
      </c>
      <c r="W22" s="6">
        <v>4050</v>
      </c>
      <c r="X22" s="19">
        <v>6</v>
      </c>
      <c r="Y22" s="32">
        <v>2</v>
      </c>
    </row>
    <row r="23" spans="2:25" ht="33" customHeight="1">
      <c r="B23" s="21" t="s">
        <v>21</v>
      </c>
      <c r="D23" s="13">
        <f aca="true" t="shared" si="4" ref="D23:Y23">SUM(D24:D26)</f>
        <v>39564</v>
      </c>
      <c r="E23" s="6">
        <f t="shared" si="4"/>
        <v>22435</v>
      </c>
      <c r="F23" s="6">
        <f t="shared" si="4"/>
        <v>6936</v>
      </c>
      <c r="G23" s="6">
        <f t="shared" si="4"/>
        <v>3354</v>
      </c>
      <c r="H23" s="6">
        <f t="shared" si="4"/>
        <v>877</v>
      </c>
      <c r="I23" s="6">
        <f t="shared" si="4"/>
        <v>780</v>
      </c>
      <c r="J23" s="6">
        <f t="shared" si="4"/>
        <v>7477</v>
      </c>
      <c r="K23" s="6">
        <f t="shared" si="4"/>
        <v>2654</v>
      </c>
      <c r="L23" s="6">
        <f t="shared" si="4"/>
        <v>5528</v>
      </c>
      <c r="M23" s="6">
        <f t="shared" si="4"/>
        <v>3442</v>
      </c>
      <c r="N23" s="6">
        <f t="shared" si="4"/>
        <v>4284</v>
      </c>
      <c r="O23" s="6">
        <f t="shared" si="4"/>
        <v>1234</v>
      </c>
      <c r="P23" s="6">
        <f t="shared" si="4"/>
        <v>462</v>
      </c>
      <c r="Q23" s="6">
        <f t="shared" si="4"/>
        <v>441</v>
      </c>
      <c r="R23" s="6">
        <f t="shared" si="4"/>
        <v>2052</v>
      </c>
      <c r="S23" s="6">
        <f t="shared" si="4"/>
        <v>1101</v>
      </c>
      <c r="T23" s="6">
        <f t="shared" si="4"/>
        <v>1561</v>
      </c>
      <c r="U23" s="6">
        <f t="shared" si="4"/>
        <v>1502</v>
      </c>
      <c r="V23" s="6">
        <f t="shared" si="4"/>
        <v>10229</v>
      </c>
      <c r="W23" s="6">
        <f t="shared" si="4"/>
        <v>7841</v>
      </c>
      <c r="X23" s="19">
        <f t="shared" si="4"/>
        <v>158</v>
      </c>
      <c r="Y23" s="19">
        <f t="shared" si="4"/>
        <v>86</v>
      </c>
    </row>
    <row r="24" spans="2:25" ht="24.75" customHeight="1">
      <c r="B24" s="12" t="s">
        <v>22</v>
      </c>
      <c r="D24" s="13">
        <f aca="true" t="shared" si="5" ref="D24:E26">SUM(F24,H24,J24,L24,N24,P24,R24,T24,V24,X24)</f>
        <v>19419</v>
      </c>
      <c r="E24" s="6">
        <f t="shared" si="5"/>
        <v>11187</v>
      </c>
      <c r="F24" s="6">
        <v>4147</v>
      </c>
      <c r="G24" s="6">
        <v>2194</v>
      </c>
      <c r="H24" s="6">
        <v>517</v>
      </c>
      <c r="I24" s="6">
        <v>465</v>
      </c>
      <c r="J24" s="6">
        <v>4107</v>
      </c>
      <c r="K24" s="6">
        <v>1612</v>
      </c>
      <c r="L24" s="6">
        <v>2719</v>
      </c>
      <c r="M24" s="6">
        <v>1731</v>
      </c>
      <c r="N24" s="6">
        <v>1795</v>
      </c>
      <c r="O24" s="6">
        <v>559</v>
      </c>
      <c r="P24" s="6">
        <v>233</v>
      </c>
      <c r="Q24" s="6">
        <v>222</v>
      </c>
      <c r="R24" s="6">
        <v>768</v>
      </c>
      <c r="S24" s="6">
        <v>388</v>
      </c>
      <c r="T24" s="6">
        <v>609</v>
      </c>
      <c r="U24" s="6">
        <v>582</v>
      </c>
      <c r="V24" s="6">
        <v>4421</v>
      </c>
      <c r="W24" s="6">
        <v>3378</v>
      </c>
      <c r="X24" s="19">
        <v>103</v>
      </c>
      <c r="Y24" s="19">
        <v>56</v>
      </c>
    </row>
    <row r="25" spans="2:25" ht="15.75" customHeight="1">
      <c r="B25" s="12" t="s">
        <v>23</v>
      </c>
      <c r="D25" s="13">
        <f t="shared" si="5"/>
        <v>13915</v>
      </c>
      <c r="E25" s="6">
        <f t="shared" si="5"/>
        <v>7838</v>
      </c>
      <c r="F25" s="6">
        <v>2061</v>
      </c>
      <c r="G25" s="6">
        <v>931</v>
      </c>
      <c r="H25" s="6">
        <v>242</v>
      </c>
      <c r="I25" s="6">
        <v>216</v>
      </c>
      <c r="J25" s="6">
        <v>2548</v>
      </c>
      <c r="K25" s="6">
        <v>795</v>
      </c>
      <c r="L25" s="6">
        <v>2135</v>
      </c>
      <c r="M25" s="6">
        <v>1324</v>
      </c>
      <c r="N25" s="6">
        <v>1738</v>
      </c>
      <c r="O25" s="6">
        <v>514</v>
      </c>
      <c r="P25" s="6">
        <v>184</v>
      </c>
      <c r="Q25" s="6">
        <v>178</v>
      </c>
      <c r="R25" s="6">
        <v>439</v>
      </c>
      <c r="S25" s="6">
        <v>247</v>
      </c>
      <c r="T25" s="6">
        <v>618</v>
      </c>
      <c r="U25" s="6">
        <v>596</v>
      </c>
      <c r="V25" s="6">
        <v>3917</v>
      </c>
      <c r="W25" s="6">
        <v>3022</v>
      </c>
      <c r="X25" s="19">
        <v>33</v>
      </c>
      <c r="Y25" s="19">
        <v>15</v>
      </c>
    </row>
    <row r="26" spans="2:25" ht="15.75" customHeight="1">
      <c r="B26" s="12" t="s">
        <v>24</v>
      </c>
      <c r="D26" s="13">
        <f t="shared" si="5"/>
        <v>6230</v>
      </c>
      <c r="E26" s="6">
        <f t="shared" si="5"/>
        <v>3410</v>
      </c>
      <c r="F26" s="6">
        <v>728</v>
      </c>
      <c r="G26" s="6">
        <v>229</v>
      </c>
      <c r="H26" s="6">
        <v>118</v>
      </c>
      <c r="I26" s="6">
        <v>99</v>
      </c>
      <c r="J26" s="6">
        <v>822</v>
      </c>
      <c r="K26" s="6">
        <v>247</v>
      </c>
      <c r="L26" s="6">
        <v>674</v>
      </c>
      <c r="M26" s="6">
        <v>387</v>
      </c>
      <c r="N26" s="6">
        <v>751</v>
      </c>
      <c r="O26" s="6">
        <v>161</v>
      </c>
      <c r="P26" s="6">
        <v>45</v>
      </c>
      <c r="Q26" s="6">
        <v>41</v>
      </c>
      <c r="R26" s="6">
        <v>845</v>
      </c>
      <c r="S26" s="6">
        <v>466</v>
      </c>
      <c r="T26" s="6">
        <v>334</v>
      </c>
      <c r="U26" s="6">
        <v>324</v>
      </c>
      <c r="V26" s="6">
        <v>1891</v>
      </c>
      <c r="W26" s="6">
        <v>1441</v>
      </c>
      <c r="X26" s="19">
        <v>22</v>
      </c>
      <c r="Y26" s="19">
        <v>15</v>
      </c>
    </row>
    <row r="27" spans="2:25" ht="33" customHeight="1">
      <c r="B27" s="21" t="s">
        <v>25</v>
      </c>
      <c r="D27" s="13">
        <f>SUM(D28:D30)</f>
        <v>20036</v>
      </c>
      <c r="E27" s="6">
        <f>SUM(E28:E30)</f>
        <v>10698</v>
      </c>
      <c r="F27" s="6">
        <f aca="true" t="shared" si="6" ref="F27:M27">SUM(F28:F30)</f>
        <v>2319</v>
      </c>
      <c r="G27" s="6">
        <f t="shared" si="6"/>
        <v>860</v>
      </c>
      <c r="H27" s="6">
        <f t="shared" si="6"/>
        <v>391</v>
      </c>
      <c r="I27" s="6">
        <f t="shared" si="6"/>
        <v>350</v>
      </c>
      <c r="J27" s="6">
        <f t="shared" si="6"/>
        <v>2627</v>
      </c>
      <c r="K27" s="6">
        <f t="shared" si="6"/>
        <v>845</v>
      </c>
      <c r="L27" s="6">
        <f t="shared" si="6"/>
        <v>2281</v>
      </c>
      <c r="M27" s="6">
        <f t="shared" si="6"/>
        <v>1299</v>
      </c>
      <c r="N27" s="6">
        <f aca="true" t="shared" si="7" ref="N27:Y27">SUM(N28:N30)</f>
        <v>2156</v>
      </c>
      <c r="O27" s="6">
        <f t="shared" si="7"/>
        <v>555</v>
      </c>
      <c r="P27" s="6">
        <f t="shared" si="7"/>
        <v>296</v>
      </c>
      <c r="Q27" s="6">
        <f t="shared" si="7"/>
        <v>284</v>
      </c>
      <c r="R27" s="6">
        <f t="shared" si="7"/>
        <v>1906</v>
      </c>
      <c r="S27" s="6">
        <f t="shared" si="7"/>
        <v>1121</v>
      </c>
      <c r="T27" s="6">
        <f t="shared" si="7"/>
        <v>730</v>
      </c>
      <c r="U27" s="6">
        <f t="shared" si="7"/>
        <v>706</v>
      </c>
      <c r="V27" s="6">
        <f t="shared" si="7"/>
        <v>7308</v>
      </c>
      <c r="W27" s="6">
        <f t="shared" si="7"/>
        <v>4666</v>
      </c>
      <c r="X27" s="19">
        <f t="shared" si="7"/>
        <v>22</v>
      </c>
      <c r="Y27" s="19">
        <f t="shared" si="7"/>
        <v>12</v>
      </c>
    </row>
    <row r="28" spans="2:25" ht="24.75" customHeight="1">
      <c r="B28" s="15" t="s">
        <v>26</v>
      </c>
      <c r="D28" s="13">
        <f aca="true" t="shared" si="8" ref="D28:E30">SUM(F28,H28,J28,L28,N28,P28,R28,T28,V28,X28)</f>
        <v>4734</v>
      </c>
      <c r="E28" s="6">
        <f t="shared" si="8"/>
        <v>2565</v>
      </c>
      <c r="F28" s="6">
        <v>498</v>
      </c>
      <c r="G28" s="6">
        <v>178</v>
      </c>
      <c r="H28" s="6">
        <v>70</v>
      </c>
      <c r="I28" s="6">
        <v>62</v>
      </c>
      <c r="J28" s="6">
        <v>588</v>
      </c>
      <c r="K28" s="6">
        <v>211</v>
      </c>
      <c r="L28" s="6">
        <v>441</v>
      </c>
      <c r="M28" s="6">
        <v>231</v>
      </c>
      <c r="N28" s="6">
        <v>533</v>
      </c>
      <c r="O28" s="6">
        <v>113</v>
      </c>
      <c r="P28" s="6">
        <v>58</v>
      </c>
      <c r="Q28" s="6">
        <v>53</v>
      </c>
      <c r="R28" s="6">
        <v>1019</v>
      </c>
      <c r="S28" s="6">
        <v>575</v>
      </c>
      <c r="T28" s="6">
        <v>186</v>
      </c>
      <c r="U28" s="6">
        <v>182</v>
      </c>
      <c r="V28" s="6">
        <v>1336</v>
      </c>
      <c r="W28" s="6">
        <v>957</v>
      </c>
      <c r="X28" s="12">
        <v>5</v>
      </c>
      <c r="Y28" s="12">
        <v>3</v>
      </c>
    </row>
    <row r="29" spans="2:25" ht="15.75" customHeight="1">
      <c r="B29" s="15" t="s">
        <v>27</v>
      </c>
      <c r="D29" s="13">
        <f t="shared" si="8"/>
        <v>7340</v>
      </c>
      <c r="E29" s="6">
        <f t="shared" si="8"/>
        <v>3947</v>
      </c>
      <c r="F29" s="6">
        <v>1051</v>
      </c>
      <c r="G29" s="6">
        <v>397</v>
      </c>
      <c r="H29" s="6">
        <v>125</v>
      </c>
      <c r="I29" s="6">
        <v>110</v>
      </c>
      <c r="J29" s="6">
        <v>998</v>
      </c>
      <c r="K29" s="6">
        <v>331</v>
      </c>
      <c r="L29" s="6">
        <v>900</v>
      </c>
      <c r="M29" s="6">
        <v>497</v>
      </c>
      <c r="N29" s="6">
        <v>893</v>
      </c>
      <c r="O29" s="6">
        <v>246</v>
      </c>
      <c r="P29" s="6">
        <v>143</v>
      </c>
      <c r="Q29" s="6">
        <v>139</v>
      </c>
      <c r="R29" s="6">
        <v>448</v>
      </c>
      <c r="S29" s="6">
        <v>271</v>
      </c>
      <c r="T29" s="6">
        <v>302</v>
      </c>
      <c r="U29" s="6">
        <v>291</v>
      </c>
      <c r="V29" s="6">
        <v>2476</v>
      </c>
      <c r="W29" s="6">
        <v>1662</v>
      </c>
      <c r="X29" s="12">
        <v>4</v>
      </c>
      <c r="Y29" s="12">
        <v>3</v>
      </c>
    </row>
    <row r="30" spans="2:25" ht="15.75" customHeight="1">
      <c r="B30" s="15" t="s">
        <v>28</v>
      </c>
      <c r="D30" s="13">
        <f t="shared" si="8"/>
        <v>7962</v>
      </c>
      <c r="E30" s="6">
        <f t="shared" si="8"/>
        <v>4186</v>
      </c>
      <c r="F30" s="6">
        <v>770</v>
      </c>
      <c r="G30" s="6">
        <v>285</v>
      </c>
      <c r="H30" s="6">
        <v>196</v>
      </c>
      <c r="I30" s="6">
        <v>178</v>
      </c>
      <c r="J30" s="6">
        <v>1041</v>
      </c>
      <c r="K30" s="6">
        <v>303</v>
      </c>
      <c r="L30" s="6">
        <v>940</v>
      </c>
      <c r="M30" s="6">
        <v>571</v>
      </c>
      <c r="N30" s="6">
        <v>730</v>
      </c>
      <c r="O30" s="6">
        <v>196</v>
      </c>
      <c r="P30" s="6">
        <v>95</v>
      </c>
      <c r="Q30" s="6">
        <v>92</v>
      </c>
      <c r="R30" s="6">
        <v>439</v>
      </c>
      <c r="S30" s="6">
        <v>275</v>
      </c>
      <c r="T30" s="6">
        <v>242</v>
      </c>
      <c r="U30" s="6">
        <v>233</v>
      </c>
      <c r="V30" s="6">
        <v>3496</v>
      </c>
      <c r="W30" s="6">
        <v>2047</v>
      </c>
      <c r="X30" s="12">
        <v>13</v>
      </c>
      <c r="Y30" s="12">
        <v>6</v>
      </c>
    </row>
    <row r="31" spans="2:25" ht="33" customHeight="1">
      <c r="B31" s="21" t="s">
        <v>29</v>
      </c>
      <c r="D31" s="13">
        <f>SUM(D32:D47)</f>
        <v>56838</v>
      </c>
      <c r="E31" s="6">
        <f>SUM(E32:E47)</f>
        <v>30640</v>
      </c>
      <c r="F31" s="6">
        <f>SUM(F32:F47)</f>
        <v>5851</v>
      </c>
      <c r="G31" s="6">
        <f aca="true" t="shared" si="9" ref="G31:Y31">SUM(G32:G47)</f>
        <v>2031</v>
      </c>
      <c r="H31" s="6">
        <f t="shared" si="9"/>
        <v>1048</v>
      </c>
      <c r="I31" s="6">
        <f t="shared" si="9"/>
        <v>927</v>
      </c>
      <c r="J31" s="6">
        <f t="shared" si="9"/>
        <v>6397</v>
      </c>
      <c r="K31" s="6">
        <f t="shared" si="9"/>
        <v>2083</v>
      </c>
      <c r="L31" s="6">
        <f t="shared" si="9"/>
        <v>5109</v>
      </c>
      <c r="M31" s="6">
        <f t="shared" si="9"/>
        <v>2873</v>
      </c>
      <c r="N31" s="6">
        <f t="shared" si="9"/>
        <v>6160</v>
      </c>
      <c r="O31" s="6">
        <f t="shared" si="9"/>
        <v>1911</v>
      </c>
      <c r="P31" s="6">
        <f t="shared" si="9"/>
        <v>460</v>
      </c>
      <c r="Q31" s="6">
        <f t="shared" si="9"/>
        <v>442</v>
      </c>
      <c r="R31" s="6">
        <f t="shared" si="9"/>
        <v>14482</v>
      </c>
      <c r="S31" s="6">
        <f t="shared" si="9"/>
        <v>8466</v>
      </c>
      <c r="T31" s="6">
        <f t="shared" si="9"/>
        <v>1817</v>
      </c>
      <c r="U31" s="6">
        <f t="shared" si="9"/>
        <v>1764</v>
      </c>
      <c r="V31" s="6">
        <f t="shared" si="9"/>
        <v>15481</v>
      </c>
      <c r="W31" s="6">
        <f t="shared" si="9"/>
        <v>10124</v>
      </c>
      <c r="X31" s="6">
        <f t="shared" si="9"/>
        <v>33</v>
      </c>
      <c r="Y31" s="6">
        <f t="shared" si="9"/>
        <v>19</v>
      </c>
    </row>
    <row r="32" spans="2:25" ht="24.75" customHeight="1">
      <c r="B32" s="15" t="s">
        <v>30</v>
      </c>
      <c r="D32" s="13">
        <f aca="true" t="shared" si="10" ref="D32:E36">SUM(F32,H32,J32,L32,N32,P32,R32,T32,V32,X32)</f>
        <v>5832</v>
      </c>
      <c r="E32" s="6">
        <f t="shared" si="10"/>
        <v>3140</v>
      </c>
      <c r="F32" s="6">
        <v>606</v>
      </c>
      <c r="G32" s="6">
        <v>210</v>
      </c>
      <c r="H32" s="6">
        <v>105</v>
      </c>
      <c r="I32" s="6">
        <v>98</v>
      </c>
      <c r="J32" s="6">
        <v>602</v>
      </c>
      <c r="K32" s="6">
        <v>178</v>
      </c>
      <c r="L32" s="6">
        <v>461</v>
      </c>
      <c r="M32" s="6">
        <v>272</v>
      </c>
      <c r="N32" s="6">
        <v>476</v>
      </c>
      <c r="O32" s="6">
        <v>129</v>
      </c>
      <c r="P32" s="6">
        <v>30</v>
      </c>
      <c r="Q32" s="6">
        <v>29</v>
      </c>
      <c r="R32" s="6">
        <v>1712</v>
      </c>
      <c r="S32" s="6">
        <v>996</v>
      </c>
      <c r="T32" s="6">
        <v>129</v>
      </c>
      <c r="U32" s="6">
        <v>123</v>
      </c>
      <c r="V32" s="6">
        <v>1709</v>
      </c>
      <c r="W32" s="6">
        <v>1103</v>
      </c>
      <c r="X32" s="32">
        <v>2</v>
      </c>
      <c r="Y32" s="32">
        <v>2</v>
      </c>
    </row>
    <row r="33" spans="2:25" ht="15.75" customHeight="1">
      <c r="B33" s="15" t="s">
        <v>31</v>
      </c>
      <c r="D33" s="13">
        <f t="shared" si="10"/>
        <v>5783</v>
      </c>
      <c r="E33" s="6">
        <f t="shared" si="10"/>
        <v>3095</v>
      </c>
      <c r="F33" s="6">
        <v>552</v>
      </c>
      <c r="G33" s="6">
        <v>217</v>
      </c>
      <c r="H33" s="6">
        <v>79</v>
      </c>
      <c r="I33" s="6">
        <v>72</v>
      </c>
      <c r="J33" s="6">
        <v>638</v>
      </c>
      <c r="K33" s="6">
        <v>210</v>
      </c>
      <c r="L33" s="6">
        <v>539</v>
      </c>
      <c r="M33" s="6">
        <v>298</v>
      </c>
      <c r="N33" s="6">
        <v>498</v>
      </c>
      <c r="O33" s="6">
        <v>145</v>
      </c>
      <c r="P33" s="6">
        <v>48</v>
      </c>
      <c r="Q33" s="6">
        <v>47</v>
      </c>
      <c r="R33" s="6">
        <v>1632</v>
      </c>
      <c r="S33" s="6">
        <v>892</v>
      </c>
      <c r="T33" s="6">
        <v>181</v>
      </c>
      <c r="U33" s="6">
        <v>177</v>
      </c>
      <c r="V33" s="6">
        <v>1614</v>
      </c>
      <c r="W33" s="6">
        <v>1036</v>
      </c>
      <c r="X33" s="12">
        <v>2</v>
      </c>
      <c r="Y33" s="32">
        <v>1</v>
      </c>
    </row>
    <row r="34" spans="2:25" ht="15.75" customHeight="1">
      <c r="B34" s="15" t="s">
        <v>32</v>
      </c>
      <c r="D34" s="13">
        <f t="shared" si="10"/>
        <v>3141</v>
      </c>
      <c r="E34" s="6">
        <f t="shared" si="10"/>
        <v>1644</v>
      </c>
      <c r="F34" s="6">
        <v>281</v>
      </c>
      <c r="G34" s="6">
        <v>88</v>
      </c>
      <c r="H34" s="6">
        <v>41</v>
      </c>
      <c r="I34" s="6">
        <v>41</v>
      </c>
      <c r="J34" s="6">
        <v>305</v>
      </c>
      <c r="K34" s="6">
        <v>93</v>
      </c>
      <c r="L34" s="6">
        <v>188</v>
      </c>
      <c r="M34" s="6">
        <v>110</v>
      </c>
      <c r="N34" s="6">
        <v>281</v>
      </c>
      <c r="O34" s="6">
        <v>68</v>
      </c>
      <c r="P34" s="6">
        <v>22</v>
      </c>
      <c r="Q34" s="6">
        <v>19</v>
      </c>
      <c r="R34" s="6">
        <v>951</v>
      </c>
      <c r="S34" s="6">
        <v>514</v>
      </c>
      <c r="T34" s="6">
        <v>83</v>
      </c>
      <c r="U34" s="6">
        <v>80</v>
      </c>
      <c r="V34" s="6">
        <v>987</v>
      </c>
      <c r="W34" s="6">
        <v>629</v>
      </c>
      <c r="X34" s="32">
        <v>2</v>
      </c>
      <c r="Y34" s="32">
        <v>2</v>
      </c>
    </row>
    <row r="35" spans="2:25" ht="15.75" customHeight="1">
      <c r="B35" s="15" t="s">
        <v>33</v>
      </c>
      <c r="D35" s="13">
        <f t="shared" si="10"/>
        <v>3803</v>
      </c>
      <c r="E35" s="6">
        <f t="shared" si="10"/>
        <v>2077</v>
      </c>
      <c r="F35" s="6">
        <v>376</v>
      </c>
      <c r="G35" s="6">
        <v>128</v>
      </c>
      <c r="H35" s="6">
        <v>62</v>
      </c>
      <c r="I35" s="6">
        <v>57</v>
      </c>
      <c r="J35" s="6">
        <v>430</v>
      </c>
      <c r="K35" s="6">
        <v>138</v>
      </c>
      <c r="L35" s="6">
        <v>310</v>
      </c>
      <c r="M35" s="6">
        <v>182</v>
      </c>
      <c r="N35" s="6">
        <v>316</v>
      </c>
      <c r="O35" s="6">
        <v>81</v>
      </c>
      <c r="P35" s="6">
        <v>26</v>
      </c>
      <c r="Q35" s="6">
        <v>25</v>
      </c>
      <c r="R35" s="6">
        <v>1006</v>
      </c>
      <c r="S35" s="6">
        <v>578</v>
      </c>
      <c r="T35" s="6">
        <v>146</v>
      </c>
      <c r="U35" s="6">
        <v>142</v>
      </c>
      <c r="V35" s="6">
        <v>1131</v>
      </c>
      <c r="W35" s="6">
        <v>746</v>
      </c>
      <c r="X35" s="32" t="s">
        <v>64</v>
      </c>
      <c r="Y35" s="32" t="s">
        <v>65</v>
      </c>
    </row>
    <row r="36" spans="2:25" s="20" customFormat="1" ht="15.75" customHeight="1">
      <c r="B36" s="23" t="s">
        <v>34</v>
      </c>
      <c r="D36" s="24">
        <f t="shared" si="10"/>
        <v>2471</v>
      </c>
      <c r="E36" s="25">
        <f t="shared" si="10"/>
        <v>1335</v>
      </c>
      <c r="F36" s="6">
        <v>416</v>
      </c>
      <c r="G36" s="6">
        <v>159</v>
      </c>
      <c r="H36" s="6">
        <v>47</v>
      </c>
      <c r="I36" s="6">
        <v>41</v>
      </c>
      <c r="J36" s="6">
        <v>346</v>
      </c>
      <c r="K36" s="6">
        <v>134</v>
      </c>
      <c r="L36" s="6">
        <v>261</v>
      </c>
      <c r="M36" s="6">
        <v>154</v>
      </c>
      <c r="N36" s="6">
        <v>227</v>
      </c>
      <c r="O36" s="6">
        <v>59</v>
      </c>
      <c r="P36" s="6">
        <v>23</v>
      </c>
      <c r="Q36" s="6">
        <v>22</v>
      </c>
      <c r="R36" s="6">
        <v>388</v>
      </c>
      <c r="S36" s="6">
        <v>214</v>
      </c>
      <c r="T36" s="6">
        <v>95</v>
      </c>
      <c r="U36" s="6">
        <v>92</v>
      </c>
      <c r="V36" s="6">
        <v>667</v>
      </c>
      <c r="W36" s="6">
        <v>460</v>
      </c>
      <c r="X36" s="32">
        <v>1</v>
      </c>
      <c r="Y36" s="32" t="s">
        <v>65</v>
      </c>
    </row>
    <row r="37" spans="2:25" s="20" customFormat="1" ht="24.75" customHeight="1">
      <c r="B37" s="12" t="s">
        <v>35</v>
      </c>
      <c r="C37" s="6"/>
      <c r="D37" s="13">
        <f>SUM(F37,H37,J37,L37,N37,P37,R37,T37,V37,X37)</f>
        <v>2639</v>
      </c>
      <c r="E37" s="6">
        <f>SUM(G37,I37,K37,M37,O37,Q37,S37,U37,W37,Y37)</f>
        <v>1466</v>
      </c>
      <c r="F37" s="6">
        <v>242</v>
      </c>
      <c r="G37" s="6">
        <v>69</v>
      </c>
      <c r="H37" s="6">
        <v>42</v>
      </c>
      <c r="I37" s="6">
        <v>40</v>
      </c>
      <c r="J37" s="6">
        <v>315</v>
      </c>
      <c r="K37" s="6">
        <v>118</v>
      </c>
      <c r="L37" s="6">
        <v>266</v>
      </c>
      <c r="M37" s="6">
        <v>151</v>
      </c>
      <c r="N37" s="6">
        <v>268</v>
      </c>
      <c r="O37" s="6">
        <v>70</v>
      </c>
      <c r="P37" s="6">
        <v>22</v>
      </c>
      <c r="Q37" s="6">
        <v>20</v>
      </c>
      <c r="R37" s="6">
        <v>530</v>
      </c>
      <c r="S37" s="6">
        <v>317</v>
      </c>
      <c r="T37" s="6">
        <v>69</v>
      </c>
      <c r="U37" s="6">
        <v>66</v>
      </c>
      <c r="V37" s="6">
        <v>883</v>
      </c>
      <c r="W37" s="6">
        <v>615</v>
      </c>
      <c r="X37" s="32">
        <v>2</v>
      </c>
      <c r="Y37" s="32" t="s">
        <v>64</v>
      </c>
    </row>
    <row r="38" spans="2:25" s="20" customFormat="1" ht="15.75" customHeight="1">
      <c r="B38" s="12" t="s">
        <v>36</v>
      </c>
      <c r="C38" s="6"/>
      <c r="D38" s="13">
        <f aca="true" t="shared" si="11" ref="D38:D47">SUM(F38,H38,J38,L38,N38,P38,R38,T38,V38,X38)</f>
        <v>5233</v>
      </c>
      <c r="E38" s="6">
        <f aca="true" t="shared" si="12" ref="E38:E47">SUM(G38,I38,K38,M38,O38,Q38,S38,U38,W38,Y38)</f>
        <v>2703</v>
      </c>
      <c r="F38" s="6">
        <v>476</v>
      </c>
      <c r="G38" s="6">
        <v>164</v>
      </c>
      <c r="H38" s="6">
        <v>125</v>
      </c>
      <c r="I38" s="6">
        <v>101</v>
      </c>
      <c r="J38" s="6">
        <v>682</v>
      </c>
      <c r="K38" s="6">
        <v>218</v>
      </c>
      <c r="L38" s="6">
        <v>576</v>
      </c>
      <c r="M38" s="6">
        <v>296</v>
      </c>
      <c r="N38" s="6">
        <v>1097</v>
      </c>
      <c r="O38" s="6">
        <v>343</v>
      </c>
      <c r="P38" s="6">
        <v>64</v>
      </c>
      <c r="Q38" s="6">
        <v>61</v>
      </c>
      <c r="R38" s="6">
        <v>842</v>
      </c>
      <c r="S38" s="6">
        <v>532</v>
      </c>
      <c r="T38" s="6">
        <v>175</v>
      </c>
      <c r="U38" s="6">
        <v>161</v>
      </c>
      <c r="V38" s="6">
        <v>1191</v>
      </c>
      <c r="W38" s="6">
        <v>824</v>
      </c>
      <c r="X38" s="32">
        <v>5</v>
      </c>
      <c r="Y38" s="32">
        <v>3</v>
      </c>
    </row>
    <row r="39" spans="2:25" s="20" customFormat="1" ht="15.75" customHeight="1">
      <c r="B39" s="15" t="s">
        <v>37</v>
      </c>
      <c r="C39" s="6"/>
      <c r="D39" s="13">
        <f t="shared" si="11"/>
        <v>2280</v>
      </c>
      <c r="E39" s="6">
        <f t="shared" si="12"/>
        <v>1267</v>
      </c>
      <c r="F39" s="6">
        <v>184</v>
      </c>
      <c r="G39" s="6">
        <v>53</v>
      </c>
      <c r="H39" s="6">
        <v>30</v>
      </c>
      <c r="I39" s="6">
        <v>30</v>
      </c>
      <c r="J39" s="6">
        <v>187</v>
      </c>
      <c r="K39" s="6">
        <v>56</v>
      </c>
      <c r="L39" s="6">
        <v>128</v>
      </c>
      <c r="M39" s="6">
        <v>61</v>
      </c>
      <c r="N39" s="6">
        <v>176</v>
      </c>
      <c r="O39" s="6">
        <v>45</v>
      </c>
      <c r="P39" s="6">
        <v>14</v>
      </c>
      <c r="Q39" s="6">
        <v>14</v>
      </c>
      <c r="R39" s="6">
        <v>1060</v>
      </c>
      <c r="S39" s="6">
        <v>641</v>
      </c>
      <c r="T39" s="6">
        <v>65</v>
      </c>
      <c r="U39" s="6">
        <v>62</v>
      </c>
      <c r="V39" s="6">
        <v>436</v>
      </c>
      <c r="W39" s="6">
        <v>305</v>
      </c>
      <c r="X39" s="32" t="s">
        <v>64</v>
      </c>
      <c r="Y39" s="32" t="s">
        <v>65</v>
      </c>
    </row>
    <row r="40" spans="2:25" s="20" customFormat="1" ht="15.75" customHeight="1">
      <c r="B40" s="15" t="s">
        <v>38</v>
      </c>
      <c r="C40" s="6"/>
      <c r="D40" s="13">
        <f t="shared" si="11"/>
        <v>3525</v>
      </c>
      <c r="E40" s="6">
        <f t="shared" si="12"/>
        <v>1880</v>
      </c>
      <c r="F40" s="6">
        <v>379</v>
      </c>
      <c r="G40" s="6">
        <v>126</v>
      </c>
      <c r="H40" s="6">
        <v>44</v>
      </c>
      <c r="I40" s="6">
        <v>37</v>
      </c>
      <c r="J40" s="6">
        <v>375</v>
      </c>
      <c r="K40" s="6">
        <v>125</v>
      </c>
      <c r="L40" s="6">
        <v>331</v>
      </c>
      <c r="M40" s="6">
        <v>172</v>
      </c>
      <c r="N40" s="6">
        <v>496</v>
      </c>
      <c r="O40" s="6">
        <v>201</v>
      </c>
      <c r="P40" s="6">
        <v>22</v>
      </c>
      <c r="Q40" s="6">
        <v>20</v>
      </c>
      <c r="R40" s="6">
        <v>989</v>
      </c>
      <c r="S40" s="6">
        <v>573</v>
      </c>
      <c r="T40" s="6">
        <v>151</v>
      </c>
      <c r="U40" s="6">
        <v>148</v>
      </c>
      <c r="V40" s="6">
        <v>732</v>
      </c>
      <c r="W40" s="6">
        <v>475</v>
      </c>
      <c r="X40" s="32">
        <v>6</v>
      </c>
      <c r="Y40" s="32">
        <v>3</v>
      </c>
    </row>
    <row r="41" spans="2:25" s="20" customFormat="1" ht="15.75" customHeight="1">
      <c r="B41" s="15" t="s">
        <v>39</v>
      </c>
      <c r="C41" s="6"/>
      <c r="D41" s="13">
        <f t="shared" si="11"/>
        <v>2484</v>
      </c>
      <c r="E41" s="6">
        <f t="shared" si="12"/>
        <v>1390</v>
      </c>
      <c r="F41" s="6">
        <v>322</v>
      </c>
      <c r="G41" s="6">
        <v>126</v>
      </c>
      <c r="H41" s="6">
        <v>58</v>
      </c>
      <c r="I41" s="6">
        <v>52</v>
      </c>
      <c r="J41" s="6">
        <v>384</v>
      </c>
      <c r="K41" s="6">
        <v>123</v>
      </c>
      <c r="L41" s="6">
        <v>305</v>
      </c>
      <c r="M41" s="6">
        <v>169</v>
      </c>
      <c r="N41" s="6">
        <v>400</v>
      </c>
      <c r="O41" s="6">
        <v>176</v>
      </c>
      <c r="P41" s="6">
        <v>54</v>
      </c>
      <c r="Q41" s="6">
        <v>53</v>
      </c>
      <c r="R41" s="6">
        <v>359</v>
      </c>
      <c r="S41" s="6">
        <v>248</v>
      </c>
      <c r="T41" s="6">
        <v>133</v>
      </c>
      <c r="U41" s="6">
        <v>132</v>
      </c>
      <c r="V41" s="6">
        <v>464</v>
      </c>
      <c r="W41" s="6">
        <v>308</v>
      </c>
      <c r="X41" s="32">
        <v>5</v>
      </c>
      <c r="Y41" s="32">
        <v>3</v>
      </c>
    </row>
    <row r="42" spans="2:25" s="20" customFormat="1" ht="24.75" customHeight="1">
      <c r="B42" s="15" t="s">
        <v>40</v>
      </c>
      <c r="C42" s="6"/>
      <c r="D42" s="13">
        <f t="shared" si="11"/>
        <v>2761</v>
      </c>
      <c r="E42" s="6">
        <f t="shared" si="12"/>
        <v>1516</v>
      </c>
      <c r="F42" s="6">
        <v>253</v>
      </c>
      <c r="G42" s="6">
        <v>79</v>
      </c>
      <c r="H42" s="6">
        <v>45</v>
      </c>
      <c r="I42" s="6">
        <v>39</v>
      </c>
      <c r="J42" s="6">
        <v>298</v>
      </c>
      <c r="K42" s="6">
        <v>100</v>
      </c>
      <c r="L42" s="6">
        <v>222</v>
      </c>
      <c r="M42" s="6">
        <v>126</v>
      </c>
      <c r="N42" s="6">
        <v>289</v>
      </c>
      <c r="O42" s="6">
        <v>104</v>
      </c>
      <c r="P42" s="6">
        <v>21</v>
      </c>
      <c r="Q42" s="6">
        <v>21</v>
      </c>
      <c r="R42" s="6">
        <v>1026</v>
      </c>
      <c r="S42" s="6">
        <v>613</v>
      </c>
      <c r="T42" s="6">
        <v>102</v>
      </c>
      <c r="U42" s="6">
        <v>102</v>
      </c>
      <c r="V42" s="6">
        <v>505</v>
      </c>
      <c r="W42" s="6">
        <v>332</v>
      </c>
      <c r="X42" s="32" t="s">
        <v>64</v>
      </c>
      <c r="Y42" s="32" t="s">
        <v>65</v>
      </c>
    </row>
    <row r="43" spans="2:25" s="20" customFormat="1" ht="15.75" customHeight="1">
      <c r="B43" s="15" t="s">
        <v>41</v>
      </c>
      <c r="C43" s="6"/>
      <c r="D43" s="13">
        <f t="shared" si="11"/>
        <v>2045</v>
      </c>
      <c r="E43" s="6">
        <f t="shared" si="12"/>
        <v>1131</v>
      </c>
      <c r="F43" s="6">
        <v>182</v>
      </c>
      <c r="G43" s="6">
        <v>65</v>
      </c>
      <c r="H43" s="6">
        <v>45</v>
      </c>
      <c r="I43" s="6">
        <v>39</v>
      </c>
      <c r="J43" s="6">
        <v>208</v>
      </c>
      <c r="K43" s="6">
        <v>70</v>
      </c>
      <c r="L43" s="6">
        <v>126</v>
      </c>
      <c r="M43" s="6">
        <v>83</v>
      </c>
      <c r="N43" s="6">
        <v>147</v>
      </c>
      <c r="O43" s="6">
        <v>42</v>
      </c>
      <c r="P43" s="6">
        <v>14</v>
      </c>
      <c r="Q43" s="6">
        <v>13</v>
      </c>
      <c r="R43" s="6">
        <v>852</v>
      </c>
      <c r="S43" s="6">
        <v>477</v>
      </c>
      <c r="T43" s="6">
        <v>52</v>
      </c>
      <c r="U43" s="6">
        <v>52</v>
      </c>
      <c r="V43" s="6">
        <v>419</v>
      </c>
      <c r="W43" s="6">
        <v>290</v>
      </c>
      <c r="X43" s="32" t="s">
        <v>64</v>
      </c>
      <c r="Y43" s="32" t="s">
        <v>65</v>
      </c>
    </row>
    <row r="44" spans="2:25" s="20" customFormat="1" ht="15.75" customHeight="1">
      <c r="B44" s="15" t="s">
        <v>42</v>
      </c>
      <c r="C44" s="6"/>
      <c r="D44" s="13">
        <f t="shared" si="11"/>
        <v>4017</v>
      </c>
      <c r="E44" s="6">
        <f t="shared" si="12"/>
        <v>2213</v>
      </c>
      <c r="F44" s="6">
        <v>412</v>
      </c>
      <c r="G44" s="6">
        <v>132</v>
      </c>
      <c r="H44" s="6">
        <v>91</v>
      </c>
      <c r="I44" s="6">
        <v>77</v>
      </c>
      <c r="J44" s="6">
        <v>387</v>
      </c>
      <c r="K44" s="6">
        <v>132</v>
      </c>
      <c r="L44" s="6">
        <v>358</v>
      </c>
      <c r="M44" s="6">
        <v>208</v>
      </c>
      <c r="N44" s="6">
        <v>408</v>
      </c>
      <c r="O44" s="6">
        <v>128</v>
      </c>
      <c r="P44" s="6">
        <v>17</v>
      </c>
      <c r="Q44" s="6">
        <v>16</v>
      </c>
      <c r="R44" s="6">
        <v>646</v>
      </c>
      <c r="S44" s="6">
        <v>412</v>
      </c>
      <c r="T44" s="6">
        <v>135</v>
      </c>
      <c r="U44" s="6">
        <v>132</v>
      </c>
      <c r="V44" s="6">
        <v>1562</v>
      </c>
      <c r="W44" s="6">
        <v>975</v>
      </c>
      <c r="X44" s="32">
        <v>1</v>
      </c>
      <c r="Y44" s="32">
        <v>1</v>
      </c>
    </row>
    <row r="45" spans="2:25" s="20" customFormat="1" ht="15.75" customHeight="1">
      <c r="B45" s="15" t="s">
        <v>43</v>
      </c>
      <c r="C45" s="6"/>
      <c r="D45" s="13">
        <f t="shared" si="11"/>
        <v>4441</v>
      </c>
      <c r="E45" s="6">
        <f t="shared" si="12"/>
        <v>2363</v>
      </c>
      <c r="F45" s="6">
        <v>491</v>
      </c>
      <c r="G45" s="6">
        <v>173</v>
      </c>
      <c r="H45" s="6">
        <v>112</v>
      </c>
      <c r="I45" s="6">
        <v>98</v>
      </c>
      <c r="J45" s="6">
        <v>471</v>
      </c>
      <c r="K45" s="6">
        <v>133</v>
      </c>
      <c r="L45" s="6">
        <v>376</v>
      </c>
      <c r="M45" s="6">
        <v>218</v>
      </c>
      <c r="N45" s="6">
        <v>395</v>
      </c>
      <c r="O45" s="6">
        <v>133</v>
      </c>
      <c r="P45" s="6">
        <v>34</v>
      </c>
      <c r="Q45" s="6">
        <v>34</v>
      </c>
      <c r="R45" s="6">
        <v>1018</v>
      </c>
      <c r="S45" s="6">
        <v>580</v>
      </c>
      <c r="T45" s="6">
        <v>105</v>
      </c>
      <c r="U45" s="6">
        <v>104</v>
      </c>
      <c r="V45" s="6">
        <v>1439</v>
      </c>
      <c r="W45" s="6">
        <v>890</v>
      </c>
      <c r="X45" s="32" t="s">
        <v>64</v>
      </c>
      <c r="Y45" s="32" t="s">
        <v>65</v>
      </c>
    </row>
    <row r="46" spans="2:25" s="20" customFormat="1" ht="15.75" customHeight="1">
      <c r="B46" s="15" t="s">
        <v>44</v>
      </c>
      <c r="C46" s="6"/>
      <c r="D46" s="13">
        <f t="shared" si="11"/>
        <v>2372</v>
      </c>
      <c r="E46" s="6">
        <f t="shared" si="12"/>
        <v>1304</v>
      </c>
      <c r="F46" s="6">
        <v>238</v>
      </c>
      <c r="G46" s="6">
        <v>80</v>
      </c>
      <c r="H46" s="6">
        <v>53</v>
      </c>
      <c r="I46" s="6">
        <v>46</v>
      </c>
      <c r="J46" s="6">
        <v>241</v>
      </c>
      <c r="K46" s="6">
        <v>95</v>
      </c>
      <c r="L46" s="6">
        <v>226</v>
      </c>
      <c r="M46" s="6">
        <v>126</v>
      </c>
      <c r="N46" s="6">
        <v>230</v>
      </c>
      <c r="O46" s="6">
        <v>60</v>
      </c>
      <c r="P46" s="6">
        <v>23</v>
      </c>
      <c r="Q46" s="6">
        <v>22</v>
      </c>
      <c r="R46" s="6">
        <v>683</v>
      </c>
      <c r="S46" s="6">
        <v>409</v>
      </c>
      <c r="T46" s="6">
        <v>63</v>
      </c>
      <c r="U46" s="6">
        <v>60</v>
      </c>
      <c r="V46" s="6">
        <v>615</v>
      </c>
      <c r="W46" s="6">
        <v>406</v>
      </c>
      <c r="X46" s="32" t="s">
        <v>64</v>
      </c>
      <c r="Y46" s="32" t="s">
        <v>65</v>
      </c>
    </row>
    <row r="47" spans="2:25" s="20" customFormat="1" ht="24.75" customHeight="1">
      <c r="B47" s="15" t="s">
        <v>45</v>
      </c>
      <c r="C47" s="6"/>
      <c r="D47" s="13">
        <f t="shared" si="11"/>
        <v>4011</v>
      </c>
      <c r="E47" s="6">
        <f t="shared" si="12"/>
        <v>2116</v>
      </c>
      <c r="F47" s="6">
        <v>441</v>
      </c>
      <c r="G47" s="6">
        <v>162</v>
      </c>
      <c r="H47" s="6">
        <v>69</v>
      </c>
      <c r="I47" s="6">
        <v>59</v>
      </c>
      <c r="J47" s="6">
        <v>528</v>
      </c>
      <c r="K47" s="6">
        <v>160</v>
      </c>
      <c r="L47" s="6">
        <v>436</v>
      </c>
      <c r="M47" s="6">
        <v>247</v>
      </c>
      <c r="N47" s="6">
        <v>456</v>
      </c>
      <c r="O47" s="6">
        <v>127</v>
      </c>
      <c r="P47" s="6">
        <v>26</v>
      </c>
      <c r="Q47" s="6">
        <v>26</v>
      </c>
      <c r="R47" s="6">
        <v>788</v>
      </c>
      <c r="S47" s="6">
        <v>470</v>
      </c>
      <c r="T47" s="6">
        <v>133</v>
      </c>
      <c r="U47" s="6">
        <v>131</v>
      </c>
      <c r="V47" s="6">
        <v>1127</v>
      </c>
      <c r="W47" s="6">
        <v>730</v>
      </c>
      <c r="X47" s="32">
        <v>7</v>
      </c>
      <c r="Y47" s="32">
        <v>4</v>
      </c>
    </row>
    <row r="48" spans="2:25" s="20" customFormat="1" ht="33" customHeight="1">
      <c r="B48" s="18" t="s">
        <v>46</v>
      </c>
      <c r="C48" s="6"/>
      <c r="D48" s="13">
        <f>SUM(D49:D56)</f>
        <v>20639</v>
      </c>
      <c r="E48" s="6">
        <f>SUM(E49:E56)</f>
        <v>11465</v>
      </c>
      <c r="F48" s="6">
        <f>SUM(F49:F56)</f>
        <v>2313</v>
      </c>
      <c r="G48" s="6">
        <f aca="true" t="shared" si="13" ref="G48:Y48">SUM(G49:G56)</f>
        <v>865</v>
      </c>
      <c r="H48" s="6">
        <f t="shared" si="13"/>
        <v>478</v>
      </c>
      <c r="I48" s="6">
        <f t="shared" si="13"/>
        <v>423</v>
      </c>
      <c r="J48" s="6">
        <f t="shared" si="13"/>
        <v>2678</v>
      </c>
      <c r="K48" s="6">
        <f t="shared" si="13"/>
        <v>852</v>
      </c>
      <c r="L48" s="6">
        <f t="shared" si="13"/>
        <v>2192</v>
      </c>
      <c r="M48" s="6">
        <f t="shared" si="13"/>
        <v>1075</v>
      </c>
      <c r="N48" s="6">
        <f t="shared" si="13"/>
        <v>2209</v>
      </c>
      <c r="O48" s="6">
        <f t="shared" si="13"/>
        <v>515</v>
      </c>
      <c r="P48" s="6">
        <f t="shared" si="13"/>
        <v>366</v>
      </c>
      <c r="Q48" s="6">
        <f t="shared" si="13"/>
        <v>356</v>
      </c>
      <c r="R48" s="6">
        <f t="shared" si="13"/>
        <v>3451</v>
      </c>
      <c r="S48" s="6">
        <f t="shared" si="13"/>
        <v>2325</v>
      </c>
      <c r="T48" s="6">
        <f t="shared" si="13"/>
        <v>829</v>
      </c>
      <c r="U48" s="6">
        <f t="shared" si="13"/>
        <v>796</v>
      </c>
      <c r="V48" s="6">
        <f t="shared" si="13"/>
        <v>6107</v>
      </c>
      <c r="W48" s="6">
        <f t="shared" si="13"/>
        <v>4247</v>
      </c>
      <c r="X48" s="6">
        <f t="shared" si="13"/>
        <v>16</v>
      </c>
      <c r="Y48" s="6">
        <f t="shared" si="13"/>
        <v>11</v>
      </c>
    </row>
    <row r="49" spans="2:25" s="20" customFormat="1" ht="24.75" customHeight="1">
      <c r="B49" s="15" t="s">
        <v>47</v>
      </c>
      <c r="C49" s="6"/>
      <c r="D49" s="13">
        <f aca="true" t="shared" si="14" ref="D49:D56">SUM(F49,H49,J49,L49,N49,P49,R49,T49,V49,X49)</f>
        <v>1559</v>
      </c>
      <c r="E49" s="6">
        <f aca="true" t="shared" si="15" ref="E49:E56">SUM(G49,I49,K49,M49,O49,Q49,S49,U49,W49,Y49)</f>
        <v>895</v>
      </c>
      <c r="F49" s="6">
        <v>150</v>
      </c>
      <c r="G49" s="6">
        <v>69</v>
      </c>
      <c r="H49" s="6">
        <v>25</v>
      </c>
      <c r="I49" s="6">
        <v>22</v>
      </c>
      <c r="J49" s="6">
        <v>170</v>
      </c>
      <c r="K49" s="6">
        <v>80</v>
      </c>
      <c r="L49" s="6">
        <v>136</v>
      </c>
      <c r="M49" s="6">
        <v>50</v>
      </c>
      <c r="N49" s="6">
        <v>135</v>
      </c>
      <c r="O49" s="6">
        <v>31</v>
      </c>
      <c r="P49" s="6">
        <v>14</v>
      </c>
      <c r="Q49" s="6">
        <v>14</v>
      </c>
      <c r="R49" s="6">
        <v>636</v>
      </c>
      <c r="S49" s="6">
        <v>412</v>
      </c>
      <c r="T49" s="6">
        <v>39</v>
      </c>
      <c r="U49" s="6">
        <v>38</v>
      </c>
      <c r="V49" s="6">
        <v>251</v>
      </c>
      <c r="W49" s="6">
        <v>177</v>
      </c>
      <c r="X49" s="32">
        <v>3</v>
      </c>
      <c r="Y49" s="32">
        <v>2</v>
      </c>
    </row>
    <row r="50" spans="2:25" s="20" customFormat="1" ht="15.75" customHeight="1">
      <c r="B50" s="15" t="s">
        <v>74</v>
      </c>
      <c r="C50" s="6"/>
      <c r="D50" s="13">
        <f t="shared" si="14"/>
        <v>1245</v>
      </c>
      <c r="E50" s="6">
        <f t="shared" si="15"/>
        <v>732</v>
      </c>
      <c r="F50" s="6">
        <v>133</v>
      </c>
      <c r="G50" s="6">
        <v>65</v>
      </c>
      <c r="H50" s="6">
        <v>22</v>
      </c>
      <c r="I50" s="6">
        <v>20</v>
      </c>
      <c r="J50" s="6">
        <v>166</v>
      </c>
      <c r="K50" s="6">
        <v>78</v>
      </c>
      <c r="L50" s="6">
        <v>122</v>
      </c>
      <c r="M50" s="6">
        <v>41</v>
      </c>
      <c r="N50" s="6">
        <v>125</v>
      </c>
      <c r="O50" s="6">
        <v>44</v>
      </c>
      <c r="P50" s="6">
        <v>12</v>
      </c>
      <c r="Q50" s="6">
        <v>12</v>
      </c>
      <c r="R50" s="6">
        <v>363</v>
      </c>
      <c r="S50" s="6">
        <v>237</v>
      </c>
      <c r="T50" s="6">
        <v>88</v>
      </c>
      <c r="U50" s="6">
        <v>87</v>
      </c>
      <c r="V50" s="6">
        <v>214</v>
      </c>
      <c r="W50" s="6">
        <v>148</v>
      </c>
      <c r="X50" s="32" t="s">
        <v>64</v>
      </c>
      <c r="Y50" s="32" t="s">
        <v>65</v>
      </c>
    </row>
    <row r="51" spans="2:25" s="20" customFormat="1" ht="15.75" customHeight="1">
      <c r="B51" s="15" t="s">
        <v>48</v>
      </c>
      <c r="C51" s="6"/>
      <c r="D51" s="13">
        <f t="shared" si="14"/>
        <v>1492</v>
      </c>
      <c r="E51" s="6">
        <f t="shared" si="15"/>
        <v>822</v>
      </c>
      <c r="F51" s="6">
        <v>122</v>
      </c>
      <c r="G51" s="6">
        <v>30</v>
      </c>
      <c r="H51" s="6">
        <v>30</v>
      </c>
      <c r="I51" s="6">
        <v>28</v>
      </c>
      <c r="J51" s="6">
        <v>167</v>
      </c>
      <c r="K51" s="6">
        <v>62</v>
      </c>
      <c r="L51" s="6">
        <v>118</v>
      </c>
      <c r="M51" s="6">
        <v>45</v>
      </c>
      <c r="N51" s="6">
        <v>166</v>
      </c>
      <c r="O51" s="6">
        <v>45</v>
      </c>
      <c r="P51" s="6">
        <v>31</v>
      </c>
      <c r="Q51" s="6">
        <v>31</v>
      </c>
      <c r="R51" s="6">
        <v>240</v>
      </c>
      <c r="S51" s="6">
        <v>146</v>
      </c>
      <c r="T51" s="6">
        <v>56</v>
      </c>
      <c r="U51" s="6">
        <v>53</v>
      </c>
      <c r="V51" s="6">
        <v>561</v>
      </c>
      <c r="W51" s="6">
        <v>381</v>
      </c>
      <c r="X51" s="32">
        <v>1</v>
      </c>
      <c r="Y51" s="32">
        <v>1</v>
      </c>
    </row>
    <row r="52" spans="2:25" s="20" customFormat="1" ht="15.75" customHeight="1">
      <c r="B52" s="15" t="s">
        <v>49</v>
      </c>
      <c r="C52" s="6"/>
      <c r="D52" s="13">
        <f t="shared" si="14"/>
        <v>1211</v>
      </c>
      <c r="E52" s="6">
        <f t="shared" si="15"/>
        <v>734</v>
      </c>
      <c r="F52" s="6">
        <v>69</v>
      </c>
      <c r="G52" s="6">
        <v>28</v>
      </c>
      <c r="H52" s="6">
        <v>42</v>
      </c>
      <c r="I52" s="6">
        <v>40</v>
      </c>
      <c r="J52" s="6">
        <v>125</v>
      </c>
      <c r="K52" s="6">
        <v>43</v>
      </c>
      <c r="L52" s="6">
        <v>83</v>
      </c>
      <c r="M52" s="6">
        <v>38</v>
      </c>
      <c r="N52" s="6">
        <v>92</v>
      </c>
      <c r="O52" s="6">
        <v>17</v>
      </c>
      <c r="P52" s="6">
        <v>10</v>
      </c>
      <c r="Q52" s="6">
        <v>10</v>
      </c>
      <c r="R52" s="6">
        <v>505</v>
      </c>
      <c r="S52" s="6">
        <v>358</v>
      </c>
      <c r="T52" s="6">
        <v>38</v>
      </c>
      <c r="U52" s="6">
        <v>36</v>
      </c>
      <c r="V52" s="6">
        <v>244</v>
      </c>
      <c r="W52" s="6">
        <v>162</v>
      </c>
      <c r="X52" s="32">
        <v>3</v>
      </c>
      <c r="Y52" s="32">
        <v>2</v>
      </c>
    </row>
    <row r="53" spans="2:25" s="20" customFormat="1" ht="24.75" customHeight="1">
      <c r="B53" s="15" t="s">
        <v>50</v>
      </c>
      <c r="C53" s="6"/>
      <c r="D53" s="13">
        <f t="shared" si="14"/>
        <v>2730</v>
      </c>
      <c r="E53" s="6">
        <f t="shared" si="15"/>
        <v>1482</v>
      </c>
      <c r="F53" s="6">
        <v>301</v>
      </c>
      <c r="G53" s="6">
        <v>105</v>
      </c>
      <c r="H53" s="6">
        <v>65</v>
      </c>
      <c r="I53" s="6">
        <v>56</v>
      </c>
      <c r="J53" s="6">
        <v>374</v>
      </c>
      <c r="K53" s="6">
        <v>109</v>
      </c>
      <c r="L53" s="6">
        <v>367</v>
      </c>
      <c r="M53" s="6">
        <v>199</v>
      </c>
      <c r="N53" s="6">
        <v>330</v>
      </c>
      <c r="O53" s="6">
        <v>70</v>
      </c>
      <c r="P53" s="6">
        <v>60</v>
      </c>
      <c r="Q53" s="6">
        <v>59</v>
      </c>
      <c r="R53" s="6">
        <v>284</v>
      </c>
      <c r="S53" s="6">
        <v>171</v>
      </c>
      <c r="T53" s="6">
        <v>97</v>
      </c>
      <c r="U53" s="6">
        <v>96</v>
      </c>
      <c r="V53" s="6">
        <v>847</v>
      </c>
      <c r="W53" s="6">
        <v>613</v>
      </c>
      <c r="X53" s="32">
        <v>5</v>
      </c>
      <c r="Y53" s="32">
        <v>4</v>
      </c>
    </row>
    <row r="54" spans="2:25" s="20" customFormat="1" ht="15.75" customHeight="1">
      <c r="B54" s="15" t="s">
        <v>51</v>
      </c>
      <c r="C54" s="6"/>
      <c r="D54" s="13">
        <f t="shared" si="14"/>
        <v>2488</v>
      </c>
      <c r="E54" s="6">
        <f t="shared" si="15"/>
        <v>1349</v>
      </c>
      <c r="F54" s="6">
        <v>270</v>
      </c>
      <c r="G54" s="6">
        <v>95</v>
      </c>
      <c r="H54" s="6">
        <v>47</v>
      </c>
      <c r="I54" s="6">
        <v>45</v>
      </c>
      <c r="J54" s="6">
        <v>330</v>
      </c>
      <c r="K54" s="6">
        <v>98</v>
      </c>
      <c r="L54" s="6">
        <v>223</v>
      </c>
      <c r="M54" s="6">
        <v>110</v>
      </c>
      <c r="N54" s="6">
        <v>296</v>
      </c>
      <c r="O54" s="6">
        <v>67</v>
      </c>
      <c r="P54" s="6">
        <v>27</v>
      </c>
      <c r="Q54" s="6">
        <v>27</v>
      </c>
      <c r="R54" s="6">
        <v>393</v>
      </c>
      <c r="S54" s="6">
        <v>255</v>
      </c>
      <c r="T54" s="6">
        <v>112</v>
      </c>
      <c r="U54" s="6">
        <v>107</v>
      </c>
      <c r="V54" s="6">
        <v>789</v>
      </c>
      <c r="W54" s="6">
        <v>545</v>
      </c>
      <c r="X54" s="32">
        <v>1</v>
      </c>
      <c r="Y54" s="32" t="s">
        <v>65</v>
      </c>
    </row>
    <row r="55" spans="2:25" s="20" customFormat="1" ht="15.75" customHeight="1">
      <c r="B55" s="15" t="s">
        <v>52</v>
      </c>
      <c r="C55" s="6"/>
      <c r="D55" s="13">
        <f t="shared" si="14"/>
        <v>3430</v>
      </c>
      <c r="E55" s="6">
        <f t="shared" si="15"/>
        <v>1938</v>
      </c>
      <c r="F55" s="6">
        <v>255</v>
      </c>
      <c r="G55" s="6">
        <v>68</v>
      </c>
      <c r="H55" s="6">
        <v>91</v>
      </c>
      <c r="I55" s="6">
        <v>79</v>
      </c>
      <c r="J55" s="6">
        <v>385</v>
      </c>
      <c r="K55" s="6">
        <v>89</v>
      </c>
      <c r="L55" s="6">
        <v>308</v>
      </c>
      <c r="M55" s="6">
        <v>145</v>
      </c>
      <c r="N55" s="6">
        <v>343</v>
      </c>
      <c r="O55" s="6">
        <v>73</v>
      </c>
      <c r="P55" s="6">
        <v>36</v>
      </c>
      <c r="Q55" s="6">
        <v>36</v>
      </c>
      <c r="R55" s="6">
        <v>664</v>
      </c>
      <c r="S55" s="6">
        <v>536</v>
      </c>
      <c r="T55" s="6">
        <v>155</v>
      </c>
      <c r="U55" s="6">
        <v>147</v>
      </c>
      <c r="V55" s="6">
        <v>1193</v>
      </c>
      <c r="W55" s="6">
        <v>765</v>
      </c>
      <c r="X55" s="32" t="s">
        <v>64</v>
      </c>
      <c r="Y55" s="32" t="s">
        <v>65</v>
      </c>
    </row>
    <row r="56" spans="2:25" s="20" customFormat="1" ht="15.75" customHeight="1">
      <c r="B56" s="15" t="s">
        <v>53</v>
      </c>
      <c r="C56" s="6"/>
      <c r="D56" s="13">
        <f t="shared" si="14"/>
        <v>6484</v>
      </c>
      <c r="E56" s="6">
        <f t="shared" si="15"/>
        <v>3513</v>
      </c>
      <c r="F56" s="6">
        <v>1013</v>
      </c>
      <c r="G56" s="6">
        <v>405</v>
      </c>
      <c r="H56" s="6">
        <v>156</v>
      </c>
      <c r="I56" s="6">
        <v>133</v>
      </c>
      <c r="J56" s="6">
        <v>961</v>
      </c>
      <c r="K56" s="6">
        <v>293</v>
      </c>
      <c r="L56" s="6">
        <v>835</v>
      </c>
      <c r="M56" s="6">
        <v>447</v>
      </c>
      <c r="N56" s="6">
        <v>722</v>
      </c>
      <c r="O56" s="6">
        <v>168</v>
      </c>
      <c r="P56" s="6">
        <v>176</v>
      </c>
      <c r="Q56" s="6">
        <v>167</v>
      </c>
      <c r="R56" s="6">
        <v>366</v>
      </c>
      <c r="S56" s="6">
        <v>210</v>
      </c>
      <c r="T56" s="6">
        <v>244</v>
      </c>
      <c r="U56" s="6">
        <v>232</v>
      </c>
      <c r="V56" s="6">
        <v>2008</v>
      </c>
      <c r="W56" s="6">
        <v>1456</v>
      </c>
      <c r="X56" s="32">
        <v>3</v>
      </c>
      <c r="Y56" s="32">
        <v>2</v>
      </c>
    </row>
    <row r="57" spans="2:25" s="20" customFormat="1" ht="33" customHeight="1">
      <c r="B57" s="34" t="s">
        <v>54</v>
      </c>
      <c r="C57" s="6"/>
      <c r="D57" s="13">
        <f>SUM(D58)</f>
        <v>9644</v>
      </c>
      <c r="E57" s="6">
        <f>SUM(E58)</f>
        <v>5656</v>
      </c>
      <c r="F57" s="32">
        <f aca="true" t="shared" si="16" ref="F57:X57">SUM(F58)</f>
        <v>1233</v>
      </c>
      <c r="G57" s="32">
        <f t="shared" si="16"/>
        <v>498</v>
      </c>
      <c r="H57" s="32">
        <f t="shared" si="16"/>
        <v>254</v>
      </c>
      <c r="I57" s="32">
        <f t="shared" si="16"/>
        <v>246</v>
      </c>
      <c r="J57" s="32">
        <f t="shared" si="16"/>
        <v>1429</v>
      </c>
      <c r="K57" s="32">
        <f t="shared" si="16"/>
        <v>600</v>
      </c>
      <c r="L57" s="32">
        <f t="shared" si="16"/>
        <v>1002</v>
      </c>
      <c r="M57" s="32">
        <f t="shared" si="16"/>
        <v>446</v>
      </c>
      <c r="N57" s="32">
        <f t="shared" si="16"/>
        <v>1255</v>
      </c>
      <c r="O57" s="32">
        <f t="shared" si="16"/>
        <v>321</v>
      </c>
      <c r="P57" s="32">
        <f t="shared" si="16"/>
        <v>193</v>
      </c>
      <c r="Q57" s="32">
        <f t="shared" si="16"/>
        <v>186</v>
      </c>
      <c r="R57" s="32">
        <f t="shared" si="16"/>
        <v>1291</v>
      </c>
      <c r="S57" s="32">
        <f t="shared" si="16"/>
        <v>1115</v>
      </c>
      <c r="T57" s="32">
        <f t="shared" si="16"/>
        <v>630</v>
      </c>
      <c r="U57" s="32">
        <f t="shared" si="16"/>
        <v>614</v>
      </c>
      <c r="V57" s="32">
        <f t="shared" si="16"/>
        <v>2356</v>
      </c>
      <c r="W57" s="32">
        <f t="shared" si="16"/>
        <v>1629</v>
      </c>
      <c r="X57" s="32">
        <f t="shared" si="16"/>
        <v>1</v>
      </c>
      <c r="Y57" s="32">
        <f>SUM(Y58)</f>
        <v>1</v>
      </c>
    </row>
    <row r="58" spans="2:25" s="20" customFormat="1" ht="24.75" customHeight="1">
      <c r="B58" s="12" t="s">
        <v>75</v>
      </c>
      <c r="C58" s="6"/>
      <c r="D58" s="13">
        <f>SUM(F58,H58,J58,L58,N58,P58,R58,T58,V58,X58)</f>
        <v>9644</v>
      </c>
      <c r="E58" s="6">
        <f>SUM(G58,I58,K58,M58,O58,Q58,S58,U58,W58,Y58)</f>
        <v>5656</v>
      </c>
      <c r="F58" s="6">
        <v>1233</v>
      </c>
      <c r="G58" s="6">
        <v>498</v>
      </c>
      <c r="H58" s="6">
        <v>254</v>
      </c>
      <c r="I58" s="6">
        <v>246</v>
      </c>
      <c r="J58" s="6">
        <v>1429</v>
      </c>
      <c r="K58" s="6">
        <v>600</v>
      </c>
      <c r="L58" s="6">
        <v>1002</v>
      </c>
      <c r="M58" s="6">
        <v>446</v>
      </c>
      <c r="N58" s="6">
        <v>1255</v>
      </c>
      <c r="O58" s="6">
        <v>321</v>
      </c>
      <c r="P58" s="6">
        <v>193</v>
      </c>
      <c r="Q58" s="6">
        <v>186</v>
      </c>
      <c r="R58" s="6">
        <v>1291</v>
      </c>
      <c r="S58" s="6">
        <v>1115</v>
      </c>
      <c r="T58" s="6">
        <v>630</v>
      </c>
      <c r="U58" s="6">
        <v>614</v>
      </c>
      <c r="V58" s="6">
        <v>2356</v>
      </c>
      <c r="W58" s="6">
        <v>1629</v>
      </c>
      <c r="X58" s="32">
        <v>1</v>
      </c>
      <c r="Y58" s="32">
        <v>1</v>
      </c>
    </row>
    <row r="59" spans="1:25" ht="15.75" customHeight="1" thickBot="1">
      <c r="A59" s="4"/>
      <c r="B59" s="26"/>
      <c r="C59" s="4"/>
      <c r="D59" s="27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28"/>
      <c r="Y59" s="28"/>
    </row>
    <row r="60" ht="15.75" customHeight="1">
      <c r="B60" s="1" t="s">
        <v>63</v>
      </c>
    </row>
    <row r="61" ht="14.25">
      <c r="B61" s="1" t="s">
        <v>62</v>
      </c>
    </row>
    <row r="62" ht="19.5" customHeight="1">
      <c r="D62" s="35"/>
    </row>
    <row r="63" spans="14:25" ht="15.75" customHeight="1">
      <c r="N63" s="29"/>
      <c r="W63" s="3"/>
      <c r="X63" s="3"/>
      <c r="Y63" s="30"/>
    </row>
  </sheetData>
  <mergeCells count="12">
    <mergeCell ref="B3:B5"/>
    <mergeCell ref="L3:M4"/>
    <mergeCell ref="N3:O4"/>
    <mergeCell ref="D3:E4"/>
    <mergeCell ref="J3:K4"/>
    <mergeCell ref="F3:G4"/>
    <mergeCell ref="H3:I4"/>
    <mergeCell ref="P3:Q4"/>
    <mergeCell ref="X3:Y4"/>
    <mergeCell ref="R3:S4"/>
    <mergeCell ref="T3:U4"/>
    <mergeCell ref="V3:W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23:E23 D27:E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showGridLines="0" zoomScale="75" zoomScaleNormal="75" workbookViewId="0" topLeftCell="A1">
      <selection activeCell="B26" sqref="B26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2.875" style="1" customWidth="1"/>
    <col min="6" max="13" width="12.25390625" style="1" customWidth="1"/>
    <col min="14" max="17" width="11.75390625" style="1" customWidth="1"/>
    <col min="18" max="18" width="11.375" style="1" customWidth="1"/>
    <col min="19" max="21" width="11.75390625" style="1" customWidth="1"/>
    <col min="22" max="22" width="14.25390625" style="1" customWidth="1"/>
    <col min="23" max="23" width="15.25390625" style="1" customWidth="1"/>
    <col min="24" max="25" width="11.75390625" style="1" customWidth="1"/>
    <col min="26" max="26" width="4.00390625" style="1" customWidth="1"/>
    <col min="27" max="27" width="10.75390625" style="1" customWidth="1"/>
    <col min="28" max="31" width="13.00390625" style="1" customWidth="1"/>
    <col min="32" max="32" width="6.00390625" style="1" customWidth="1"/>
    <col min="33" max="16384" width="8.625" style="1" customWidth="1"/>
  </cols>
  <sheetData>
    <row r="1" spans="2:20" ht="24">
      <c r="B1" s="2" t="s">
        <v>0</v>
      </c>
      <c r="N1" s="2" t="s">
        <v>1</v>
      </c>
      <c r="S1" s="3"/>
      <c r="T1" s="3" t="s">
        <v>67</v>
      </c>
    </row>
    <row r="2" spans="1:25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 t="s">
        <v>2</v>
      </c>
    </row>
    <row r="3" spans="2:33" ht="15.75" customHeight="1">
      <c r="B3" s="46" t="s">
        <v>55</v>
      </c>
      <c r="D3" s="36" t="s">
        <v>10</v>
      </c>
      <c r="E3" s="37"/>
      <c r="F3" s="49" t="s">
        <v>56</v>
      </c>
      <c r="G3" s="50"/>
      <c r="H3" s="49" t="s">
        <v>57</v>
      </c>
      <c r="I3" s="50"/>
      <c r="J3" s="36" t="s">
        <v>58</v>
      </c>
      <c r="K3" s="37"/>
      <c r="L3" s="36" t="s">
        <v>59</v>
      </c>
      <c r="M3" s="40"/>
      <c r="N3" s="46" t="s">
        <v>3</v>
      </c>
      <c r="O3" s="37"/>
      <c r="P3" s="36" t="s">
        <v>4</v>
      </c>
      <c r="Q3" s="37"/>
      <c r="R3" s="42" t="s">
        <v>60</v>
      </c>
      <c r="S3" s="43"/>
      <c r="T3" s="42" t="s">
        <v>61</v>
      </c>
      <c r="U3" s="43"/>
      <c r="V3" s="42" t="s">
        <v>66</v>
      </c>
      <c r="W3" s="43"/>
      <c r="X3" s="36" t="s">
        <v>5</v>
      </c>
      <c r="Y3" s="40"/>
      <c r="Z3" s="6"/>
      <c r="AA3" s="6"/>
      <c r="AB3" s="6"/>
      <c r="AC3" s="6"/>
      <c r="AD3" s="6"/>
      <c r="AE3" s="6"/>
      <c r="AF3" s="6"/>
      <c r="AG3" s="6"/>
    </row>
    <row r="4" spans="2:33" ht="15.75" customHeight="1">
      <c r="B4" s="47"/>
      <c r="D4" s="38"/>
      <c r="E4" s="39"/>
      <c r="F4" s="51" t="s">
        <v>6</v>
      </c>
      <c r="G4" s="52"/>
      <c r="H4" s="51" t="s">
        <v>7</v>
      </c>
      <c r="I4" s="52"/>
      <c r="J4" s="38"/>
      <c r="K4" s="39"/>
      <c r="L4" s="38"/>
      <c r="M4" s="41"/>
      <c r="N4" s="41"/>
      <c r="O4" s="39"/>
      <c r="P4" s="38"/>
      <c r="Q4" s="39"/>
      <c r="R4" s="44"/>
      <c r="S4" s="45"/>
      <c r="T4" s="44" t="s">
        <v>8</v>
      </c>
      <c r="U4" s="45"/>
      <c r="V4" s="44" t="s">
        <v>9</v>
      </c>
      <c r="W4" s="45"/>
      <c r="X4" s="38"/>
      <c r="Y4" s="41"/>
      <c r="Z4" s="6"/>
      <c r="AA4" s="6"/>
      <c r="AB4" s="6"/>
      <c r="AC4" s="6"/>
      <c r="AD4" s="6"/>
      <c r="AE4" s="6"/>
      <c r="AF4" s="6"/>
      <c r="AG4" s="6"/>
    </row>
    <row r="5" spans="1:33" ht="15.75" customHeight="1">
      <c r="A5" s="7"/>
      <c r="B5" s="48"/>
      <c r="C5" s="7"/>
      <c r="D5" s="8" t="s">
        <v>10</v>
      </c>
      <c r="E5" s="8" t="s">
        <v>11</v>
      </c>
      <c r="F5" s="8" t="s">
        <v>10</v>
      </c>
      <c r="G5" s="8" t="s">
        <v>11</v>
      </c>
      <c r="H5" s="8" t="s">
        <v>10</v>
      </c>
      <c r="I5" s="8" t="s">
        <v>11</v>
      </c>
      <c r="J5" s="8" t="s">
        <v>10</v>
      </c>
      <c r="K5" s="8" t="s">
        <v>11</v>
      </c>
      <c r="L5" s="8" t="s">
        <v>10</v>
      </c>
      <c r="M5" s="9" t="s">
        <v>11</v>
      </c>
      <c r="N5" s="10" t="s">
        <v>10</v>
      </c>
      <c r="O5" s="11" t="s">
        <v>11</v>
      </c>
      <c r="P5" s="8" t="s">
        <v>10</v>
      </c>
      <c r="Q5" s="8" t="s">
        <v>11</v>
      </c>
      <c r="R5" s="8" t="s">
        <v>10</v>
      </c>
      <c r="S5" s="8" t="s">
        <v>11</v>
      </c>
      <c r="T5" s="8" t="s">
        <v>10</v>
      </c>
      <c r="U5" s="8" t="s">
        <v>11</v>
      </c>
      <c r="V5" s="8" t="s">
        <v>10</v>
      </c>
      <c r="W5" s="8" t="s">
        <v>11</v>
      </c>
      <c r="X5" s="8" t="s">
        <v>10</v>
      </c>
      <c r="Y5" s="8" t="s">
        <v>11</v>
      </c>
      <c r="Z5" s="6"/>
      <c r="AA5" s="6"/>
      <c r="AB5" s="6"/>
      <c r="AC5" s="6"/>
      <c r="AD5" s="6"/>
      <c r="AE5" s="6"/>
      <c r="AF5" s="6"/>
      <c r="AG5" s="6"/>
    </row>
    <row r="6" spans="2:25" ht="31.5" customHeight="1">
      <c r="B6" s="12"/>
      <c r="D6" s="13"/>
      <c r="E6" s="6"/>
      <c r="X6" s="14"/>
      <c r="Y6" s="14"/>
    </row>
    <row r="7" spans="2:25" ht="15.75" customHeight="1">
      <c r="B7" s="15"/>
      <c r="D7" s="13"/>
      <c r="E7" s="6"/>
      <c r="X7" s="14"/>
      <c r="Y7" s="14"/>
    </row>
    <row r="8" spans="2:25" ht="15.75" customHeight="1">
      <c r="B8" s="15"/>
      <c r="D8" s="13"/>
      <c r="E8" s="6"/>
      <c r="X8" s="16"/>
      <c r="Y8" s="31"/>
    </row>
    <row r="9" spans="2:25" ht="15.75" customHeight="1">
      <c r="B9" s="15"/>
      <c r="D9" s="13"/>
      <c r="E9" s="6"/>
      <c r="X9" s="31"/>
      <c r="Y9" s="14"/>
    </row>
    <row r="10" spans="2:25" ht="15.75" customHeight="1">
      <c r="B10" s="15"/>
      <c r="D10" s="13"/>
      <c r="E10" s="6"/>
      <c r="X10" s="17"/>
      <c r="Y10" s="17"/>
    </row>
    <row r="11" spans="2:25" ht="31.5" customHeight="1">
      <c r="B11" s="15"/>
      <c r="D11" s="13"/>
      <c r="E11" s="6"/>
      <c r="X11" s="14"/>
      <c r="Y11" s="14"/>
    </row>
    <row r="12" spans="2:25" ht="15.75" customHeight="1">
      <c r="B12" s="15"/>
      <c r="D12" s="13"/>
      <c r="E12" s="6"/>
      <c r="X12" s="14"/>
      <c r="Y12" s="14"/>
    </row>
    <row r="13" spans="2:25" ht="15.75" customHeight="1">
      <c r="B13" s="15"/>
      <c r="D13" s="13"/>
      <c r="E13" s="6"/>
      <c r="X13" s="14"/>
      <c r="Y13" s="14"/>
    </row>
    <row r="14" spans="2:25" ht="15.75" customHeight="1">
      <c r="B14" s="15"/>
      <c r="D14" s="13"/>
      <c r="E14" s="6"/>
      <c r="X14" s="14"/>
      <c r="Y14" s="14"/>
    </row>
    <row r="15" spans="2:25" ht="15.75" customHeight="1">
      <c r="B15" s="15"/>
      <c r="D15" s="13"/>
      <c r="E15" s="6"/>
      <c r="X15" s="14"/>
      <c r="Y15" s="14"/>
    </row>
    <row r="16" spans="2:25" ht="42.75" customHeight="1">
      <c r="B16" s="18"/>
      <c r="D16" s="1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9"/>
      <c r="Y16" s="19"/>
    </row>
    <row r="17" spans="2:25" ht="15.75" customHeight="1">
      <c r="B17" s="15"/>
      <c r="D17" s="13"/>
      <c r="E17" s="6"/>
      <c r="X17" s="14"/>
      <c r="Y17" s="14"/>
    </row>
    <row r="18" spans="2:25" ht="15.75" customHeight="1">
      <c r="B18" s="15"/>
      <c r="D18" s="13"/>
      <c r="E18" s="6"/>
      <c r="X18" s="14"/>
      <c r="Y18" s="14"/>
    </row>
    <row r="19" spans="2:25" ht="15.75" customHeight="1">
      <c r="B19" s="15"/>
      <c r="D19" s="13"/>
      <c r="E19" s="6"/>
      <c r="X19" s="14"/>
      <c r="Y19" s="14"/>
    </row>
    <row r="20" spans="2:25" ht="31.5" customHeight="1">
      <c r="B20" s="15"/>
      <c r="D20" s="13"/>
      <c r="E20" s="6"/>
      <c r="X20" s="14"/>
      <c r="Y20" s="14"/>
    </row>
    <row r="21" spans="2:25" ht="15.75" customHeight="1">
      <c r="B21" s="15"/>
      <c r="D21" s="13"/>
      <c r="E21" s="6"/>
      <c r="X21" s="14"/>
      <c r="Y21" s="14"/>
    </row>
    <row r="22" spans="2:25" ht="15.75" customHeight="1">
      <c r="B22" s="15"/>
      <c r="D22" s="13"/>
      <c r="E22" s="6"/>
      <c r="X22" s="14"/>
      <c r="Y22" s="14"/>
    </row>
    <row r="23" spans="2:25" ht="15.75" customHeight="1">
      <c r="B23" s="15"/>
      <c r="D23" s="13"/>
      <c r="E23" s="6"/>
      <c r="X23" s="14"/>
      <c r="Y23" s="14"/>
    </row>
    <row r="24" spans="2:25" ht="15.75" customHeight="1">
      <c r="B24" s="15"/>
      <c r="D24" s="13"/>
      <c r="E24" s="6"/>
      <c r="X24" s="14"/>
      <c r="Y24" s="14"/>
    </row>
    <row r="25" spans="2:25" ht="31.5" customHeight="1">
      <c r="B25" s="15"/>
      <c r="D25" s="13"/>
      <c r="E25" s="6"/>
      <c r="X25" s="14"/>
      <c r="Y25" s="14"/>
    </row>
    <row r="26" spans="2:25" ht="42.75" customHeight="1">
      <c r="B26" s="18"/>
      <c r="D26" s="1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9"/>
      <c r="Y26" s="19"/>
    </row>
    <row r="27" spans="2:25" ht="15.75" customHeight="1" thickBot="1">
      <c r="B27" s="26"/>
      <c r="C27" s="4"/>
      <c r="D27" s="2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3"/>
      <c r="Y27" s="28"/>
    </row>
    <row r="28" ht="15" customHeight="1">
      <c r="B28" s="1" t="s">
        <v>63</v>
      </c>
    </row>
    <row r="29" ht="14.25">
      <c r="B29" s="1" t="s">
        <v>62</v>
      </c>
    </row>
  </sheetData>
  <mergeCells count="12">
    <mergeCell ref="B3:B5"/>
    <mergeCell ref="F3:G4"/>
    <mergeCell ref="H3:I4"/>
    <mergeCell ref="R3:S4"/>
    <mergeCell ref="P3:Q4"/>
    <mergeCell ref="X3:Y4"/>
    <mergeCell ref="D3:E4"/>
    <mergeCell ref="J3:K4"/>
    <mergeCell ref="L3:M4"/>
    <mergeCell ref="N3:O4"/>
    <mergeCell ref="T3:U4"/>
    <mergeCell ref="V3:W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2008-02-28T07:59:39Z</cp:lastPrinted>
  <dcterms:modified xsi:type="dcterms:W3CDTF">2008-02-28T07:59:40Z</dcterms:modified>
  <cp:category/>
  <cp:version/>
  <cp:contentType/>
  <cp:contentStatus/>
</cp:coreProperties>
</file>