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15" windowWidth="15330" windowHeight="4590" tabRatio="616" activeTab="0"/>
  </bookViews>
  <sheets>
    <sheet name="Sheet1" sheetId="1" r:id="rId1"/>
  </sheets>
  <definedNames>
    <definedName name="_xlnm.Print_Area" localSheetId="0">'Sheet1'!$A$1:$R$38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<sst xmlns="http://schemas.openxmlformats.org/spreadsheetml/2006/main" count="98" uniqueCount="57">
  <si>
    <t xml:space="preserve">   出         決         算         額</t>
  </si>
  <si>
    <t>普                                        通</t>
  </si>
  <si>
    <t>会                                        計</t>
  </si>
  <si>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</si>
  <si>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</si>
  <si>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</si>
  <si>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</si>
  <si>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</si>
  <si>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</si>
  <si>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</si>
  <si>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</si>
  <si>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</si>
  <si>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</si>
  <si>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</si>
  <si>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</si>
  <si>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</si>
  <si>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-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</si>
  <si>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</si>
  <si>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</si>
  <si>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</si>
  <si>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</si>
  <si>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</si>
  <si>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</si>
  <si>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</si>
  <si>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</si>
  <si>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</si>
  <si>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</si>
  <si>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</si>
  <si>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</si>
  <si>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</si>
  <si>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</si>
  <si>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</si>
  <si>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</si>
  <si>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</si>
  <si>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</si>
  <si>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</si>
  <si>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</si>
  <si>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</si>
  <si>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農林水産業費</t>
  </si>
  <si>
    <t>前年度繰上     充用金</t>
  </si>
  <si>
    <t xml:space="preserve">  単位：1000円</t>
  </si>
  <si>
    <t>諫早市</t>
  </si>
  <si>
    <t>対馬市</t>
  </si>
  <si>
    <t>壱岐市</t>
  </si>
  <si>
    <t>五島市</t>
  </si>
  <si>
    <t>新 上 五 島 町</t>
  </si>
  <si>
    <t>-</t>
  </si>
  <si>
    <t>-</t>
  </si>
  <si>
    <t>-</t>
  </si>
  <si>
    <t>資料  県市町振興課「長崎県市町村便覧」</t>
  </si>
  <si>
    <t>（平成17年度）</t>
  </si>
  <si>
    <t>平成15年度</t>
  </si>
  <si>
    <t>西海市</t>
  </si>
  <si>
    <t>雲仙市</t>
  </si>
  <si>
    <t>南島原市</t>
  </si>
  <si>
    <t xml:space="preserve">                 １７４      市         町         村         歳</t>
  </si>
  <si>
    <t>市町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</si>
</sst>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0;&quot;△ &quot;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5" fillId="0" borderId="9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0" fontId="5" fillId="0" borderId="10" xfId="0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00390625" style="1" customWidth="1"/>
    <col min="3" max="3" width="0.875" style="1" customWidth="1"/>
    <col min="4" max="9" width="17.75390625" style="1" customWidth="1"/>
    <col min="10" max="10" width="17.875" style="1" customWidth="1"/>
    <col min="11" max="18" width="18.25390625" style="1" customWidth="1"/>
    <col min="19" max="19" width="4.00390625" style="1" customWidth="1"/>
    <col min="20" max="22" width="14.75390625" style="1" customWidth="1"/>
    <col min="23" max="16384" width="8.625" style="1" customWidth="1"/>
  </cols>
  <sheetData>
    <row r="1" spans="2:16" ht="23.25" customHeight="1">
      <c r="B1" s="2" t="s">
        <v>55</v>
      </c>
      <c r="K1" s="2" t="s">
        <v>0</v>
      </c>
      <c r="P1" s="1" t="s">
        <v>50</v>
      </c>
    </row>
    <row r="2" spans="1:23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 t="s">
        <v>40</v>
      </c>
      <c r="S2" s="4"/>
      <c r="T2" s="4"/>
      <c r="U2" s="4"/>
      <c r="V2" s="4"/>
      <c r="W2" s="4"/>
    </row>
    <row r="3" spans="1:23" ht="21.75" customHeight="1">
      <c r="A3" s="5"/>
      <c r="B3" s="23" t="s">
        <v>56</v>
      </c>
      <c r="C3" s="6"/>
      <c r="D3" s="25" t="s">
        <v>1</v>
      </c>
      <c r="E3" s="26"/>
      <c r="F3" s="26"/>
      <c r="G3" s="26"/>
      <c r="H3" s="26"/>
      <c r="I3" s="26"/>
      <c r="J3" s="26"/>
      <c r="K3" s="27" t="s">
        <v>2</v>
      </c>
      <c r="L3" s="26"/>
      <c r="M3" s="26"/>
      <c r="N3" s="26"/>
      <c r="O3" s="26"/>
      <c r="P3" s="26"/>
      <c r="Q3" s="26"/>
      <c r="R3" s="26"/>
      <c r="S3" s="4"/>
      <c r="T3" s="4"/>
      <c r="U3" s="4"/>
      <c r="V3" s="4"/>
      <c r="W3" s="4"/>
    </row>
    <row r="4" spans="1:23" ht="30" customHeight="1">
      <c r="A4" s="7"/>
      <c r="B4" s="24"/>
      <c r="C4" s="8"/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11" t="s">
        <v>38</v>
      </c>
      <c r="K4" s="10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  <c r="R4" s="11" t="s">
        <v>39</v>
      </c>
      <c r="S4" s="4"/>
      <c r="T4" s="4"/>
      <c r="U4" s="4"/>
      <c r="V4" s="4"/>
      <c r="W4" s="4"/>
    </row>
    <row r="5" spans="2:19" ht="21" customHeight="1">
      <c r="B5" s="12" t="s">
        <v>51</v>
      </c>
      <c r="C5" s="13"/>
      <c r="D5" s="14">
        <v>735205134</v>
      </c>
      <c r="E5" s="15">
        <v>8427784</v>
      </c>
      <c r="F5" s="15">
        <v>91078234</v>
      </c>
      <c r="G5" s="15">
        <v>177067633</v>
      </c>
      <c r="H5" s="15">
        <v>64421558</v>
      </c>
      <c r="I5" s="15">
        <v>1126415</v>
      </c>
      <c r="J5" s="15">
        <v>56863728</v>
      </c>
      <c r="K5" s="15">
        <v>24733625</v>
      </c>
      <c r="L5" s="15">
        <v>109595257</v>
      </c>
      <c r="M5" s="15">
        <v>23963859</v>
      </c>
      <c r="N5" s="15">
        <v>68348121</v>
      </c>
      <c r="O5" s="15">
        <v>4794569</v>
      </c>
      <c r="P5" s="15">
        <v>102983169</v>
      </c>
      <c r="Q5" s="16">
        <v>1801182</v>
      </c>
      <c r="R5" s="16" t="s">
        <v>16</v>
      </c>
      <c r="S5" s="15"/>
    </row>
    <row r="6" spans="2:19" ht="19.5" customHeight="1">
      <c r="B6" s="17">
        <v>16</v>
      </c>
      <c r="C6" s="13"/>
      <c r="D6" s="14">
        <v>706638137</v>
      </c>
      <c r="E6" s="15">
        <v>8163284</v>
      </c>
      <c r="F6" s="15">
        <v>82318883</v>
      </c>
      <c r="G6" s="15">
        <v>187457130</v>
      </c>
      <c r="H6" s="15">
        <v>67552854</v>
      </c>
      <c r="I6" s="15">
        <v>1292395</v>
      </c>
      <c r="J6" s="15">
        <v>46939150</v>
      </c>
      <c r="K6" s="15">
        <v>22272620</v>
      </c>
      <c r="L6" s="15">
        <v>96417714</v>
      </c>
      <c r="M6" s="15">
        <v>24004234</v>
      </c>
      <c r="N6" s="15">
        <v>58711382</v>
      </c>
      <c r="O6" s="15">
        <v>4205047</v>
      </c>
      <c r="P6" s="15">
        <v>103799381</v>
      </c>
      <c r="Q6" s="16">
        <v>3504063</v>
      </c>
      <c r="R6" s="16" t="s">
        <v>16</v>
      </c>
      <c r="S6" s="15"/>
    </row>
    <row r="7" spans="2:19" ht="27" customHeight="1">
      <c r="B7" s="17">
        <v>17</v>
      </c>
      <c r="C7" s="13"/>
      <c r="D7" s="14">
        <f>SUM(D8:D9)</f>
        <v>691541438</v>
      </c>
      <c r="E7" s="14">
        <f aca="true" t="shared" si="0" ref="E7:R7">SUM(E8:E9)</f>
        <v>5841904</v>
      </c>
      <c r="F7" s="14">
        <f t="shared" si="0"/>
        <v>95212473</v>
      </c>
      <c r="G7" s="14">
        <f t="shared" si="0"/>
        <v>192050395</v>
      </c>
      <c r="H7" s="14">
        <f t="shared" si="0"/>
        <v>63304796</v>
      </c>
      <c r="I7" s="14">
        <f t="shared" si="0"/>
        <v>380535</v>
      </c>
      <c r="J7" s="14">
        <f t="shared" si="0"/>
        <v>40037200</v>
      </c>
      <c r="K7" s="14">
        <f t="shared" si="0"/>
        <v>19790764</v>
      </c>
      <c r="L7" s="14">
        <f t="shared" si="0"/>
        <v>89334470</v>
      </c>
      <c r="M7" s="14">
        <f t="shared" si="0"/>
        <v>23152433</v>
      </c>
      <c r="N7" s="14">
        <f t="shared" si="0"/>
        <v>54235467</v>
      </c>
      <c r="O7" s="14">
        <f t="shared" si="0"/>
        <v>2006754</v>
      </c>
      <c r="P7" s="14">
        <f t="shared" si="0"/>
        <v>102761172</v>
      </c>
      <c r="Q7" s="19">
        <f t="shared" si="0"/>
        <v>3284048</v>
      </c>
      <c r="R7" s="19">
        <f t="shared" si="0"/>
        <v>149027</v>
      </c>
      <c r="S7" s="15"/>
    </row>
    <row r="8" spans="2:19" ht="34.5" customHeight="1">
      <c r="B8" s="18" t="s">
        <v>17</v>
      </c>
      <c r="C8" s="13"/>
      <c r="D8" s="14">
        <f aca="true" t="shared" si="1" ref="D8:K8">SUM(D10:D22)</f>
        <v>622697997</v>
      </c>
      <c r="E8" s="14">
        <f t="shared" si="1"/>
        <v>4908905</v>
      </c>
      <c r="F8" s="14">
        <f t="shared" si="1"/>
        <v>85353304</v>
      </c>
      <c r="G8" s="14">
        <f t="shared" si="1"/>
        <v>176715306</v>
      </c>
      <c r="H8" s="14">
        <f t="shared" si="1"/>
        <v>56040391</v>
      </c>
      <c r="I8" s="14">
        <f t="shared" si="1"/>
        <v>299710</v>
      </c>
      <c r="J8" s="14">
        <f t="shared" si="1"/>
        <v>35814079</v>
      </c>
      <c r="K8" s="14">
        <f t="shared" si="1"/>
        <v>18683676</v>
      </c>
      <c r="L8" s="14">
        <f aca="true" t="shared" si="2" ref="L8:R8">SUM(L10:L22)</f>
        <v>80865598</v>
      </c>
      <c r="M8" s="14">
        <f t="shared" si="2"/>
        <v>20942852</v>
      </c>
      <c r="N8" s="14">
        <f t="shared" si="2"/>
        <v>47794186</v>
      </c>
      <c r="O8" s="14">
        <f t="shared" si="2"/>
        <v>1827857</v>
      </c>
      <c r="P8" s="14">
        <f t="shared" si="2"/>
        <v>90089762</v>
      </c>
      <c r="Q8" s="14">
        <f t="shared" si="2"/>
        <v>3213344</v>
      </c>
      <c r="R8" s="14">
        <f t="shared" si="2"/>
        <v>149027</v>
      </c>
      <c r="S8" s="15"/>
    </row>
    <row r="9" spans="2:19" ht="17.25" customHeight="1">
      <c r="B9" s="18" t="s">
        <v>18</v>
      </c>
      <c r="C9" s="13"/>
      <c r="D9" s="14">
        <f>SUM(D23,D26,D30,D35)</f>
        <v>68843441</v>
      </c>
      <c r="E9" s="14">
        <f aca="true" t="shared" si="3" ref="E9:Q9">SUM(E23,E26,E30,E35)</f>
        <v>932999</v>
      </c>
      <c r="F9" s="14">
        <f t="shared" si="3"/>
        <v>9859169</v>
      </c>
      <c r="G9" s="14">
        <f t="shared" si="3"/>
        <v>15335089</v>
      </c>
      <c r="H9" s="14">
        <f t="shared" si="3"/>
        <v>7264405</v>
      </c>
      <c r="I9" s="14">
        <f t="shared" si="3"/>
        <v>80825</v>
      </c>
      <c r="J9" s="14">
        <f t="shared" si="3"/>
        <v>4223121</v>
      </c>
      <c r="K9" s="14">
        <f t="shared" si="3"/>
        <v>1107088</v>
      </c>
      <c r="L9" s="14">
        <f t="shared" si="3"/>
        <v>8468872</v>
      </c>
      <c r="M9" s="14">
        <f t="shared" si="3"/>
        <v>2209581</v>
      </c>
      <c r="N9" s="14">
        <f t="shared" si="3"/>
        <v>6441281</v>
      </c>
      <c r="O9" s="14">
        <f t="shared" si="3"/>
        <v>178897</v>
      </c>
      <c r="P9" s="14">
        <f t="shared" si="3"/>
        <v>12671410</v>
      </c>
      <c r="Q9" s="14">
        <f t="shared" si="3"/>
        <v>70704</v>
      </c>
      <c r="R9" s="19" t="s">
        <v>46</v>
      </c>
      <c r="S9" s="15"/>
    </row>
    <row r="10" spans="2:19" ht="39.75" customHeight="1">
      <c r="B10" s="18" t="s">
        <v>19</v>
      </c>
      <c r="C10" s="13"/>
      <c r="D10" s="14">
        <f>SUM(E10:R10)</f>
        <v>206355027</v>
      </c>
      <c r="E10" s="14">
        <v>1015997</v>
      </c>
      <c r="F10" s="14">
        <v>17028624</v>
      </c>
      <c r="G10" s="14">
        <v>75372183</v>
      </c>
      <c r="H10" s="14">
        <v>15847687</v>
      </c>
      <c r="I10" s="14">
        <v>13740</v>
      </c>
      <c r="J10" s="14">
        <v>4340736</v>
      </c>
      <c r="K10" s="14">
        <v>6274572</v>
      </c>
      <c r="L10" s="14">
        <v>38237673</v>
      </c>
      <c r="M10" s="14">
        <v>6503250</v>
      </c>
      <c r="N10" s="14">
        <v>13316386</v>
      </c>
      <c r="O10" s="14">
        <v>152605</v>
      </c>
      <c r="P10" s="14">
        <v>26790692</v>
      </c>
      <c r="Q10" s="19">
        <v>1460882</v>
      </c>
      <c r="R10" s="19" t="s">
        <v>46</v>
      </c>
      <c r="S10" s="15"/>
    </row>
    <row r="11" spans="2:19" ht="21.75" customHeight="1">
      <c r="B11" s="18" t="s">
        <v>20</v>
      </c>
      <c r="C11" s="13"/>
      <c r="D11" s="14">
        <f aca="true" t="shared" si="4" ref="D11:D36">SUM(E11:R11)</f>
        <v>96567902</v>
      </c>
      <c r="E11" s="14">
        <v>673827</v>
      </c>
      <c r="F11" s="14">
        <v>13535305</v>
      </c>
      <c r="G11" s="14">
        <v>28367617</v>
      </c>
      <c r="H11" s="14">
        <v>10236815</v>
      </c>
      <c r="I11" s="14">
        <v>111408</v>
      </c>
      <c r="J11" s="14">
        <v>2602913</v>
      </c>
      <c r="K11" s="14">
        <v>5036828</v>
      </c>
      <c r="L11" s="14">
        <v>10233705</v>
      </c>
      <c r="M11" s="14">
        <v>3898553</v>
      </c>
      <c r="N11" s="14">
        <v>8993788</v>
      </c>
      <c r="O11" s="14">
        <v>103029</v>
      </c>
      <c r="P11" s="14">
        <v>12582451</v>
      </c>
      <c r="Q11" s="19">
        <v>42636</v>
      </c>
      <c r="R11" s="19">
        <v>149027</v>
      </c>
      <c r="S11" s="15"/>
    </row>
    <row r="12" spans="2:19" ht="21.75" customHeight="1">
      <c r="B12" s="18" t="s">
        <v>21</v>
      </c>
      <c r="C12" s="13"/>
      <c r="D12" s="14">
        <f t="shared" si="4"/>
        <v>18312848</v>
      </c>
      <c r="E12" s="14">
        <v>303731</v>
      </c>
      <c r="F12" s="14">
        <v>2084906</v>
      </c>
      <c r="G12" s="14">
        <v>6223325</v>
      </c>
      <c r="H12" s="14">
        <v>1721797</v>
      </c>
      <c r="I12" s="14">
        <v>18744</v>
      </c>
      <c r="J12" s="14">
        <v>953978</v>
      </c>
      <c r="K12" s="14">
        <v>306845</v>
      </c>
      <c r="L12" s="14">
        <v>1717372</v>
      </c>
      <c r="M12" s="14">
        <v>826551</v>
      </c>
      <c r="N12" s="14">
        <v>1759272</v>
      </c>
      <c r="O12" s="14">
        <v>18602</v>
      </c>
      <c r="P12" s="14">
        <v>2377725</v>
      </c>
      <c r="Q12" s="19" t="s">
        <v>46</v>
      </c>
      <c r="R12" s="19" t="s">
        <v>46</v>
      </c>
      <c r="S12" s="15"/>
    </row>
    <row r="13" spans="2:19" ht="21.75" customHeight="1">
      <c r="B13" s="18" t="s">
        <v>41</v>
      </c>
      <c r="C13" s="13"/>
      <c r="D13" s="14">
        <f t="shared" si="4"/>
        <v>61662753</v>
      </c>
      <c r="E13" s="14">
        <v>344208</v>
      </c>
      <c r="F13" s="14">
        <v>12645406</v>
      </c>
      <c r="G13" s="14">
        <v>14603691</v>
      </c>
      <c r="H13" s="14">
        <v>4096343</v>
      </c>
      <c r="I13" s="14">
        <v>60687</v>
      </c>
      <c r="J13" s="14">
        <v>3512987</v>
      </c>
      <c r="K13" s="14">
        <v>895713</v>
      </c>
      <c r="L13" s="14">
        <v>7683096</v>
      </c>
      <c r="M13" s="14">
        <v>1741089</v>
      </c>
      <c r="N13" s="14">
        <v>4850090</v>
      </c>
      <c r="O13" s="14">
        <v>93867</v>
      </c>
      <c r="P13" s="14">
        <v>9885294</v>
      </c>
      <c r="Q13" s="19">
        <v>1250282</v>
      </c>
      <c r="R13" s="19" t="s">
        <v>47</v>
      </c>
      <c r="S13" s="15"/>
    </row>
    <row r="14" spans="2:19" ht="21.75" customHeight="1">
      <c r="B14" s="18" t="s">
        <v>22</v>
      </c>
      <c r="C14" s="13"/>
      <c r="D14" s="14">
        <f t="shared" si="4"/>
        <v>31160196</v>
      </c>
      <c r="E14" s="14">
        <v>275776</v>
      </c>
      <c r="F14" s="14">
        <v>3474857</v>
      </c>
      <c r="G14" s="14">
        <v>8906797</v>
      </c>
      <c r="H14" s="14">
        <v>2363267</v>
      </c>
      <c r="I14" s="14">
        <v>17127</v>
      </c>
      <c r="J14" s="14">
        <v>1218684</v>
      </c>
      <c r="K14" s="14">
        <v>2956357</v>
      </c>
      <c r="L14" s="14">
        <v>4202059</v>
      </c>
      <c r="M14" s="14">
        <v>832047</v>
      </c>
      <c r="N14" s="14">
        <v>2259771</v>
      </c>
      <c r="O14" s="14">
        <v>51220</v>
      </c>
      <c r="P14" s="14">
        <v>4602234</v>
      </c>
      <c r="Q14" s="19" t="s">
        <v>46</v>
      </c>
      <c r="R14" s="19" t="s">
        <v>47</v>
      </c>
      <c r="S14" s="15"/>
    </row>
    <row r="15" spans="2:19" ht="39.75" customHeight="1">
      <c r="B15" s="18" t="s">
        <v>23</v>
      </c>
      <c r="C15" s="13"/>
      <c r="D15" s="14">
        <f t="shared" si="4"/>
        <v>24094481</v>
      </c>
      <c r="E15" s="14">
        <v>279997</v>
      </c>
      <c r="F15" s="14">
        <v>3324759</v>
      </c>
      <c r="G15" s="14">
        <v>4991445</v>
      </c>
      <c r="H15" s="14">
        <v>3028656</v>
      </c>
      <c r="I15" s="14">
        <v>16812</v>
      </c>
      <c r="J15" s="14">
        <v>2285281</v>
      </c>
      <c r="K15" s="14">
        <v>627277</v>
      </c>
      <c r="L15" s="14">
        <v>2375826</v>
      </c>
      <c r="M15" s="14">
        <v>896460</v>
      </c>
      <c r="N15" s="14">
        <v>2276460</v>
      </c>
      <c r="O15" s="14">
        <v>193006</v>
      </c>
      <c r="P15" s="14">
        <v>3551345</v>
      </c>
      <c r="Q15" s="19">
        <v>247157</v>
      </c>
      <c r="R15" s="19" t="s">
        <v>47</v>
      </c>
      <c r="S15" s="15"/>
    </row>
    <row r="16" spans="2:19" ht="21.75" customHeight="1">
      <c r="B16" s="18" t="s">
        <v>24</v>
      </c>
      <c r="C16" s="13"/>
      <c r="D16" s="14">
        <f t="shared" si="4"/>
        <v>19411934</v>
      </c>
      <c r="E16" s="14">
        <v>258966</v>
      </c>
      <c r="F16" s="14">
        <v>4666109</v>
      </c>
      <c r="G16" s="14">
        <v>4240826</v>
      </c>
      <c r="H16" s="14">
        <v>1469377</v>
      </c>
      <c r="I16" s="14">
        <v>23516</v>
      </c>
      <c r="J16" s="14">
        <v>2421325</v>
      </c>
      <c r="K16" s="14">
        <v>331161</v>
      </c>
      <c r="L16" s="14">
        <v>1394883</v>
      </c>
      <c r="M16" s="14">
        <v>608417</v>
      </c>
      <c r="N16" s="14">
        <v>1031411</v>
      </c>
      <c r="O16" s="14">
        <v>60505</v>
      </c>
      <c r="P16" s="14">
        <v>2879213</v>
      </c>
      <c r="Q16" s="19">
        <v>26225</v>
      </c>
      <c r="R16" s="19" t="s">
        <v>47</v>
      </c>
      <c r="S16" s="15"/>
    </row>
    <row r="17" spans="2:19" ht="21.75" customHeight="1">
      <c r="B17" s="18" t="s">
        <v>42</v>
      </c>
      <c r="C17" s="13"/>
      <c r="D17" s="14">
        <f t="shared" si="4"/>
        <v>34572185</v>
      </c>
      <c r="E17" s="14">
        <v>251517</v>
      </c>
      <c r="F17" s="14">
        <v>5310273</v>
      </c>
      <c r="G17" s="14">
        <v>5719785</v>
      </c>
      <c r="H17" s="14">
        <v>4267678</v>
      </c>
      <c r="I17" s="19" t="s">
        <v>48</v>
      </c>
      <c r="J17" s="14">
        <v>3507075</v>
      </c>
      <c r="K17" s="14">
        <v>330891</v>
      </c>
      <c r="L17" s="14">
        <v>4315700</v>
      </c>
      <c r="M17" s="14">
        <v>1028686</v>
      </c>
      <c r="N17" s="14">
        <v>2667629</v>
      </c>
      <c r="O17" s="14">
        <v>371654</v>
      </c>
      <c r="P17" s="14">
        <v>6753345</v>
      </c>
      <c r="Q17" s="19">
        <v>47952</v>
      </c>
      <c r="R17" s="19" t="s">
        <v>47</v>
      </c>
      <c r="S17" s="15"/>
    </row>
    <row r="18" spans="2:19" ht="21.75" customHeight="1">
      <c r="B18" s="18" t="s">
        <v>43</v>
      </c>
      <c r="C18" s="13"/>
      <c r="D18" s="14">
        <f t="shared" si="4"/>
        <v>21242907</v>
      </c>
      <c r="E18" s="14">
        <v>192346</v>
      </c>
      <c r="F18" s="14">
        <v>2847819</v>
      </c>
      <c r="G18" s="14">
        <v>4307481</v>
      </c>
      <c r="H18" s="14">
        <v>2228728</v>
      </c>
      <c r="I18" s="19" t="s">
        <v>48</v>
      </c>
      <c r="J18" s="14">
        <v>3383205</v>
      </c>
      <c r="K18" s="14">
        <v>348884</v>
      </c>
      <c r="L18" s="14">
        <v>1800026</v>
      </c>
      <c r="M18" s="14">
        <v>770014</v>
      </c>
      <c r="N18" s="14">
        <v>1744108</v>
      </c>
      <c r="O18" s="14">
        <v>213892</v>
      </c>
      <c r="P18" s="14">
        <v>3352832</v>
      </c>
      <c r="Q18" s="19">
        <v>53572</v>
      </c>
      <c r="R18" s="19" t="s">
        <v>48</v>
      </c>
      <c r="S18" s="15"/>
    </row>
    <row r="19" spans="2:19" ht="21.75" customHeight="1">
      <c r="B19" s="18" t="s">
        <v>44</v>
      </c>
      <c r="C19" s="13"/>
      <c r="D19" s="14">
        <f t="shared" si="4"/>
        <v>31541061</v>
      </c>
      <c r="E19" s="14">
        <v>224842</v>
      </c>
      <c r="F19" s="14">
        <v>3715384</v>
      </c>
      <c r="G19" s="14">
        <v>6530532</v>
      </c>
      <c r="H19" s="14">
        <v>3679048</v>
      </c>
      <c r="I19" s="14">
        <v>24746</v>
      </c>
      <c r="J19" s="14">
        <v>5201536</v>
      </c>
      <c r="K19" s="14">
        <v>629526</v>
      </c>
      <c r="L19" s="14">
        <v>2187344</v>
      </c>
      <c r="M19" s="14">
        <v>1031330</v>
      </c>
      <c r="N19" s="14">
        <v>2597263</v>
      </c>
      <c r="O19" s="14">
        <v>359254</v>
      </c>
      <c r="P19" s="14">
        <v>5327931</v>
      </c>
      <c r="Q19" s="19">
        <v>32325</v>
      </c>
      <c r="R19" s="19" t="s">
        <v>48</v>
      </c>
      <c r="S19" s="15"/>
    </row>
    <row r="20" spans="2:19" ht="39.75" customHeight="1">
      <c r="B20" s="18" t="s">
        <v>52</v>
      </c>
      <c r="C20" s="13"/>
      <c r="D20" s="14">
        <f t="shared" si="4"/>
        <v>23193106</v>
      </c>
      <c r="E20" s="14">
        <v>171387</v>
      </c>
      <c r="F20" s="14">
        <v>6378532</v>
      </c>
      <c r="G20" s="14">
        <v>4795151</v>
      </c>
      <c r="H20" s="14">
        <v>2903065</v>
      </c>
      <c r="I20" s="19" t="s">
        <v>48</v>
      </c>
      <c r="J20" s="14">
        <v>1551972</v>
      </c>
      <c r="K20" s="14">
        <v>348149</v>
      </c>
      <c r="L20" s="14">
        <v>1291150</v>
      </c>
      <c r="M20" s="14">
        <v>777250</v>
      </c>
      <c r="N20" s="14">
        <v>1303259</v>
      </c>
      <c r="O20" s="14">
        <v>158</v>
      </c>
      <c r="P20" s="14">
        <v>3645139</v>
      </c>
      <c r="Q20" s="19">
        <v>27894</v>
      </c>
      <c r="R20" s="19" t="s">
        <v>48</v>
      </c>
      <c r="S20" s="15"/>
    </row>
    <row r="21" spans="2:19" ht="21.75" customHeight="1">
      <c r="B21" s="18" t="s">
        <v>53</v>
      </c>
      <c r="C21" s="13"/>
      <c r="D21" s="14">
        <f t="shared" si="4"/>
        <v>26316446</v>
      </c>
      <c r="E21" s="14">
        <v>347357</v>
      </c>
      <c r="F21" s="14">
        <v>6071716</v>
      </c>
      <c r="G21" s="14">
        <v>5985734</v>
      </c>
      <c r="H21" s="14">
        <v>1834472</v>
      </c>
      <c r="I21" s="14">
        <v>12175</v>
      </c>
      <c r="J21" s="14">
        <v>2272305</v>
      </c>
      <c r="K21" s="14">
        <v>210776</v>
      </c>
      <c r="L21" s="14">
        <v>2706020</v>
      </c>
      <c r="M21" s="14">
        <v>993091</v>
      </c>
      <c r="N21" s="14">
        <v>2062457</v>
      </c>
      <c r="O21" s="14">
        <v>39916</v>
      </c>
      <c r="P21" s="14">
        <v>3756008</v>
      </c>
      <c r="Q21" s="19">
        <v>24419</v>
      </c>
      <c r="R21" s="19" t="s">
        <v>48</v>
      </c>
      <c r="S21" s="15"/>
    </row>
    <row r="22" spans="2:19" ht="21.75" customHeight="1">
      <c r="B22" s="18" t="s">
        <v>54</v>
      </c>
      <c r="C22" s="13"/>
      <c r="D22" s="14">
        <f t="shared" si="4"/>
        <v>28267151</v>
      </c>
      <c r="E22" s="14">
        <v>568954</v>
      </c>
      <c r="F22" s="14">
        <v>4269614</v>
      </c>
      <c r="G22" s="14">
        <v>6670739</v>
      </c>
      <c r="H22" s="14">
        <v>2363458</v>
      </c>
      <c r="I22" s="14">
        <v>755</v>
      </c>
      <c r="J22" s="14">
        <v>2562082</v>
      </c>
      <c r="K22" s="14">
        <v>386697</v>
      </c>
      <c r="L22" s="14">
        <v>2720744</v>
      </c>
      <c r="M22" s="14">
        <v>1036114</v>
      </c>
      <c r="N22" s="14">
        <v>2932292</v>
      </c>
      <c r="O22" s="14">
        <v>170149</v>
      </c>
      <c r="P22" s="14">
        <v>4585553</v>
      </c>
      <c r="Q22" s="19" t="s">
        <v>46</v>
      </c>
      <c r="R22" s="19" t="s">
        <v>48</v>
      </c>
      <c r="S22" s="15"/>
    </row>
    <row r="23" spans="2:19" ht="34.5" customHeight="1">
      <c r="B23" s="18" t="s">
        <v>25</v>
      </c>
      <c r="C23" s="13"/>
      <c r="D23" s="14">
        <f aca="true" t="shared" si="5" ref="D23:Q23">SUM(D24:D25)</f>
        <v>18675983</v>
      </c>
      <c r="E23" s="14">
        <f t="shared" si="5"/>
        <v>281930</v>
      </c>
      <c r="F23" s="14">
        <f t="shared" si="5"/>
        <v>3106860</v>
      </c>
      <c r="G23" s="14">
        <f t="shared" si="5"/>
        <v>4797000</v>
      </c>
      <c r="H23" s="14">
        <f t="shared" si="5"/>
        <v>1592267</v>
      </c>
      <c r="I23" s="14">
        <f t="shared" si="5"/>
        <v>50759</v>
      </c>
      <c r="J23" s="14">
        <f t="shared" si="5"/>
        <v>285552</v>
      </c>
      <c r="K23" s="14">
        <f t="shared" si="5"/>
        <v>83468</v>
      </c>
      <c r="L23" s="14">
        <f t="shared" si="5"/>
        <v>3286241</v>
      </c>
      <c r="M23" s="14">
        <f t="shared" si="5"/>
        <v>351240</v>
      </c>
      <c r="N23" s="14">
        <f t="shared" si="5"/>
        <v>2159869</v>
      </c>
      <c r="O23" s="14">
        <f t="shared" si="5"/>
        <v>15905</v>
      </c>
      <c r="P23" s="14">
        <f t="shared" si="5"/>
        <v>2662104</v>
      </c>
      <c r="Q23" s="14">
        <f t="shared" si="5"/>
        <v>2788</v>
      </c>
      <c r="R23" s="19" t="s">
        <v>47</v>
      </c>
      <c r="S23" s="15"/>
    </row>
    <row r="24" spans="2:19" ht="21.75" customHeight="1">
      <c r="B24" s="19" t="s">
        <v>26</v>
      </c>
      <c r="C24" s="13"/>
      <c r="D24" s="14">
        <f t="shared" si="4"/>
        <v>10224933</v>
      </c>
      <c r="E24" s="14">
        <v>155661</v>
      </c>
      <c r="F24" s="14">
        <v>2080142</v>
      </c>
      <c r="G24" s="14">
        <v>2653465</v>
      </c>
      <c r="H24" s="14">
        <v>720808</v>
      </c>
      <c r="I24" s="14">
        <v>44856</v>
      </c>
      <c r="J24" s="14">
        <v>219371</v>
      </c>
      <c r="K24" s="14">
        <v>62682</v>
      </c>
      <c r="L24" s="14">
        <v>1845195</v>
      </c>
      <c r="M24" s="14">
        <v>198873</v>
      </c>
      <c r="N24" s="14">
        <v>1053796</v>
      </c>
      <c r="O24" s="14">
        <v>9917</v>
      </c>
      <c r="P24" s="14">
        <v>1180167</v>
      </c>
      <c r="Q24" s="19" t="s">
        <v>46</v>
      </c>
      <c r="R24" s="19" t="s">
        <v>46</v>
      </c>
      <c r="S24" s="15"/>
    </row>
    <row r="25" spans="2:19" ht="21.75" customHeight="1">
      <c r="B25" s="19" t="s">
        <v>27</v>
      </c>
      <c r="C25" s="13"/>
      <c r="D25" s="14">
        <f t="shared" si="4"/>
        <v>8451050</v>
      </c>
      <c r="E25" s="14">
        <v>126269</v>
      </c>
      <c r="F25" s="14">
        <v>1026718</v>
      </c>
      <c r="G25" s="14">
        <v>2143535</v>
      </c>
      <c r="H25" s="14">
        <v>871459</v>
      </c>
      <c r="I25" s="14">
        <v>5903</v>
      </c>
      <c r="J25" s="14">
        <v>66181</v>
      </c>
      <c r="K25" s="14">
        <v>20786</v>
      </c>
      <c r="L25" s="14">
        <v>1441046</v>
      </c>
      <c r="M25" s="14">
        <v>152367</v>
      </c>
      <c r="N25" s="14">
        <v>1106073</v>
      </c>
      <c r="O25" s="14">
        <v>5988</v>
      </c>
      <c r="P25" s="14">
        <v>1481937</v>
      </c>
      <c r="Q25" s="19">
        <v>2788</v>
      </c>
      <c r="R25" s="19" t="s">
        <v>46</v>
      </c>
      <c r="S25" s="15"/>
    </row>
    <row r="26" spans="2:19" ht="39.75" customHeight="1">
      <c r="B26" s="20" t="s">
        <v>28</v>
      </c>
      <c r="C26" s="13"/>
      <c r="D26" s="14">
        <f aca="true" t="shared" si="6" ref="D26:P26">SUM(D27:D29)</f>
        <v>14529035</v>
      </c>
      <c r="E26" s="14">
        <f t="shared" si="6"/>
        <v>251587</v>
      </c>
      <c r="F26" s="14">
        <f t="shared" si="6"/>
        <v>1755713</v>
      </c>
      <c r="G26" s="14">
        <f t="shared" si="6"/>
        <v>3728274</v>
      </c>
      <c r="H26" s="14">
        <f t="shared" si="6"/>
        <v>1021608</v>
      </c>
      <c r="I26" s="14">
        <f t="shared" si="6"/>
        <v>9883</v>
      </c>
      <c r="J26" s="14">
        <f t="shared" si="6"/>
        <v>1359061</v>
      </c>
      <c r="K26" s="14">
        <f t="shared" si="6"/>
        <v>420221</v>
      </c>
      <c r="L26" s="14">
        <f t="shared" si="6"/>
        <v>1699849</v>
      </c>
      <c r="M26" s="14">
        <f t="shared" si="6"/>
        <v>591298</v>
      </c>
      <c r="N26" s="14">
        <f t="shared" si="6"/>
        <v>1411190</v>
      </c>
      <c r="O26" s="14">
        <f t="shared" si="6"/>
        <v>53601</v>
      </c>
      <c r="P26" s="14">
        <f t="shared" si="6"/>
        <v>2226750</v>
      </c>
      <c r="Q26" s="19" t="s">
        <v>46</v>
      </c>
      <c r="R26" s="19" t="s">
        <v>48</v>
      </c>
      <c r="S26" s="15"/>
    </row>
    <row r="27" spans="2:19" ht="21.75" customHeight="1">
      <c r="B27" s="16" t="s">
        <v>29</v>
      </c>
      <c r="C27" s="13"/>
      <c r="D27" s="14">
        <f t="shared" si="4"/>
        <v>4698966</v>
      </c>
      <c r="E27" s="14">
        <v>74788</v>
      </c>
      <c r="F27" s="14">
        <v>584329</v>
      </c>
      <c r="G27" s="14">
        <v>924153</v>
      </c>
      <c r="H27" s="14">
        <v>246073</v>
      </c>
      <c r="I27" s="14">
        <v>10</v>
      </c>
      <c r="J27" s="14">
        <v>756114</v>
      </c>
      <c r="K27" s="14">
        <v>70606</v>
      </c>
      <c r="L27" s="14">
        <v>571211</v>
      </c>
      <c r="M27" s="14">
        <v>178649</v>
      </c>
      <c r="N27" s="14">
        <v>416521</v>
      </c>
      <c r="O27" s="14">
        <v>16274</v>
      </c>
      <c r="P27" s="14">
        <v>860238</v>
      </c>
      <c r="Q27" s="19" t="s">
        <v>46</v>
      </c>
      <c r="R27" s="19" t="s">
        <v>47</v>
      </c>
      <c r="S27" s="15"/>
    </row>
    <row r="28" spans="2:19" ht="21.75" customHeight="1">
      <c r="B28" s="16" t="s">
        <v>30</v>
      </c>
      <c r="C28" s="13"/>
      <c r="D28" s="14">
        <f t="shared" si="4"/>
        <v>5347680</v>
      </c>
      <c r="E28" s="14">
        <v>98213</v>
      </c>
      <c r="F28" s="14">
        <v>575406</v>
      </c>
      <c r="G28" s="14">
        <v>1473450</v>
      </c>
      <c r="H28" s="14">
        <v>473543</v>
      </c>
      <c r="I28" s="14">
        <v>1686</v>
      </c>
      <c r="J28" s="14">
        <v>409240</v>
      </c>
      <c r="K28" s="14">
        <v>231499</v>
      </c>
      <c r="L28" s="14">
        <v>656616</v>
      </c>
      <c r="M28" s="14">
        <v>207516</v>
      </c>
      <c r="N28" s="14">
        <v>616324</v>
      </c>
      <c r="O28" s="14">
        <v>5298</v>
      </c>
      <c r="P28" s="14">
        <v>598889</v>
      </c>
      <c r="Q28" s="19" t="s">
        <v>46</v>
      </c>
      <c r="R28" s="19" t="s">
        <v>47</v>
      </c>
      <c r="S28" s="15"/>
    </row>
    <row r="29" spans="2:19" ht="21.75" customHeight="1">
      <c r="B29" s="16" t="s">
        <v>31</v>
      </c>
      <c r="C29" s="13"/>
      <c r="D29" s="14">
        <f t="shared" si="4"/>
        <v>4482389</v>
      </c>
      <c r="E29" s="14">
        <v>78586</v>
      </c>
      <c r="F29" s="14">
        <v>595978</v>
      </c>
      <c r="G29" s="14">
        <v>1330671</v>
      </c>
      <c r="H29" s="14">
        <v>301992</v>
      </c>
      <c r="I29" s="14">
        <v>8187</v>
      </c>
      <c r="J29" s="14">
        <v>193707</v>
      </c>
      <c r="K29" s="14">
        <v>118116</v>
      </c>
      <c r="L29" s="14">
        <v>472022</v>
      </c>
      <c r="M29" s="14">
        <v>205133</v>
      </c>
      <c r="N29" s="14">
        <v>378345</v>
      </c>
      <c r="O29" s="14">
        <v>32029</v>
      </c>
      <c r="P29" s="14">
        <v>767623</v>
      </c>
      <c r="Q29" s="19" t="s">
        <v>46</v>
      </c>
      <c r="R29" s="19" t="s">
        <v>47</v>
      </c>
      <c r="S29" s="15"/>
    </row>
    <row r="30" spans="2:19" ht="39.75" customHeight="1">
      <c r="B30" s="20" t="s">
        <v>32</v>
      </c>
      <c r="C30" s="13"/>
      <c r="D30" s="14">
        <f aca="true" t="shared" si="7" ref="D30:Q30">SUM(D31:D34)</f>
        <v>17416247</v>
      </c>
      <c r="E30" s="14">
        <f t="shared" si="7"/>
        <v>272915</v>
      </c>
      <c r="F30" s="14">
        <f t="shared" si="7"/>
        <v>2699748</v>
      </c>
      <c r="G30" s="14">
        <f t="shared" si="7"/>
        <v>3895765</v>
      </c>
      <c r="H30" s="14">
        <f t="shared" si="7"/>
        <v>2137001</v>
      </c>
      <c r="I30" s="14">
        <f t="shared" si="7"/>
        <v>20166</v>
      </c>
      <c r="J30" s="14">
        <f t="shared" si="7"/>
        <v>1098355</v>
      </c>
      <c r="K30" s="14">
        <f t="shared" si="7"/>
        <v>142474</v>
      </c>
      <c r="L30" s="14">
        <f t="shared" si="7"/>
        <v>2405846</v>
      </c>
      <c r="M30" s="14">
        <f t="shared" si="7"/>
        <v>573331</v>
      </c>
      <c r="N30" s="14">
        <f t="shared" si="7"/>
        <v>1068137</v>
      </c>
      <c r="O30" s="14">
        <f t="shared" si="7"/>
        <v>6702</v>
      </c>
      <c r="P30" s="14">
        <f t="shared" si="7"/>
        <v>3075307</v>
      </c>
      <c r="Q30" s="14">
        <f t="shared" si="7"/>
        <v>20500</v>
      </c>
      <c r="R30" s="19" t="s">
        <v>47</v>
      </c>
      <c r="S30" s="15"/>
    </row>
    <row r="31" spans="2:19" ht="21.75" customHeight="1">
      <c r="B31" s="16" t="s">
        <v>33</v>
      </c>
      <c r="C31" s="13"/>
      <c r="D31" s="14">
        <f t="shared" si="4"/>
        <v>2886596</v>
      </c>
      <c r="E31" s="14">
        <v>57439</v>
      </c>
      <c r="F31" s="14">
        <v>365342</v>
      </c>
      <c r="G31" s="14">
        <v>370159</v>
      </c>
      <c r="H31" s="14">
        <v>204849</v>
      </c>
      <c r="I31" s="19" t="s">
        <v>48</v>
      </c>
      <c r="J31" s="14">
        <v>422523</v>
      </c>
      <c r="K31" s="14">
        <v>49802</v>
      </c>
      <c r="L31" s="14">
        <v>294377</v>
      </c>
      <c r="M31" s="14">
        <v>81926</v>
      </c>
      <c r="N31" s="14">
        <v>209349</v>
      </c>
      <c r="O31" s="19" t="s">
        <v>46</v>
      </c>
      <c r="P31" s="14">
        <v>810330</v>
      </c>
      <c r="Q31" s="19">
        <v>20500</v>
      </c>
      <c r="R31" s="19" t="s">
        <v>46</v>
      </c>
      <c r="S31" s="15"/>
    </row>
    <row r="32" spans="2:19" ht="21.75" customHeight="1">
      <c r="B32" s="16" t="s">
        <v>34</v>
      </c>
      <c r="C32" s="13"/>
      <c r="D32" s="14">
        <f t="shared" si="4"/>
        <v>5948949</v>
      </c>
      <c r="E32" s="14">
        <v>69450</v>
      </c>
      <c r="F32" s="14">
        <v>961152</v>
      </c>
      <c r="G32" s="14">
        <v>1769360</v>
      </c>
      <c r="H32" s="14">
        <v>1121999</v>
      </c>
      <c r="I32" s="19">
        <v>14380</v>
      </c>
      <c r="J32" s="14">
        <v>151041</v>
      </c>
      <c r="K32" s="14">
        <v>31346</v>
      </c>
      <c r="L32" s="14">
        <v>915804</v>
      </c>
      <c r="M32" s="14">
        <v>150922</v>
      </c>
      <c r="N32" s="14">
        <v>229764</v>
      </c>
      <c r="O32" s="14">
        <v>3401</v>
      </c>
      <c r="P32" s="14">
        <v>530330</v>
      </c>
      <c r="Q32" s="19" t="s">
        <v>46</v>
      </c>
      <c r="R32" s="19" t="s">
        <v>47</v>
      </c>
      <c r="S32" s="15"/>
    </row>
    <row r="33" spans="2:19" ht="21.75" customHeight="1">
      <c r="B33" s="16" t="s">
        <v>35</v>
      </c>
      <c r="C33" s="13"/>
      <c r="D33" s="14">
        <f t="shared" si="4"/>
        <v>2803939</v>
      </c>
      <c r="E33" s="14">
        <v>69911</v>
      </c>
      <c r="F33" s="14">
        <v>436634</v>
      </c>
      <c r="G33" s="14">
        <v>628434</v>
      </c>
      <c r="H33" s="14">
        <v>278918</v>
      </c>
      <c r="I33" s="19">
        <v>3509</v>
      </c>
      <c r="J33" s="14">
        <v>259536</v>
      </c>
      <c r="K33" s="14">
        <v>39015</v>
      </c>
      <c r="L33" s="14">
        <v>186134</v>
      </c>
      <c r="M33" s="14">
        <v>156995</v>
      </c>
      <c r="N33" s="14">
        <v>217578</v>
      </c>
      <c r="O33" s="14">
        <v>576</v>
      </c>
      <c r="P33" s="14">
        <v>526699</v>
      </c>
      <c r="Q33" s="19" t="s">
        <v>46</v>
      </c>
      <c r="R33" s="19" t="s">
        <v>47</v>
      </c>
      <c r="S33" s="15"/>
    </row>
    <row r="34" spans="2:19" ht="19.5" customHeight="1">
      <c r="B34" s="16" t="s">
        <v>36</v>
      </c>
      <c r="C34" s="13"/>
      <c r="D34" s="14">
        <f t="shared" si="4"/>
        <v>5776763</v>
      </c>
      <c r="E34" s="14">
        <v>76115</v>
      </c>
      <c r="F34" s="14">
        <v>936620</v>
      </c>
      <c r="G34" s="14">
        <v>1127812</v>
      </c>
      <c r="H34" s="14">
        <v>531235</v>
      </c>
      <c r="I34" s="19">
        <v>2277</v>
      </c>
      <c r="J34" s="14">
        <v>265255</v>
      </c>
      <c r="K34" s="14">
        <v>22311</v>
      </c>
      <c r="L34" s="14">
        <v>1009531</v>
      </c>
      <c r="M34" s="14">
        <v>183488</v>
      </c>
      <c r="N34" s="14">
        <v>411446</v>
      </c>
      <c r="O34" s="19">
        <v>2725</v>
      </c>
      <c r="P34" s="14">
        <v>1207948</v>
      </c>
      <c r="Q34" s="19" t="s">
        <v>46</v>
      </c>
      <c r="R34" s="19" t="s">
        <v>47</v>
      </c>
      <c r="S34" s="15"/>
    </row>
    <row r="35" spans="2:19" ht="39.75" customHeight="1">
      <c r="B35" s="20" t="s">
        <v>37</v>
      </c>
      <c r="C35" s="13"/>
      <c r="D35" s="14">
        <f>SUM(D36:D36)</f>
        <v>18222176</v>
      </c>
      <c r="E35" s="14">
        <f aca="true" t="shared" si="8" ref="E35:Q35">SUM(E36)</f>
        <v>126567</v>
      </c>
      <c r="F35" s="14">
        <f t="shared" si="8"/>
        <v>2296848</v>
      </c>
      <c r="G35" s="14">
        <f t="shared" si="8"/>
        <v>2914050</v>
      </c>
      <c r="H35" s="14">
        <f t="shared" si="8"/>
        <v>2513529</v>
      </c>
      <c r="I35" s="14">
        <f t="shared" si="8"/>
        <v>17</v>
      </c>
      <c r="J35" s="14">
        <f t="shared" si="8"/>
        <v>1480153</v>
      </c>
      <c r="K35" s="14">
        <f t="shared" si="8"/>
        <v>460925</v>
      </c>
      <c r="L35" s="14">
        <f t="shared" si="8"/>
        <v>1076936</v>
      </c>
      <c r="M35" s="14">
        <f t="shared" si="8"/>
        <v>693712</v>
      </c>
      <c r="N35" s="14">
        <f t="shared" si="8"/>
        <v>1802085</v>
      </c>
      <c r="O35" s="14">
        <f t="shared" si="8"/>
        <v>102689</v>
      </c>
      <c r="P35" s="14">
        <f t="shared" si="8"/>
        <v>4707249</v>
      </c>
      <c r="Q35" s="14">
        <f t="shared" si="8"/>
        <v>47416</v>
      </c>
      <c r="R35" s="19" t="s">
        <v>48</v>
      </c>
      <c r="S35" s="15"/>
    </row>
    <row r="36" spans="2:19" ht="21.75" customHeight="1">
      <c r="B36" s="16" t="s">
        <v>45</v>
      </c>
      <c r="C36" s="13"/>
      <c r="D36" s="14">
        <f t="shared" si="4"/>
        <v>18222176</v>
      </c>
      <c r="E36" s="14">
        <v>126567</v>
      </c>
      <c r="F36" s="14">
        <v>2296848</v>
      </c>
      <c r="G36" s="14">
        <v>2914050</v>
      </c>
      <c r="H36" s="14">
        <v>2513529</v>
      </c>
      <c r="I36" s="19">
        <v>17</v>
      </c>
      <c r="J36" s="14">
        <v>1480153</v>
      </c>
      <c r="K36" s="14">
        <v>460925</v>
      </c>
      <c r="L36" s="14">
        <v>1076936</v>
      </c>
      <c r="M36" s="14">
        <v>693712</v>
      </c>
      <c r="N36" s="14">
        <v>1802085</v>
      </c>
      <c r="O36" s="14">
        <v>102689</v>
      </c>
      <c r="P36" s="14">
        <v>4707249</v>
      </c>
      <c r="Q36" s="19">
        <v>47416</v>
      </c>
      <c r="R36" s="19" t="s">
        <v>46</v>
      </c>
      <c r="S36" s="15"/>
    </row>
    <row r="37" spans="1:31" ht="15" customHeight="1" thickBot="1">
      <c r="A37" s="3"/>
      <c r="B37" s="3"/>
      <c r="C37" s="2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22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2:31" ht="15" customHeight="1">
      <c r="B38" s="1" t="s">
        <v>49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</sheetData>
  <mergeCells count="3">
    <mergeCell ref="B3:B4"/>
    <mergeCell ref="D3:J3"/>
    <mergeCell ref="K3:R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2007-07-19T07:40:59Z</cp:lastPrinted>
  <dcterms:modified xsi:type="dcterms:W3CDTF">2007-10-16T11:15:54Z</dcterms:modified>
  <cp:category/>
  <cp:version/>
  <cp:contentType/>
  <cp:contentStatus/>
</cp:coreProperties>
</file>