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'総面積～人工林'!$A$1:$V$53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<sst xmlns="http://schemas.openxmlformats.org/spreadsheetml/2006/main" count="99" uniqueCount="57">
  <si>
    <t>種                    類                    別</t>
  </si>
  <si>
    <t>種            類            別       （ 続 ）</t>
  </si>
  <si>
    <t>所    有    形    態    別</t>
  </si>
  <si>
    <t>立                    木                    地</t>
  </si>
  <si>
    <t>立          木          地</t>
  </si>
  <si>
    <t>総                       数</t>
  </si>
  <si>
    <t>人          工          林</t>
  </si>
  <si>
    <t>天          然          林</t>
  </si>
  <si>
    <t>市郡</t>
  </si>
  <si>
    <t>総面積</t>
  </si>
  <si>
    <t>竹林</t>
  </si>
  <si>
    <t>無立木地</t>
  </si>
  <si>
    <t>県有林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</si>
  <si>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</si>
  <si>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</si>
  <si>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</si>
  <si>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</si>
  <si>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</si>
  <si>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</si>
  <si>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</si>
  <si>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</si>
  <si>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</si>
  <si>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</si>
  <si>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</si>
  <si>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</si>
  <si>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</si>
  <si>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</si>
  <si>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</si>
  <si>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</si>
  <si>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</si>
  <si>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　  　3 県有林には、県営林と県有地を含む。</t>
  </si>
  <si>
    <t xml:space="preserve">             ７５     民   有   林   面   積</t>
  </si>
  <si>
    <t xml:space="preserve">「地域森林計画書」による。                                                                                            </t>
  </si>
  <si>
    <t xml:space="preserve">  注）1 各年度とも年度末現在。</t>
  </si>
  <si>
    <t>単位：ha</t>
  </si>
  <si>
    <t>2 無立木地には、伐採跡地、未立木地、更新困難地を含む。</t>
  </si>
  <si>
    <t>対馬市</t>
  </si>
  <si>
    <t>壱岐市</t>
  </si>
  <si>
    <t>五島市</t>
  </si>
  <si>
    <t>　　　5 平成15年度は調査休止年度のため、平成14年度と同数を掲示。</t>
  </si>
  <si>
    <t>（平成17年度）</t>
  </si>
  <si>
    <t>平成14年度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</si>
  <si>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</si>
  <si>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</si>
  <si>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</si>
  <si>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</si>
  <si>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</si>
  <si>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</si>
  <si>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</si>
  <si>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</si>
  <si>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</si>
  <si>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</si>
  <si>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</si>
  <si>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</si>
  <si>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　  　4 市町有林には、市町営林、市町有地、財産区有林、総町村組合及び学校有林を含む。　</t>
  </si>
  <si>
    <t>市町有林</t>
  </si>
  <si>
    <t>資料　県林務課「長崎県の林業統計」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</si>
</sst>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0" fillId="0" borderId="15" xfId="15" applyFill="1" applyBorder="1" applyAlignment="1">
      <alignment horizontal="distributed" vertical="center"/>
    </xf>
    <xf numFmtId="181" fontId="0" fillId="0" borderId="5" xfId="15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0" xfId="15" applyNumberFormat="1" applyFont="1" applyFill="1" applyBorder="1" applyAlignment="1">
      <alignment horizontal="distributed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="75" zoomScaleNormal="75" workbookViewId="0" topLeftCell="A1">
      <selection activeCell="H14" sqref="H14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7.75390625" style="1" customWidth="1"/>
    <col min="5" max="10" width="18.00390625" style="1" customWidth="1"/>
    <col min="11" max="11" width="1.12109375" style="1" customWidth="1"/>
    <col min="12" max="12" width="0.875" style="1" customWidth="1"/>
    <col min="13" max="13" width="15.75390625" style="1" customWidth="1"/>
    <col min="14" max="14" width="0.875" style="1" customWidth="1"/>
    <col min="15" max="15" width="15.75390625" style="1" customWidth="1"/>
    <col min="16" max="16" width="13.75390625" style="11" customWidth="1"/>
    <col min="17" max="17" width="13.875" style="1" customWidth="1"/>
    <col min="18" max="19" width="13.75390625" style="1" customWidth="1"/>
    <col min="20" max="20" width="14.125" style="1" customWidth="1"/>
    <col min="21" max="21" width="13.75390625" style="11" customWidth="1"/>
    <col min="22" max="22" width="12.875" style="1" customWidth="1"/>
    <col min="23" max="23" width="5.625" style="1" customWidth="1"/>
    <col min="24" max="24" width="10.25390625" style="1" bestFit="1" customWidth="1"/>
    <col min="25" max="16384" width="8.625" style="1" customWidth="1"/>
  </cols>
  <sheetData>
    <row r="1" spans="2:13" ht="24">
      <c r="B1" s="2" t="s">
        <v>31</v>
      </c>
      <c r="H1" s="3" t="s">
        <v>40</v>
      </c>
      <c r="I1" s="4"/>
      <c r="M1" s="2"/>
    </row>
    <row r="2" spans="1:22" ht="21.75" customHeight="1" thickBot="1">
      <c r="A2" s="5"/>
      <c r="B2" s="5" t="s">
        <v>32</v>
      </c>
      <c r="C2" s="5"/>
      <c r="D2" s="5"/>
      <c r="E2" s="5"/>
      <c r="F2" s="5"/>
      <c r="G2" s="5"/>
      <c r="H2" s="5"/>
      <c r="I2" s="5"/>
      <c r="J2" s="13" t="s">
        <v>34</v>
      </c>
      <c r="K2" s="20"/>
      <c r="L2" s="5"/>
      <c r="M2" s="5"/>
      <c r="N2" s="5"/>
      <c r="O2" s="5"/>
      <c r="P2" s="28"/>
      <c r="Q2" s="5"/>
      <c r="R2" s="5"/>
      <c r="S2" s="5"/>
      <c r="T2" s="5"/>
      <c r="U2" s="28"/>
      <c r="V2" s="13"/>
    </row>
    <row r="3" spans="2:22" ht="18" customHeight="1">
      <c r="B3" s="31" t="s">
        <v>8</v>
      </c>
      <c r="D3" s="35" t="s">
        <v>9</v>
      </c>
      <c r="E3" s="40" t="s">
        <v>0</v>
      </c>
      <c r="F3" s="41"/>
      <c r="G3" s="41"/>
      <c r="H3" s="41"/>
      <c r="I3" s="41"/>
      <c r="J3" s="41"/>
      <c r="K3" s="19"/>
      <c r="M3" s="31" t="s">
        <v>8</v>
      </c>
      <c r="N3" s="22"/>
      <c r="O3" s="41" t="s">
        <v>1</v>
      </c>
      <c r="P3" s="41"/>
      <c r="Q3" s="41"/>
      <c r="R3" s="41"/>
      <c r="S3" s="50"/>
      <c r="T3" s="40" t="s">
        <v>2</v>
      </c>
      <c r="U3" s="41"/>
      <c r="V3" s="41"/>
    </row>
    <row r="4" spans="2:22" ht="18" customHeight="1">
      <c r="B4" s="34"/>
      <c r="D4" s="36"/>
      <c r="E4" s="38" t="s">
        <v>3</v>
      </c>
      <c r="F4" s="39"/>
      <c r="G4" s="39"/>
      <c r="H4" s="39"/>
      <c r="I4" s="39"/>
      <c r="J4" s="39"/>
      <c r="K4" s="19"/>
      <c r="M4" s="32"/>
      <c r="N4" s="23"/>
      <c r="O4" s="39" t="s">
        <v>4</v>
      </c>
      <c r="P4" s="39"/>
      <c r="Q4" s="42"/>
      <c r="R4" s="43" t="s">
        <v>10</v>
      </c>
      <c r="S4" s="43" t="s">
        <v>11</v>
      </c>
      <c r="T4" s="43" t="s">
        <v>12</v>
      </c>
      <c r="U4" s="44" t="s">
        <v>55</v>
      </c>
      <c r="V4" s="47" t="s">
        <v>13</v>
      </c>
    </row>
    <row r="5" spans="2:22" ht="18" customHeight="1">
      <c r="B5" s="34"/>
      <c r="D5" s="36"/>
      <c r="E5" s="38" t="s">
        <v>5</v>
      </c>
      <c r="F5" s="39"/>
      <c r="G5" s="42"/>
      <c r="H5" s="38" t="s">
        <v>6</v>
      </c>
      <c r="I5" s="39"/>
      <c r="J5" s="39"/>
      <c r="K5" s="19"/>
      <c r="M5" s="32"/>
      <c r="N5" s="23"/>
      <c r="O5" s="39" t="s">
        <v>7</v>
      </c>
      <c r="P5" s="39"/>
      <c r="Q5" s="42"/>
      <c r="R5" s="36"/>
      <c r="S5" s="36"/>
      <c r="T5" s="36"/>
      <c r="U5" s="45"/>
      <c r="V5" s="48"/>
    </row>
    <row r="6" spans="1:22" ht="18" customHeight="1">
      <c r="A6" s="6"/>
      <c r="B6" s="33"/>
      <c r="C6" s="6"/>
      <c r="D6" s="37"/>
      <c r="E6" s="14" t="s">
        <v>14</v>
      </c>
      <c r="F6" s="14" t="s">
        <v>15</v>
      </c>
      <c r="G6" s="15" t="s">
        <v>16</v>
      </c>
      <c r="H6" s="14" t="s">
        <v>14</v>
      </c>
      <c r="I6" s="14" t="s">
        <v>15</v>
      </c>
      <c r="J6" s="16" t="s">
        <v>16</v>
      </c>
      <c r="K6" s="21"/>
      <c r="L6" s="6"/>
      <c r="M6" s="33"/>
      <c r="N6" s="24"/>
      <c r="O6" s="17" t="s">
        <v>14</v>
      </c>
      <c r="P6" s="29" t="s">
        <v>15</v>
      </c>
      <c r="Q6" s="14" t="s">
        <v>16</v>
      </c>
      <c r="R6" s="37"/>
      <c r="S6" s="37"/>
      <c r="T6" s="37"/>
      <c r="U6" s="46"/>
      <c r="V6" s="49"/>
    </row>
    <row r="7" spans="2:22" ht="30" customHeight="1">
      <c r="B7" s="25" t="s">
        <v>41</v>
      </c>
      <c r="D7" s="7">
        <v>218476</v>
      </c>
      <c r="E7" s="8">
        <v>207678</v>
      </c>
      <c r="F7" s="8">
        <v>92022</v>
      </c>
      <c r="G7" s="8">
        <v>115656</v>
      </c>
      <c r="H7" s="8">
        <v>91204</v>
      </c>
      <c r="I7" s="8">
        <v>90051</v>
      </c>
      <c r="J7" s="9">
        <v>1153</v>
      </c>
      <c r="K7" s="9"/>
      <c r="M7" s="25" t="s">
        <v>41</v>
      </c>
      <c r="N7" s="23"/>
      <c r="O7" s="9">
        <v>116474</v>
      </c>
      <c r="P7" s="27">
        <v>1971</v>
      </c>
      <c r="Q7" s="9">
        <v>114502</v>
      </c>
      <c r="R7" s="9">
        <v>3236</v>
      </c>
      <c r="S7" s="9">
        <v>7562</v>
      </c>
      <c r="T7" s="9">
        <v>6431</v>
      </c>
      <c r="U7" s="27">
        <v>20597</v>
      </c>
      <c r="V7" s="9">
        <v>191448</v>
      </c>
    </row>
    <row r="8" spans="2:22" ht="15" customHeight="1">
      <c r="B8" s="25">
        <v>15</v>
      </c>
      <c r="D8" s="7">
        <v>218476</v>
      </c>
      <c r="E8" s="9">
        <v>207678</v>
      </c>
      <c r="F8" s="9">
        <v>92022</v>
      </c>
      <c r="G8" s="9">
        <v>115656</v>
      </c>
      <c r="H8" s="9">
        <v>91204</v>
      </c>
      <c r="I8" s="9">
        <v>90051</v>
      </c>
      <c r="J8" s="9">
        <v>1153</v>
      </c>
      <c r="K8" s="9"/>
      <c r="M8" s="25">
        <v>15</v>
      </c>
      <c r="N8" s="23"/>
      <c r="O8" s="9">
        <v>116474</v>
      </c>
      <c r="P8" s="27">
        <v>1971</v>
      </c>
      <c r="Q8" s="9">
        <v>114502</v>
      </c>
      <c r="R8" s="9">
        <v>3236</v>
      </c>
      <c r="S8" s="8">
        <v>7562</v>
      </c>
      <c r="T8" s="9">
        <v>6431</v>
      </c>
      <c r="U8" s="27">
        <v>20597</v>
      </c>
      <c r="V8" s="9">
        <v>191448</v>
      </c>
    </row>
    <row r="9" spans="2:22" ht="14.25">
      <c r="B9" s="25">
        <v>16</v>
      </c>
      <c r="C9" s="23"/>
      <c r="D9" s="9">
        <v>218603</v>
      </c>
      <c r="E9" s="9">
        <v>207699.5</v>
      </c>
      <c r="F9" s="9">
        <v>92161.99</v>
      </c>
      <c r="G9" s="9">
        <v>115537.51</v>
      </c>
      <c r="H9" s="9">
        <v>91403.33</v>
      </c>
      <c r="I9" s="9">
        <v>90196.98</v>
      </c>
      <c r="J9" s="9">
        <v>1206.35</v>
      </c>
      <c r="K9" s="9"/>
      <c r="M9" s="25">
        <v>16</v>
      </c>
      <c r="N9" s="23"/>
      <c r="O9" s="9">
        <v>116296.17</v>
      </c>
      <c r="P9" s="27">
        <v>1965.01</v>
      </c>
      <c r="Q9" s="9">
        <v>114331.16</v>
      </c>
      <c r="R9" s="9">
        <v>3233.58</v>
      </c>
      <c r="S9" s="8">
        <v>7669.92</v>
      </c>
      <c r="T9" s="9">
        <v>6434</v>
      </c>
      <c r="U9" s="27">
        <v>20692</v>
      </c>
      <c r="V9" s="9">
        <v>191477</v>
      </c>
    </row>
    <row r="10" spans="2:22" ht="30" customHeight="1">
      <c r="B10" s="25">
        <v>17</v>
      </c>
      <c r="C10" s="23"/>
      <c r="D10" s="9">
        <v>218481</v>
      </c>
      <c r="E10" s="9">
        <v>207728</v>
      </c>
      <c r="F10" s="9">
        <f>SUM(F11:F12)</f>
        <v>92216</v>
      </c>
      <c r="G10" s="9">
        <v>115512</v>
      </c>
      <c r="H10" s="9">
        <v>91534</v>
      </c>
      <c r="I10" s="9">
        <v>90270</v>
      </c>
      <c r="J10" s="9">
        <f>SUM(J11:J12)</f>
        <v>1264</v>
      </c>
      <c r="K10" s="9"/>
      <c r="M10" s="25">
        <v>17</v>
      </c>
      <c r="N10" s="23"/>
      <c r="O10" s="9">
        <v>116195</v>
      </c>
      <c r="P10" s="9">
        <v>1947</v>
      </c>
      <c r="Q10" s="9">
        <v>114248</v>
      </c>
      <c r="R10" s="9">
        <f>SUM(R11:R12)</f>
        <v>3230</v>
      </c>
      <c r="S10" s="9">
        <v>7455</v>
      </c>
      <c r="T10" s="9">
        <v>6428</v>
      </c>
      <c r="U10" s="9">
        <v>20697</v>
      </c>
      <c r="V10" s="9">
        <v>191356</v>
      </c>
    </row>
    <row r="11" spans="2:24" ht="30" customHeight="1">
      <c r="B11" s="25" t="s">
        <v>17</v>
      </c>
      <c r="C11" s="23"/>
      <c r="D11" s="9">
        <f>SUM(D13:D25)</f>
        <v>184427</v>
      </c>
      <c r="E11" s="9">
        <f>SUM(E13:E25)</f>
        <v>175281</v>
      </c>
      <c r="F11" s="9">
        <f>SUM(F13:F25)</f>
        <v>76832</v>
      </c>
      <c r="G11" s="9">
        <f>SUM(G13:G25)</f>
        <v>98450</v>
      </c>
      <c r="H11" s="9">
        <f>SUM(H13:H25)</f>
        <v>76232</v>
      </c>
      <c r="I11" s="9">
        <f>SUM(I13:I25)</f>
        <v>75028</v>
      </c>
      <c r="J11" s="9">
        <f>SUM(J13:J25)</f>
        <v>1204</v>
      </c>
      <c r="K11" s="9"/>
      <c r="M11" s="25" t="s">
        <v>17</v>
      </c>
      <c r="N11" s="23"/>
      <c r="O11" s="27">
        <f>SUM(O13:O25)</f>
        <v>99049</v>
      </c>
      <c r="P11" s="27">
        <f aca="true" t="shared" si="0" ref="P11:V11">SUM(P13:P25)</f>
        <v>1804</v>
      </c>
      <c r="Q11" s="27">
        <f t="shared" si="0"/>
        <v>97245</v>
      </c>
      <c r="R11" s="27">
        <f t="shared" si="0"/>
        <v>2829</v>
      </c>
      <c r="S11" s="27">
        <f t="shared" si="0"/>
        <v>6267</v>
      </c>
      <c r="T11" s="27">
        <f t="shared" si="0"/>
        <v>5920</v>
      </c>
      <c r="U11" s="27">
        <f t="shared" si="0"/>
        <v>15223</v>
      </c>
      <c r="V11" s="27">
        <f t="shared" si="0"/>
        <v>163286</v>
      </c>
      <c r="X11" s="8"/>
    </row>
    <row r="12" spans="2:24" ht="30" customHeight="1">
      <c r="B12" s="25" t="s">
        <v>18</v>
      </c>
      <c r="D12" s="7">
        <f>SUM(D26:D29)</f>
        <v>34055</v>
      </c>
      <c r="E12" s="9">
        <f>SUM(E26:E29)</f>
        <v>32448</v>
      </c>
      <c r="F12" s="9">
        <f>SUM(F26:F29)</f>
        <v>15384</v>
      </c>
      <c r="G12" s="9">
        <f>SUM(G26:G29)</f>
        <v>17064</v>
      </c>
      <c r="H12" s="9">
        <f>SUM(H26:H29)</f>
        <v>15300</v>
      </c>
      <c r="I12" s="9">
        <f>SUM(I26:I29)</f>
        <v>15240</v>
      </c>
      <c r="J12" s="9">
        <f>SUM(J26:J29)</f>
        <v>60</v>
      </c>
      <c r="K12" s="9"/>
      <c r="M12" s="25" t="s">
        <v>18</v>
      </c>
      <c r="N12" s="23"/>
      <c r="O12" s="27">
        <f>SUM(O26:O29)</f>
        <v>17146</v>
      </c>
      <c r="P12" s="27">
        <f aca="true" t="shared" si="1" ref="P12:V12">SUM(P26:P29)</f>
        <v>144</v>
      </c>
      <c r="Q12" s="9">
        <f t="shared" si="1"/>
        <v>17001</v>
      </c>
      <c r="R12" s="9">
        <f t="shared" si="1"/>
        <v>401</v>
      </c>
      <c r="S12" s="9">
        <f t="shared" si="1"/>
        <v>1185</v>
      </c>
      <c r="T12" s="9">
        <f t="shared" si="1"/>
        <v>507</v>
      </c>
      <c r="U12" s="9">
        <f t="shared" si="1"/>
        <v>5476</v>
      </c>
      <c r="V12" s="9">
        <f t="shared" si="1"/>
        <v>28072</v>
      </c>
      <c r="X12" s="8"/>
    </row>
    <row r="13" spans="2:22" ht="30" customHeight="1">
      <c r="B13" s="10" t="s">
        <v>19</v>
      </c>
      <c r="D13" s="7">
        <v>20860</v>
      </c>
      <c r="E13" s="9">
        <v>19451</v>
      </c>
      <c r="F13" s="9">
        <v>7279</v>
      </c>
      <c r="G13" s="9">
        <f>J13+Q13</f>
        <v>12172</v>
      </c>
      <c r="H13" s="9">
        <v>7285</v>
      </c>
      <c r="I13" s="8">
        <v>7219</v>
      </c>
      <c r="J13" s="27">
        <v>65</v>
      </c>
      <c r="K13" s="12"/>
      <c r="M13" s="10" t="s">
        <v>19</v>
      </c>
      <c r="N13" s="23"/>
      <c r="O13" s="9">
        <f>P13+Q13</f>
        <v>12167</v>
      </c>
      <c r="P13" s="11">
        <v>60</v>
      </c>
      <c r="Q13" s="8">
        <v>12107</v>
      </c>
      <c r="R13" s="11">
        <v>731</v>
      </c>
      <c r="S13" s="11">
        <v>676</v>
      </c>
      <c r="T13" s="11">
        <v>1026</v>
      </c>
      <c r="U13" s="11">
        <v>1854</v>
      </c>
      <c r="V13" s="8">
        <v>17980</v>
      </c>
    </row>
    <row r="14" spans="2:22" ht="15" customHeight="1">
      <c r="B14" s="10" t="s">
        <v>20</v>
      </c>
      <c r="D14" s="7">
        <v>16173</v>
      </c>
      <c r="E14" s="9">
        <v>14966</v>
      </c>
      <c r="F14" s="9">
        <v>6700</v>
      </c>
      <c r="G14" s="9">
        <v>8266</v>
      </c>
      <c r="H14" s="9">
        <v>6529</v>
      </c>
      <c r="I14" s="8">
        <v>6466</v>
      </c>
      <c r="J14" s="27">
        <v>62</v>
      </c>
      <c r="K14" s="12"/>
      <c r="M14" s="10" t="s">
        <v>20</v>
      </c>
      <c r="N14" s="23"/>
      <c r="O14" s="9">
        <f>P14+Q14</f>
        <v>8437</v>
      </c>
      <c r="P14" s="11">
        <v>234</v>
      </c>
      <c r="Q14" s="8">
        <v>8203</v>
      </c>
      <c r="R14" s="11">
        <v>580</v>
      </c>
      <c r="S14" s="11">
        <v>625</v>
      </c>
      <c r="T14" s="11">
        <v>183</v>
      </c>
      <c r="U14" s="11">
        <v>1252</v>
      </c>
      <c r="V14" s="8">
        <v>14736</v>
      </c>
    </row>
    <row r="15" spans="2:22" ht="15" customHeight="1">
      <c r="B15" s="10" t="s">
        <v>21</v>
      </c>
      <c r="D15" s="7">
        <v>1035</v>
      </c>
      <c r="E15" s="9">
        <v>819</v>
      </c>
      <c r="F15" s="9">
        <v>577</v>
      </c>
      <c r="G15" s="9">
        <v>242</v>
      </c>
      <c r="H15" s="9">
        <f>I15+J15</f>
        <v>513</v>
      </c>
      <c r="I15" s="11">
        <v>502</v>
      </c>
      <c r="J15" s="27">
        <v>11</v>
      </c>
      <c r="K15" s="12"/>
      <c r="M15" s="10" t="s">
        <v>21</v>
      </c>
      <c r="N15" s="23"/>
      <c r="O15" s="9">
        <f>P15+Q15</f>
        <v>306</v>
      </c>
      <c r="P15" s="11">
        <v>75</v>
      </c>
      <c r="Q15" s="8">
        <v>231</v>
      </c>
      <c r="R15" s="11">
        <v>23</v>
      </c>
      <c r="S15" s="11">
        <v>191</v>
      </c>
      <c r="T15" s="11">
        <v>86</v>
      </c>
      <c r="U15" s="11">
        <v>147</v>
      </c>
      <c r="V15" s="1">
        <v>802</v>
      </c>
    </row>
    <row r="16" spans="2:22" ht="15" customHeight="1">
      <c r="B16" s="10" t="s">
        <v>22</v>
      </c>
      <c r="D16" s="7">
        <v>14237</v>
      </c>
      <c r="E16" s="9">
        <v>13715</v>
      </c>
      <c r="F16" s="9">
        <v>7797</v>
      </c>
      <c r="G16" s="9">
        <f>J16+Q16</f>
        <v>5919</v>
      </c>
      <c r="H16" s="9">
        <f>I16+J16</f>
        <v>7690</v>
      </c>
      <c r="I16" s="8">
        <v>7478</v>
      </c>
      <c r="J16" s="27">
        <v>212</v>
      </c>
      <c r="K16" s="12"/>
      <c r="M16" s="10" t="s">
        <v>22</v>
      </c>
      <c r="N16" s="23"/>
      <c r="O16" s="9">
        <f>P16+Q16</f>
        <v>6026</v>
      </c>
      <c r="P16" s="11">
        <v>319</v>
      </c>
      <c r="Q16" s="11">
        <v>5707</v>
      </c>
      <c r="R16" s="11">
        <v>135</v>
      </c>
      <c r="S16" s="11">
        <v>383</v>
      </c>
      <c r="T16" s="11">
        <v>434</v>
      </c>
      <c r="U16" s="11">
        <v>2346</v>
      </c>
      <c r="V16" s="8">
        <v>11460</v>
      </c>
    </row>
    <row r="17" spans="2:22" ht="15" customHeight="1">
      <c r="B17" s="10" t="s">
        <v>23</v>
      </c>
      <c r="D17" s="7">
        <v>3606</v>
      </c>
      <c r="E17" s="9">
        <v>3458</v>
      </c>
      <c r="F17" s="9">
        <v>2363</v>
      </c>
      <c r="G17" s="9">
        <v>1095</v>
      </c>
      <c r="H17" s="9">
        <f>I17+J17</f>
        <v>2413</v>
      </c>
      <c r="I17" s="8">
        <v>2350</v>
      </c>
      <c r="J17" s="27">
        <v>63</v>
      </c>
      <c r="K17" s="12"/>
      <c r="M17" s="10" t="s">
        <v>23</v>
      </c>
      <c r="N17" s="23"/>
      <c r="O17" s="9">
        <f>P17+Q17</f>
        <v>1045</v>
      </c>
      <c r="P17" s="11">
        <v>14</v>
      </c>
      <c r="Q17" s="8">
        <v>1031</v>
      </c>
      <c r="R17" s="11">
        <v>68</v>
      </c>
      <c r="S17" s="11">
        <v>77</v>
      </c>
      <c r="T17" s="11">
        <v>145</v>
      </c>
      <c r="U17" s="11">
        <v>340</v>
      </c>
      <c r="V17" s="8">
        <v>3120</v>
      </c>
    </row>
    <row r="18" spans="2:22" ht="15" customHeight="1">
      <c r="B18" s="10" t="s">
        <v>24</v>
      </c>
      <c r="D18" s="7">
        <v>12374</v>
      </c>
      <c r="E18" s="9">
        <v>11065</v>
      </c>
      <c r="F18" s="9">
        <v>4282</v>
      </c>
      <c r="G18" s="9">
        <v>6782</v>
      </c>
      <c r="H18" s="9">
        <f>I18+J18</f>
        <v>3993</v>
      </c>
      <c r="I18" s="8">
        <v>3962</v>
      </c>
      <c r="J18" s="27">
        <v>31</v>
      </c>
      <c r="K18" s="12"/>
      <c r="M18" s="10" t="s">
        <v>24</v>
      </c>
      <c r="N18" s="23"/>
      <c r="O18" s="9">
        <f>P18+Q18</f>
        <v>7072</v>
      </c>
      <c r="P18" s="11">
        <v>320</v>
      </c>
      <c r="Q18" s="8">
        <v>6752</v>
      </c>
      <c r="R18" s="11">
        <v>229</v>
      </c>
      <c r="S18" s="11">
        <v>1075</v>
      </c>
      <c r="T18" s="11">
        <v>210</v>
      </c>
      <c r="U18" s="11">
        <v>728</v>
      </c>
      <c r="V18" s="8">
        <v>11437</v>
      </c>
    </row>
    <row r="19" spans="2:22" ht="15" customHeight="1">
      <c r="B19" s="10" t="s">
        <v>25</v>
      </c>
      <c r="D19" s="7">
        <v>5987</v>
      </c>
      <c r="E19" s="9">
        <v>5462</v>
      </c>
      <c r="F19" s="9">
        <v>3027</v>
      </c>
      <c r="G19" s="9">
        <v>2435</v>
      </c>
      <c r="H19" s="9">
        <v>3028</v>
      </c>
      <c r="I19" s="8">
        <v>3022</v>
      </c>
      <c r="J19" s="27">
        <v>5</v>
      </c>
      <c r="K19" s="12"/>
      <c r="M19" s="10" t="s">
        <v>25</v>
      </c>
      <c r="N19" s="23"/>
      <c r="O19" s="9">
        <v>2434</v>
      </c>
      <c r="P19" s="11">
        <v>4</v>
      </c>
      <c r="Q19" s="8">
        <v>2429</v>
      </c>
      <c r="R19" s="11">
        <v>224</v>
      </c>
      <c r="S19" s="11">
        <v>300</v>
      </c>
      <c r="T19" s="11">
        <v>79</v>
      </c>
      <c r="U19" s="11">
        <v>114</v>
      </c>
      <c r="V19" s="8">
        <v>5794</v>
      </c>
    </row>
    <row r="20" spans="2:22" ht="15" customHeight="1">
      <c r="B20" s="10" t="s">
        <v>36</v>
      </c>
      <c r="D20" s="7">
        <v>58131</v>
      </c>
      <c r="E20" s="9">
        <v>57333</v>
      </c>
      <c r="F20" s="9">
        <v>19375</v>
      </c>
      <c r="G20" s="9">
        <v>37958</v>
      </c>
      <c r="H20" s="9">
        <f>I20+J20</f>
        <v>19690</v>
      </c>
      <c r="I20" s="8">
        <v>19169</v>
      </c>
      <c r="J20" s="27">
        <v>521</v>
      </c>
      <c r="K20" s="12"/>
      <c r="M20" s="10" t="s">
        <v>36</v>
      </c>
      <c r="N20" s="23"/>
      <c r="O20" s="9">
        <f>P20+Q20</f>
        <v>37643</v>
      </c>
      <c r="P20" s="11">
        <v>206</v>
      </c>
      <c r="Q20" s="8">
        <v>37437</v>
      </c>
      <c r="R20" s="11">
        <v>245</v>
      </c>
      <c r="S20" s="11">
        <v>539</v>
      </c>
      <c r="T20" s="11">
        <v>1447</v>
      </c>
      <c r="U20" s="11">
        <v>1200</v>
      </c>
      <c r="V20" s="8">
        <v>55484</v>
      </c>
    </row>
    <row r="21" spans="2:22" ht="15" customHeight="1">
      <c r="B21" s="10" t="s">
        <v>37</v>
      </c>
      <c r="D21" s="7">
        <v>4882</v>
      </c>
      <c r="E21" s="9">
        <v>4546</v>
      </c>
      <c r="F21" s="9">
        <v>1140</v>
      </c>
      <c r="G21" s="9">
        <v>3407</v>
      </c>
      <c r="H21" s="9">
        <v>960</v>
      </c>
      <c r="I21" s="8">
        <v>950</v>
      </c>
      <c r="J21" s="27">
        <v>11</v>
      </c>
      <c r="K21" s="12"/>
      <c r="M21" s="10" t="s">
        <v>37</v>
      </c>
      <c r="N21" s="23"/>
      <c r="O21" s="9">
        <f>P21+Q21</f>
        <v>3586</v>
      </c>
      <c r="P21" s="11">
        <v>190</v>
      </c>
      <c r="Q21" s="8">
        <v>3396</v>
      </c>
      <c r="R21" s="11">
        <v>165</v>
      </c>
      <c r="S21" s="11">
        <v>170</v>
      </c>
      <c r="T21" s="11">
        <v>15</v>
      </c>
      <c r="U21" s="11">
        <v>155</v>
      </c>
      <c r="V21" s="8">
        <v>4712</v>
      </c>
    </row>
    <row r="22" spans="2:22" ht="15" customHeight="1">
      <c r="B22" s="10" t="s">
        <v>38</v>
      </c>
      <c r="D22" s="7">
        <v>23502</v>
      </c>
      <c r="E22" s="9">
        <v>22135</v>
      </c>
      <c r="F22" s="9">
        <v>11779</v>
      </c>
      <c r="G22" s="9">
        <v>10356</v>
      </c>
      <c r="H22" s="9">
        <f>I22+J22</f>
        <v>11715</v>
      </c>
      <c r="I22" s="8">
        <v>11663</v>
      </c>
      <c r="J22" s="27">
        <v>52</v>
      </c>
      <c r="K22" s="12"/>
      <c r="M22" s="10" t="s">
        <v>38</v>
      </c>
      <c r="N22" s="23"/>
      <c r="O22" s="9">
        <f>P22+Q22</f>
        <v>10420</v>
      </c>
      <c r="P22" s="11">
        <v>116</v>
      </c>
      <c r="Q22" s="8">
        <v>10304</v>
      </c>
      <c r="R22" s="11">
        <v>122</v>
      </c>
      <c r="S22" s="11">
        <v>1240</v>
      </c>
      <c r="T22" s="11">
        <v>1258</v>
      </c>
      <c r="U22" s="11">
        <v>4863</v>
      </c>
      <c r="V22" s="8">
        <v>17381</v>
      </c>
    </row>
    <row r="23" spans="2:22" ht="15" customHeight="1">
      <c r="B23" s="10" t="s">
        <v>42</v>
      </c>
      <c r="D23" s="7">
        <v>11727</v>
      </c>
      <c r="E23" s="9">
        <v>10922</v>
      </c>
      <c r="F23" s="9">
        <v>4987</v>
      </c>
      <c r="G23" s="9">
        <v>5934</v>
      </c>
      <c r="H23" s="9">
        <v>4954</v>
      </c>
      <c r="I23" s="8">
        <v>4882</v>
      </c>
      <c r="J23" s="27">
        <v>73</v>
      </c>
      <c r="K23" s="12"/>
      <c r="M23" s="10" t="s">
        <v>42</v>
      </c>
      <c r="N23" s="23"/>
      <c r="O23" s="9">
        <f>P23+Q23</f>
        <v>5967</v>
      </c>
      <c r="P23" s="11">
        <v>105</v>
      </c>
      <c r="Q23" s="8">
        <v>5862</v>
      </c>
      <c r="R23" s="11">
        <v>152</v>
      </c>
      <c r="S23" s="11">
        <v>648</v>
      </c>
      <c r="T23" s="11">
        <v>640</v>
      </c>
      <c r="U23" s="11">
        <v>866</v>
      </c>
      <c r="V23" s="8">
        <v>10223</v>
      </c>
    </row>
    <row r="24" spans="2:22" ht="15" customHeight="1">
      <c r="B24" s="10" t="s">
        <v>43</v>
      </c>
      <c r="D24" s="7">
        <v>6600</v>
      </c>
      <c r="E24" s="9">
        <v>6384</v>
      </c>
      <c r="F24" s="9">
        <v>4583</v>
      </c>
      <c r="G24" s="9">
        <v>1802</v>
      </c>
      <c r="H24" s="9">
        <v>4599</v>
      </c>
      <c r="I24" s="8">
        <v>4533</v>
      </c>
      <c r="J24" s="27">
        <v>67</v>
      </c>
      <c r="K24" s="12"/>
      <c r="M24" s="10" t="s">
        <v>43</v>
      </c>
      <c r="N24" s="23"/>
      <c r="O24" s="9">
        <f>P24+Q24</f>
        <v>1785</v>
      </c>
      <c r="P24" s="11">
        <v>50</v>
      </c>
      <c r="Q24" s="8">
        <v>1735</v>
      </c>
      <c r="R24" s="11">
        <v>52</v>
      </c>
      <c r="S24" s="11">
        <v>158</v>
      </c>
      <c r="T24" s="11">
        <v>235</v>
      </c>
      <c r="U24" s="11">
        <v>1131</v>
      </c>
      <c r="V24" s="8">
        <v>5233</v>
      </c>
    </row>
    <row r="25" spans="2:22" ht="15" customHeight="1">
      <c r="B25" s="10" t="s">
        <v>44</v>
      </c>
      <c r="D25" s="7">
        <v>5313</v>
      </c>
      <c r="E25" s="9">
        <v>5025</v>
      </c>
      <c r="F25" s="9">
        <v>2943</v>
      </c>
      <c r="G25" s="9">
        <v>2082</v>
      </c>
      <c r="H25" s="9">
        <f>I25+J25</f>
        <v>2863</v>
      </c>
      <c r="I25" s="8">
        <v>2832</v>
      </c>
      <c r="J25" s="27">
        <v>31</v>
      </c>
      <c r="K25" s="12"/>
      <c r="M25" s="10" t="s">
        <v>44</v>
      </c>
      <c r="N25" s="23"/>
      <c r="O25" s="9">
        <v>2161</v>
      </c>
      <c r="P25" s="11">
        <v>111</v>
      </c>
      <c r="Q25" s="8">
        <v>2051</v>
      </c>
      <c r="R25" s="11">
        <v>103</v>
      </c>
      <c r="S25" s="11">
        <v>185</v>
      </c>
      <c r="T25" s="11">
        <v>162</v>
      </c>
      <c r="U25" s="11">
        <v>227</v>
      </c>
      <c r="V25" s="8">
        <v>4924</v>
      </c>
    </row>
    <row r="26" spans="2:22" ht="30" customHeight="1">
      <c r="B26" s="10" t="s">
        <v>26</v>
      </c>
      <c r="C26" s="23"/>
      <c r="D26" s="8">
        <f>D39</f>
        <v>1781</v>
      </c>
      <c r="E26" s="8">
        <f>E39</f>
        <v>1688</v>
      </c>
      <c r="F26" s="8">
        <f>F39</f>
        <v>435</v>
      </c>
      <c r="G26" s="8">
        <f>G39</f>
        <v>1254</v>
      </c>
      <c r="H26" s="8">
        <f>H39</f>
        <v>437</v>
      </c>
      <c r="I26" s="8">
        <f>I39</f>
        <v>434</v>
      </c>
      <c r="J26" s="27">
        <f>J39</f>
        <v>2</v>
      </c>
      <c r="K26" s="12"/>
      <c r="M26" s="10" t="s">
        <v>26</v>
      </c>
      <c r="N26" s="23"/>
      <c r="O26" s="11">
        <f>O39</f>
        <v>1252</v>
      </c>
      <c r="P26" s="11">
        <f aca="true" t="shared" si="2" ref="P26:V26">P39</f>
        <v>1</v>
      </c>
      <c r="Q26" s="11">
        <f t="shared" si="2"/>
        <v>1251</v>
      </c>
      <c r="R26" s="11">
        <f t="shared" si="2"/>
        <v>52</v>
      </c>
      <c r="S26" s="11">
        <f t="shared" si="2"/>
        <v>40</v>
      </c>
      <c r="T26" s="11">
        <f t="shared" si="2"/>
        <v>0</v>
      </c>
      <c r="U26" s="11">
        <f t="shared" si="2"/>
        <v>78</v>
      </c>
      <c r="V26" s="11">
        <f t="shared" si="2"/>
        <v>1702</v>
      </c>
    </row>
    <row r="27" spans="2:22" ht="15" customHeight="1">
      <c r="B27" s="10" t="s">
        <v>27</v>
      </c>
      <c r="C27" s="23"/>
      <c r="D27" s="8">
        <f>D43</f>
        <v>8867</v>
      </c>
      <c r="E27" s="8">
        <f>E43</f>
        <v>8548</v>
      </c>
      <c r="F27" s="8">
        <f>F43</f>
        <v>5895</v>
      </c>
      <c r="G27" s="8">
        <f>G43</f>
        <v>2654</v>
      </c>
      <c r="H27" s="8">
        <f>H43</f>
        <v>5836</v>
      </c>
      <c r="I27" s="8">
        <f>I43</f>
        <v>5807</v>
      </c>
      <c r="J27" s="8">
        <f>J43</f>
        <v>29</v>
      </c>
      <c r="K27" s="12"/>
      <c r="M27" s="10" t="s">
        <v>27</v>
      </c>
      <c r="N27" s="23"/>
      <c r="O27" s="11">
        <f>O43</f>
        <v>2712</v>
      </c>
      <c r="P27" s="11">
        <f aca="true" t="shared" si="3" ref="P27:V27">P43</f>
        <v>88</v>
      </c>
      <c r="Q27" s="11">
        <f t="shared" si="3"/>
        <v>2622</v>
      </c>
      <c r="R27" s="11">
        <f t="shared" si="3"/>
        <v>90</v>
      </c>
      <c r="S27" s="11">
        <f t="shared" si="3"/>
        <v>215</v>
      </c>
      <c r="T27" s="11">
        <f t="shared" si="3"/>
        <v>109</v>
      </c>
      <c r="U27" s="11">
        <f t="shared" si="3"/>
        <v>355</v>
      </c>
      <c r="V27" s="11">
        <f t="shared" si="3"/>
        <v>8403</v>
      </c>
    </row>
    <row r="28" spans="2:22" ht="15" customHeight="1">
      <c r="B28" s="10" t="s">
        <v>28</v>
      </c>
      <c r="C28" s="23"/>
      <c r="D28" s="11">
        <f>D48</f>
        <v>6648</v>
      </c>
      <c r="E28" s="11">
        <f>E48</f>
        <v>6134</v>
      </c>
      <c r="F28" s="11">
        <f>F48</f>
        <v>2919</v>
      </c>
      <c r="G28" s="11">
        <f>G48</f>
        <v>3213</v>
      </c>
      <c r="H28" s="11">
        <f>H48</f>
        <v>2871</v>
      </c>
      <c r="I28" s="11">
        <f>I48</f>
        <v>2867</v>
      </c>
      <c r="J28" s="11">
        <f>J48</f>
        <v>5</v>
      </c>
      <c r="K28" s="12"/>
      <c r="M28" s="10" t="s">
        <v>28</v>
      </c>
      <c r="N28" s="23"/>
      <c r="O28" s="11">
        <f>O48</f>
        <v>3260</v>
      </c>
      <c r="P28" s="11">
        <f aca="true" t="shared" si="4" ref="P28:V28">P48</f>
        <v>52</v>
      </c>
      <c r="Q28" s="11">
        <f t="shared" si="4"/>
        <v>3209</v>
      </c>
      <c r="R28" s="11">
        <f t="shared" si="4"/>
        <v>143</v>
      </c>
      <c r="S28" s="11">
        <f t="shared" si="4"/>
        <v>370</v>
      </c>
      <c r="T28" s="11">
        <f t="shared" si="4"/>
        <v>70</v>
      </c>
      <c r="U28" s="11">
        <f t="shared" si="4"/>
        <v>561</v>
      </c>
      <c r="V28" s="11">
        <f t="shared" si="4"/>
        <v>6017</v>
      </c>
    </row>
    <row r="29" spans="2:22" ht="15" customHeight="1">
      <c r="B29" s="10" t="s">
        <v>29</v>
      </c>
      <c r="C29" s="23"/>
      <c r="D29" s="9">
        <v>16759</v>
      </c>
      <c r="E29" s="9">
        <v>16078</v>
      </c>
      <c r="F29" s="9">
        <v>6135</v>
      </c>
      <c r="G29" s="9">
        <v>9943</v>
      </c>
      <c r="H29" s="9">
        <f>I29+J29</f>
        <v>6156</v>
      </c>
      <c r="I29" s="8">
        <v>6132</v>
      </c>
      <c r="J29" s="27">
        <v>24</v>
      </c>
      <c r="K29" s="12"/>
      <c r="M29" s="10" t="s">
        <v>29</v>
      </c>
      <c r="N29" s="23"/>
      <c r="O29" s="9">
        <f>P29+Q29</f>
        <v>9922</v>
      </c>
      <c r="P29" s="27">
        <v>3</v>
      </c>
      <c r="Q29" s="9">
        <v>9919</v>
      </c>
      <c r="R29" s="27">
        <v>116</v>
      </c>
      <c r="S29" s="27">
        <v>560</v>
      </c>
      <c r="T29" s="27">
        <v>328</v>
      </c>
      <c r="U29" s="27">
        <v>4482</v>
      </c>
      <c r="V29" s="9">
        <v>11950</v>
      </c>
    </row>
    <row r="30" spans="1:22" ht="15" customHeight="1" thickBot="1">
      <c r="A30" s="12"/>
      <c r="B30" s="12"/>
      <c r="C30" s="12"/>
      <c r="D30" s="7"/>
      <c r="E30" s="9"/>
      <c r="F30" s="9"/>
      <c r="G30" s="9"/>
      <c r="H30" s="12"/>
      <c r="I30" s="12"/>
      <c r="J30" s="12"/>
      <c r="K30" s="12"/>
      <c r="L30" s="5"/>
      <c r="M30" s="5"/>
      <c r="N30" s="26"/>
      <c r="O30" s="30"/>
      <c r="P30" s="28"/>
      <c r="Q30" s="5"/>
      <c r="R30" s="28"/>
      <c r="S30" s="28"/>
      <c r="T30" s="5"/>
      <c r="U30" s="28"/>
      <c r="V30" s="5"/>
    </row>
    <row r="31" spans="1:17" ht="14.25">
      <c r="A31" s="12"/>
      <c r="B31" s="12"/>
      <c r="C31" s="12"/>
      <c r="D31" s="7"/>
      <c r="E31" s="9"/>
      <c r="F31" s="9"/>
      <c r="G31" s="9"/>
      <c r="H31" s="12"/>
      <c r="I31" s="12"/>
      <c r="J31" s="12"/>
      <c r="M31" s="1" t="s">
        <v>33</v>
      </c>
      <c r="O31" s="9"/>
      <c r="Q31" s="1" t="s">
        <v>35</v>
      </c>
    </row>
    <row r="32" spans="4:15" ht="14.25">
      <c r="D32" s="7"/>
      <c r="E32" s="9"/>
      <c r="F32" s="9"/>
      <c r="G32" s="9"/>
      <c r="M32" s="1" t="s">
        <v>30</v>
      </c>
      <c r="O32" s="9"/>
    </row>
    <row r="33" spans="4:15" ht="14.25">
      <c r="D33" s="7"/>
      <c r="E33" s="9"/>
      <c r="F33" s="9"/>
      <c r="G33" s="9"/>
      <c r="M33" s="1" t="s">
        <v>54</v>
      </c>
      <c r="O33" s="9"/>
    </row>
    <row r="34" spans="4:15" ht="14.25">
      <c r="D34" s="7"/>
      <c r="E34" s="9"/>
      <c r="F34" s="9"/>
      <c r="G34" s="9"/>
      <c r="M34" s="1" t="s">
        <v>39</v>
      </c>
      <c r="O34" s="9"/>
    </row>
    <row r="35" spans="2:15" ht="14.25">
      <c r="B35" s="10"/>
      <c r="D35" s="7"/>
      <c r="E35" s="9"/>
      <c r="F35" s="9"/>
      <c r="G35" s="9"/>
      <c r="M35" s="1" t="s">
        <v>56</v>
      </c>
      <c r="O35" s="9"/>
    </row>
    <row r="36" spans="2:15" ht="14.25">
      <c r="B36" s="10"/>
      <c r="D36" s="7"/>
      <c r="E36" s="9"/>
      <c r="F36" s="9"/>
      <c r="G36" s="9"/>
      <c r="O36" s="9"/>
    </row>
    <row r="37" spans="2:15" ht="14.25">
      <c r="B37" s="10"/>
      <c r="D37" s="7"/>
      <c r="E37" s="9"/>
      <c r="F37" s="9"/>
      <c r="G37" s="9"/>
      <c r="K37" s="18"/>
      <c r="L37" s="18"/>
      <c r="M37" s="18"/>
      <c r="N37" s="18"/>
      <c r="O37" s="9"/>
    </row>
    <row r="38" spans="2:15" ht="14.25">
      <c r="B38" s="10"/>
      <c r="D38" s="7"/>
      <c r="E38" s="9"/>
      <c r="F38" s="9"/>
      <c r="G38" s="9"/>
      <c r="K38" s="18"/>
      <c r="O38" s="9"/>
    </row>
    <row r="39" spans="2:22" s="8" customFormat="1" ht="14.25">
      <c r="B39" s="51" t="s">
        <v>26</v>
      </c>
      <c r="D39" s="8">
        <f aca="true" t="shared" si="5" ref="D39:V39">SUM(D40:D41)</f>
        <v>1781</v>
      </c>
      <c r="E39" s="8">
        <f t="shared" si="5"/>
        <v>1688</v>
      </c>
      <c r="F39" s="8">
        <f t="shared" si="5"/>
        <v>435</v>
      </c>
      <c r="G39" s="8">
        <f t="shared" si="5"/>
        <v>1254</v>
      </c>
      <c r="H39" s="8">
        <f t="shared" si="5"/>
        <v>437</v>
      </c>
      <c r="I39" s="8">
        <f t="shared" si="5"/>
        <v>434</v>
      </c>
      <c r="J39" s="8">
        <f t="shared" si="5"/>
        <v>2</v>
      </c>
      <c r="K39" s="8">
        <f t="shared" si="5"/>
        <v>0</v>
      </c>
      <c r="L39" s="8">
        <f t="shared" si="5"/>
        <v>0</v>
      </c>
      <c r="M39" s="51" t="s">
        <v>26</v>
      </c>
      <c r="N39" s="8">
        <f t="shared" si="5"/>
        <v>0</v>
      </c>
      <c r="O39" s="8">
        <f t="shared" si="5"/>
        <v>1252</v>
      </c>
      <c r="P39" s="8">
        <f t="shared" si="5"/>
        <v>1</v>
      </c>
      <c r="Q39" s="8">
        <f t="shared" si="5"/>
        <v>1251</v>
      </c>
      <c r="R39" s="8">
        <f t="shared" si="5"/>
        <v>52</v>
      </c>
      <c r="S39" s="8">
        <f t="shared" si="5"/>
        <v>40</v>
      </c>
      <c r="T39" s="8">
        <f t="shared" si="5"/>
        <v>0</v>
      </c>
      <c r="U39" s="8">
        <f t="shared" si="5"/>
        <v>78</v>
      </c>
      <c r="V39" s="8">
        <f t="shared" si="5"/>
        <v>1702</v>
      </c>
    </row>
    <row r="40" spans="2:22" s="8" customFormat="1" ht="14.25">
      <c r="B40" s="52" t="s">
        <v>45</v>
      </c>
      <c r="D40" s="7">
        <f>E40+R40+S40</f>
        <v>1018</v>
      </c>
      <c r="E40" s="9">
        <v>984</v>
      </c>
      <c r="F40" s="9">
        <v>296</v>
      </c>
      <c r="G40" s="9">
        <v>688</v>
      </c>
      <c r="H40" s="9">
        <f aca="true" t="shared" si="6" ref="H40:H52">I40+J40</f>
        <v>297</v>
      </c>
      <c r="I40" s="8">
        <v>296</v>
      </c>
      <c r="J40" s="8">
        <v>1</v>
      </c>
      <c r="M40" s="52" t="s">
        <v>45</v>
      </c>
      <c r="O40" s="9">
        <f>P40+Q40</f>
        <v>687</v>
      </c>
      <c r="P40" s="53">
        <v>0</v>
      </c>
      <c r="Q40" s="8">
        <v>687</v>
      </c>
      <c r="R40" s="8">
        <v>17</v>
      </c>
      <c r="S40" s="8">
        <v>17</v>
      </c>
      <c r="T40" s="8">
        <v>0</v>
      </c>
      <c r="U40" s="53">
        <v>40</v>
      </c>
      <c r="V40" s="8">
        <v>977</v>
      </c>
    </row>
    <row r="41" spans="2:22" s="8" customFormat="1" ht="14.25">
      <c r="B41" s="52" t="s">
        <v>46</v>
      </c>
      <c r="D41" s="7">
        <v>763</v>
      </c>
      <c r="E41" s="9">
        <v>704</v>
      </c>
      <c r="F41" s="9">
        <v>139</v>
      </c>
      <c r="G41" s="9">
        <v>566</v>
      </c>
      <c r="H41" s="9">
        <v>140</v>
      </c>
      <c r="I41" s="8">
        <v>138</v>
      </c>
      <c r="J41" s="8">
        <v>1</v>
      </c>
      <c r="M41" s="52" t="s">
        <v>46</v>
      </c>
      <c r="O41" s="9">
        <f>P41+Q41</f>
        <v>565</v>
      </c>
      <c r="P41" s="53">
        <v>1</v>
      </c>
      <c r="Q41" s="8">
        <v>564</v>
      </c>
      <c r="R41" s="8">
        <v>35</v>
      </c>
      <c r="S41" s="8">
        <v>23</v>
      </c>
      <c r="T41" s="8">
        <v>0</v>
      </c>
      <c r="U41" s="53">
        <v>38</v>
      </c>
      <c r="V41" s="8">
        <v>725</v>
      </c>
    </row>
    <row r="42" spans="2:21" s="8" customFormat="1" ht="14.25">
      <c r="B42" s="51"/>
      <c r="D42" s="7">
        <f>E42+R42+S42</f>
        <v>0</v>
      </c>
      <c r="E42" s="9">
        <f>F42+G42</f>
        <v>0</v>
      </c>
      <c r="F42" s="9">
        <f>I42+P42</f>
        <v>0</v>
      </c>
      <c r="G42" s="9">
        <f>J42+Q42</f>
        <v>0</v>
      </c>
      <c r="H42" s="9">
        <f t="shared" si="6"/>
        <v>0</v>
      </c>
      <c r="M42" s="51"/>
      <c r="O42" s="9">
        <f>P42+Q42</f>
        <v>0</v>
      </c>
      <c r="P42" s="53"/>
      <c r="U42" s="53"/>
    </row>
    <row r="43" spans="2:22" s="8" customFormat="1" ht="14.25">
      <c r="B43" s="51" t="s">
        <v>27</v>
      </c>
      <c r="D43" s="8">
        <f>SUM(D44:D46)</f>
        <v>8867</v>
      </c>
      <c r="E43" s="8">
        <f>SUM(E44:E46)</f>
        <v>8548</v>
      </c>
      <c r="F43" s="8">
        <f>SUM(F44:F46)</f>
        <v>5895</v>
      </c>
      <c r="G43" s="8">
        <f>SUM(G44:G46)</f>
        <v>2654</v>
      </c>
      <c r="H43" s="8">
        <f>SUM(H44:H46)</f>
        <v>5836</v>
      </c>
      <c r="I43" s="8">
        <f>SUM(I44:I46)</f>
        <v>5807</v>
      </c>
      <c r="J43" s="8">
        <f>SUM(J44:J46)</f>
        <v>29</v>
      </c>
      <c r="M43" s="51" t="s">
        <v>27</v>
      </c>
      <c r="O43" s="8">
        <f aca="true" t="shared" si="7" ref="O43:V43">SUM(O44:O46)</f>
        <v>2712</v>
      </c>
      <c r="P43" s="8">
        <f t="shared" si="7"/>
        <v>88</v>
      </c>
      <c r="Q43" s="8">
        <f t="shared" si="7"/>
        <v>2622</v>
      </c>
      <c r="R43" s="8">
        <f t="shared" si="7"/>
        <v>90</v>
      </c>
      <c r="S43" s="8">
        <f t="shared" si="7"/>
        <v>215</v>
      </c>
      <c r="T43" s="8">
        <f t="shared" si="7"/>
        <v>109</v>
      </c>
      <c r="U43" s="8">
        <f t="shared" si="7"/>
        <v>355</v>
      </c>
      <c r="V43" s="8">
        <f t="shared" si="7"/>
        <v>8403</v>
      </c>
    </row>
    <row r="44" spans="2:22" s="8" customFormat="1" ht="14.25">
      <c r="B44" s="52" t="s">
        <v>47</v>
      </c>
      <c r="D44" s="7">
        <v>3251</v>
      </c>
      <c r="E44" s="9">
        <v>3140</v>
      </c>
      <c r="F44" s="9">
        <v>2363</v>
      </c>
      <c r="G44" s="9">
        <v>778</v>
      </c>
      <c r="H44" s="9">
        <f t="shared" si="6"/>
        <v>2367</v>
      </c>
      <c r="I44" s="8">
        <v>2359</v>
      </c>
      <c r="J44" s="8">
        <v>8</v>
      </c>
      <c r="M44" s="52" t="s">
        <v>47</v>
      </c>
      <c r="O44" s="9">
        <f>P44+Q44</f>
        <v>773</v>
      </c>
      <c r="P44" s="53">
        <v>4</v>
      </c>
      <c r="Q44" s="8">
        <v>769</v>
      </c>
      <c r="R44" s="8">
        <v>48</v>
      </c>
      <c r="S44" s="8">
        <v>59</v>
      </c>
      <c r="T44" s="8">
        <v>68</v>
      </c>
      <c r="U44" s="53">
        <v>86</v>
      </c>
      <c r="V44" s="8">
        <v>3097</v>
      </c>
    </row>
    <row r="45" spans="2:22" s="8" customFormat="1" ht="14.25">
      <c r="B45" s="52" t="s">
        <v>48</v>
      </c>
      <c r="D45" s="7">
        <v>2139</v>
      </c>
      <c r="E45" s="9">
        <v>2038</v>
      </c>
      <c r="F45" s="9">
        <v>1248</v>
      </c>
      <c r="G45" s="9">
        <v>790</v>
      </c>
      <c r="H45" s="9">
        <f t="shared" si="6"/>
        <v>1176</v>
      </c>
      <c r="I45" s="8">
        <v>1166</v>
      </c>
      <c r="J45" s="8">
        <v>10</v>
      </c>
      <c r="M45" s="52" t="s">
        <v>48</v>
      </c>
      <c r="O45" s="9">
        <v>862</v>
      </c>
      <c r="P45" s="53">
        <v>82</v>
      </c>
      <c r="Q45" s="8">
        <v>779</v>
      </c>
      <c r="R45" s="8">
        <v>25</v>
      </c>
      <c r="S45" s="8">
        <v>72</v>
      </c>
      <c r="T45" s="8">
        <v>41</v>
      </c>
      <c r="U45" s="53">
        <v>138</v>
      </c>
      <c r="V45" s="8">
        <v>1960</v>
      </c>
    </row>
    <row r="46" spans="2:22" s="8" customFormat="1" ht="14.25">
      <c r="B46" s="54" t="s">
        <v>49</v>
      </c>
      <c r="D46" s="7">
        <v>3477</v>
      </c>
      <c r="E46" s="9">
        <v>3370</v>
      </c>
      <c r="F46" s="9">
        <v>2284</v>
      </c>
      <c r="G46" s="9">
        <v>1086</v>
      </c>
      <c r="H46" s="9">
        <f t="shared" si="6"/>
        <v>2293</v>
      </c>
      <c r="I46" s="8">
        <v>2282</v>
      </c>
      <c r="J46" s="8">
        <v>11</v>
      </c>
      <c r="M46" s="54" t="s">
        <v>49</v>
      </c>
      <c r="O46" s="9">
        <v>1077</v>
      </c>
      <c r="P46" s="53">
        <v>2</v>
      </c>
      <c r="Q46" s="8">
        <v>1074</v>
      </c>
      <c r="R46" s="8">
        <v>17</v>
      </c>
      <c r="S46" s="8">
        <v>84</v>
      </c>
      <c r="T46" s="8">
        <v>0</v>
      </c>
      <c r="U46" s="53">
        <v>131</v>
      </c>
      <c r="V46" s="8">
        <v>3346</v>
      </c>
    </row>
    <row r="47" spans="4:21" s="8" customFormat="1" ht="14.25">
      <c r="D47" s="7">
        <f>E47+R47+S47</f>
        <v>0</v>
      </c>
      <c r="E47" s="9">
        <f>F47+G47</f>
        <v>0</v>
      </c>
      <c r="F47" s="9">
        <f>I47+P47</f>
        <v>0</v>
      </c>
      <c r="G47" s="9">
        <f>J47+Q47</f>
        <v>0</v>
      </c>
      <c r="H47" s="9">
        <f t="shared" si="6"/>
        <v>0</v>
      </c>
      <c r="O47" s="9">
        <f>P47+Q47</f>
        <v>0</v>
      </c>
      <c r="P47" s="53"/>
      <c r="U47" s="53"/>
    </row>
    <row r="48" spans="2:22" s="8" customFormat="1" ht="14.25">
      <c r="B48" s="51" t="s">
        <v>28</v>
      </c>
      <c r="D48" s="8">
        <f>SUM(D49:D52)</f>
        <v>6648</v>
      </c>
      <c r="E48" s="8">
        <f>SUM(E49:E52)</f>
        <v>6134</v>
      </c>
      <c r="F48" s="8">
        <f>SUM(F49:F52)</f>
        <v>2919</v>
      </c>
      <c r="G48" s="8">
        <f>SUM(G49:G52)</f>
        <v>3213</v>
      </c>
      <c r="H48" s="8">
        <f>SUM(H49:H52)</f>
        <v>2871</v>
      </c>
      <c r="I48" s="8">
        <f>SUM(I49:I52)</f>
        <v>2867</v>
      </c>
      <c r="J48" s="8">
        <f>SUM(J49:J52)</f>
        <v>5</v>
      </c>
      <c r="M48" s="51" t="s">
        <v>28</v>
      </c>
      <c r="O48" s="8">
        <f aca="true" t="shared" si="8" ref="O48:V48">SUM(O49:O52)</f>
        <v>3260</v>
      </c>
      <c r="P48" s="8">
        <f t="shared" si="8"/>
        <v>52</v>
      </c>
      <c r="Q48" s="8">
        <f t="shared" si="8"/>
        <v>3209</v>
      </c>
      <c r="R48" s="8">
        <f t="shared" si="8"/>
        <v>143</v>
      </c>
      <c r="S48" s="8">
        <f t="shared" si="8"/>
        <v>370</v>
      </c>
      <c r="T48" s="8">
        <f t="shared" si="8"/>
        <v>70</v>
      </c>
      <c r="U48" s="8">
        <f t="shared" si="8"/>
        <v>561</v>
      </c>
      <c r="V48" s="8">
        <f t="shared" si="8"/>
        <v>6017</v>
      </c>
    </row>
    <row r="49" spans="2:22" s="8" customFormat="1" ht="14.25">
      <c r="B49" s="52" t="s">
        <v>50</v>
      </c>
      <c r="D49" s="7">
        <f>E49+R49+S49</f>
        <v>980</v>
      </c>
      <c r="E49" s="9">
        <v>974</v>
      </c>
      <c r="F49" s="9">
        <v>311</v>
      </c>
      <c r="G49" s="9">
        <v>663</v>
      </c>
      <c r="H49" s="9">
        <f t="shared" si="6"/>
        <v>260</v>
      </c>
      <c r="I49" s="8">
        <v>259</v>
      </c>
      <c r="J49" s="8">
        <v>1</v>
      </c>
      <c r="M49" s="52" t="s">
        <v>50</v>
      </c>
      <c r="O49" s="9">
        <v>714</v>
      </c>
      <c r="P49" s="53">
        <v>52</v>
      </c>
      <c r="Q49" s="8">
        <v>663</v>
      </c>
      <c r="R49" s="8">
        <v>6</v>
      </c>
      <c r="S49" s="8">
        <v>0</v>
      </c>
      <c r="T49" s="8">
        <v>2</v>
      </c>
      <c r="U49" s="53">
        <v>248</v>
      </c>
      <c r="V49" s="8">
        <v>731</v>
      </c>
    </row>
    <row r="50" spans="2:22" s="8" customFormat="1" ht="14.25">
      <c r="B50" s="54" t="s">
        <v>51</v>
      </c>
      <c r="D50" s="7">
        <v>1875</v>
      </c>
      <c r="E50" s="9">
        <v>1717</v>
      </c>
      <c r="F50" s="9">
        <v>800</v>
      </c>
      <c r="G50" s="9">
        <v>916</v>
      </c>
      <c r="H50" s="9">
        <f t="shared" si="6"/>
        <v>802</v>
      </c>
      <c r="I50" s="8">
        <v>800</v>
      </c>
      <c r="J50" s="8">
        <v>2</v>
      </c>
      <c r="M50" s="54" t="s">
        <v>51</v>
      </c>
      <c r="O50" s="9">
        <f>P50+Q50</f>
        <v>914</v>
      </c>
      <c r="P50" s="53">
        <v>0</v>
      </c>
      <c r="Q50" s="8">
        <v>914</v>
      </c>
      <c r="R50" s="8">
        <v>49</v>
      </c>
      <c r="S50" s="8">
        <v>108</v>
      </c>
      <c r="T50" s="8">
        <v>13</v>
      </c>
      <c r="U50" s="53">
        <v>62</v>
      </c>
      <c r="V50" s="8">
        <v>1800</v>
      </c>
    </row>
    <row r="51" spans="2:22" s="8" customFormat="1" ht="14.25">
      <c r="B51" s="54" t="s">
        <v>52</v>
      </c>
      <c r="D51" s="7">
        <f>E51+R51+S51</f>
        <v>2005</v>
      </c>
      <c r="E51" s="9">
        <v>1808</v>
      </c>
      <c r="F51" s="9">
        <v>870</v>
      </c>
      <c r="G51" s="9">
        <v>938</v>
      </c>
      <c r="H51" s="9">
        <v>870</v>
      </c>
      <c r="I51" s="8">
        <v>870</v>
      </c>
      <c r="J51" s="8">
        <v>1</v>
      </c>
      <c r="M51" s="54" t="s">
        <v>52</v>
      </c>
      <c r="O51" s="9">
        <f>P51+Q51</f>
        <v>937</v>
      </c>
      <c r="P51" s="53">
        <v>0</v>
      </c>
      <c r="Q51" s="8">
        <v>937</v>
      </c>
      <c r="R51" s="8">
        <v>35</v>
      </c>
      <c r="S51" s="8">
        <v>162</v>
      </c>
      <c r="T51" s="8">
        <v>55</v>
      </c>
      <c r="U51" s="53">
        <v>228</v>
      </c>
      <c r="V51" s="8">
        <v>1722</v>
      </c>
    </row>
    <row r="52" spans="2:22" s="8" customFormat="1" ht="14.25">
      <c r="B52" s="54" t="s">
        <v>53</v>
      </c>
      <c r="D52" s="7">
        <f>E52+R52+S52</f>
        <v>1788</v>
      </c>
      <c r="E52" s="9">
        <v>1635</v>
      </c>
      <c r="F52" s="9">
        <v>938</v>
      </c>
      <c r="G52" s="9">
        <v>696</v>
      </c>
      <c r="H52" s="9">
        <f t="shared" si="6"/>
        <v>939</v>
      </c>
      <c r="I52" s="8">
        <v>938</v>
      </c>
      <c r="J52" s="8">
        <v>1</v>
      </c>
      <c r="M52" s="54" t="s">
        <v>53</v>
      </c>
      <c r="O52" s="9">
        <f>P52+Q52</f>
        <v>695</v>
      </c>
      <c r="P52" s="53">
        <v>0</v>
      </c>
      <c r="Q52" s="8">
        <v>695</v>
      </c>
      <c r="R52" s="8">
        <v>53</v>
      </c>
      <c r="S52" s="8">
        <v>100</v>
      </c>
      <c r="T52" s="8">
        <v>0</v>
      </c>
      <c r="U52" s="53">
        <v>23</v>
      </c>
      <c r="V52" s="8">
        <v>1764</v>
      </c>
    </row>
  </sheetData>
  <mergeCells count="16">
    <mergeCell ref="T3:V3"/>
    <mergeCell ref="R4:R6"/>
    <mergeCell ref="S4:S6"/>
    <mergeCell ref="T4:T6"/>
    <mergeCell ref="U4:U6"/>
    <mergeCell ref="V4:V6"/>
    <mergeCell ref="O3:S3"/>
    <mergeCell ref="O4:Q4"/>
    <mergeCell ref="O5:Q5"/>
    <mergeCell ref="M3:M6"/>
    <mergeCell ref="B3:B6"/>
    <mergeCell ref="D3:D6"/>
    <mergeCell ref="H5:J5"/>
    <mergeCell ref="E3:J3"/>
    <mergeCell ref="E4:J4"/>
    <mergeCell ref="E5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2006-11-09T10:15:01Z</cp:lastPrinted>
  <dcterms:created xsi:type="dcterms:W3CDTF">2003-11-28T08:06:39Z</dcterms:created>
  <dcterms:modified xsi:type="dcterms:W3CDTF">2006-11-09T10:17:32Z</dcterms:modified>
  <cp:category/>
  <cp:version/>
  <cp:contentType/>
  <cp:contentStatus/>
</cp:coreProperties>
</file>