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<sst xmlns="http://schemas.openxmlformats.org/spreadsheetml/2006/main" count="119" uniqueCount="93">
  <si>
    <t>3  人  口・世  帯    45</t>
  </si>
  <si>
    <t xml:space="preserve">             ２５  住民基本台帳による人口転出入者数</t>
  </si>
  <si>
    <t xml:space="preserve">   (2)  移動前の住所地別</t>
  </si>
  <si>
    <t>単位：人</t>
  </si>
  <si>
    <t xml:space="preserve">   住民基本台帳人口報告による。</t>
  </si>
  <si>
    <t xml:space="preserve"> 移動前の住所地</t>
  </si>
  <si>
    <t xml:space="preserve"> 移動後の住所地</t>
  </si>
  <si>
    <t xml:space="preserve">   日本の国籍を有しない者、戸籍法の適用を受けない者は含まない。</t>
  </si>
  <si>
    <t>都道府県</t>
  </si>
  <si>
    <t xml:space="preserve"> 別 転 入 者 数</t>
  </si>
  <si>
    <t xml:space="preserve"> 別 転 出 者 数</t>
  </si>
  <si>
    <t>差引増減</t>
  </si>
  <si>
    <t>総数</t>
  </si>
  <si>
    <t>＃男</t>
  </si>
  <si>
    <t xml:space="preserve">   (1) 月      別</t>
  </si>
  <si>
    <t>転  出  入  超  過  数</t>
  </si>
  <si>
    <t>岐    阜</t>
  </si>
  <si>
    <t>年月</t>
  </si>
  <si>
    <t>総    数</t>
  </si>
  <si>
    <t>男</t>
  </si>
  <si>
    <t>女</t>
  </si>
  <si>
    <t xml:space="preserve">    4</t>
  </si>
  <si>
    <t>静    岡</t>
  </si>
  <si>
    <t xml:space="preserve">    5</t>
  </si>
  <si>
    <t>愛    知</t>
  </si>
  <si>
    <t xml:space="preserve">    6</t>
  </si>
  <si>
    <t>三    重</t>
  </si>
  <si>
    <t xml:space="preserve">    7</t>
  </si>
  <si>
    <t>滋    賀</t>
  </si>
  <si>
    <t>京    都</t>
  </si>
  <si>
    <t xml:space="preserve">    8</t>
  </si>
  <si>
    <t xml:space="preserve">大    阪 </t>
  </si>
  <si>
    <t>兵    庫</t>
  </si>
  <si>
    <t>奈    良</t>
  </si>
  <si>
    <t>北海道</t>
  </si>
  <si>
    <t>和歌山</t>
  </si>
  <si>
    <t>青    森</t>
  </si>
  <si>
    <t xml:space="preserve">    2</t>
  </si>
  <si>
    <t>岩    手</t>
  </si>
  <si>
    <t>鳥    取</t>
  </si>
  <si>
    <t xml:space="preserve">    3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</si>
  <si>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</si>
  <si>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</si>
  <si>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</si>
  <si>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</si>
  <si>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</si>
  <si>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</si>
  <si>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</si>
  <si>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</si>
  <si>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</si>
  <si>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</si>
  <si>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</si>
  <si>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</si>
  <si>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 xml:space="preserve">    9</t>
  </si>
  <si>
    <t>群    馬</t>
  </si>
  <si>
    <t>愛    媛</t>
  </si>
  <si>
    <t xml:space="preserve">    10</t>
  </si>
  <si>
    <t>高    知</t>
  </si>
  <si>
    <t xml:space="preserve">    11</t>
  </si>
  <si>
    <t xml:space="preserve">埼    玉 </t>
  </si>
  <si>
    <t>福    岡</t>
  </si>
  <si>
    <t xml:space="preserve">    12</t>
  </si>
  <si>
    <t>千    葉</t>
  </si>
  <si>
    <t>東    京</t>
  </si>
  <si>
    <t>佐    賀</t>
  </si>
  <si>
    <t>神奈川</t>
  </si>
  <si>
    <t>長    崎</t>
  </si>
  <si>
    <t xml:space="preserve">- 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</si>
  <si>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</si>
  <si>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</si>
  <si>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</si>
  <si>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</si>
  <si>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</si>
  <si>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</si>
  <si>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</si>
  <si>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</si>
  <si>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</si>
  <si>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</si>
  <si>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</si>
  <si>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>　資料　総務庁統計局「住民基本台帳人口移動報告年報」</t>
  </si>
  <si>
    <t>（平成10年）</t>
  </si>
  <si>
    <t>平成 5年</t>
  </si>
  <si>
    <t>都 道 府 県 か ら の 転 入 者 数</t>
  </si>
  <si>
    <t>都 道 府 県 へ の 転 出 者 数</t>
  </si>
  <si>
    <t xml:space="preserve">    6</t>
  </si>
  <si>
    <t xml:space="preserve">    7</t>
  </si>
  <si>
    <t xml:space="preserve">    8</t>
  </si>
  <si>
    <t>平成5年</t>
  </si>
  <si>
    <t xml:space="preserve">    9</t>
  </si>
  <si>
    <t xml:space="preserve">    10</t>
  </si>
  <si>
    <t xml:space="preserve">   10</t>
  </si>
  <si>
    <t>10年 1月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</si>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</sst>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3" xfId="15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6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8" xfId="15" applyFont="1" applyBorder="1" applyAlignment="1">
      <alignment horizontal="center"/>
    </xf>
    <xf numFmtId="0" fontId="0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" xfId="15" applyFont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1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5.00390625" style="2" customWidth="1"/>
    <col min="4" max="4" width="0.875" style="2" customWidth="1"/>
    <col min="5" max="5" width="14.75390625" style="2" customWidth="1"/>
    <col min="6" max="7" width="14.25390625" style="2" customWidth="1"/>
    <col min="8" max="8" width="14.75390625" style="2" customWidth="1"/>
    <col min="9" max="10" width="14.25390625" style="2" customWidth="1"/>
    <col min="11" max="11" width="14.75390625" style="2" customWidth="1"/>
    <col min="12" max="13" width="14.25390625" style="2" customWidth="1"/>
    <col min="14" max="14" width="4.00390625" style="2" customWidth="1"/>
    <col min="15" max="15" width="5.75390625" style="2" customWidth="1"/>
    <col min="16" max="16" width="0.875" style="2" customWidth="1"/>
    <col min="17" max="17" width="13.00390625" style="2" customWidth="1"/>
    <col min="18" max="18" width="0.875" style="2" customWidth="1"/>
    <col min="19" max="19" width="11.00390625" style="2" customWidth="1"/>
    <col min="20" max="20" width="11.125" style="2" customWidth="1"/>
    <col min="21" max="22" width="11.00390625" style="2" customWidth="1"/>
    <col min="23" max="23" width="14.25390625" style="2" customWidth="1"/>
    <col min="24" max="25" width="0.875" style="2" customWidth="1"/>
    <col min="26" max="26" width="13.00390625" style="2" customWidth="1"/>
    <col min="27" max="27" width="0.875" style="2" customWidth="1"/>
    <col min="28" max="31" width="11.00390625" style="2" customWidth="1"/>
    <col min="32" max="32" width="14.25390625" style="2" customWidth="1"/>
    <col min="33" max="33" width="4.00390625" style="2" customWidth="1"/>
    <col min="34" max="16384" width="8.625" style="2" customWidth="1"/>
  </cols>
  <sheetData>
    <row r="1" spans="11:13" ht="16.5" customHeight="1">
      <c r="K1" s="3" t="s">
        <v>0</v>
      </c>
      <c r="L1" s="9"/>
      <c r="M1" s="3"/>
    </row>
    <row r="2" spans="3:12" ht="24">
      <c r="C2" s="1" t="s">
        <v>1</v>
      </c>
      <c r="D2" s="1"/>
      <c r="K2" s="7" t="s">
        <v>80</v>
      </c>
      <c r="L2" s="10"/>
    </row>
    <row r="3" spans="17:32" ht="16.5" customHeight="1" thickBot="1">
      <c r="Q3" s="5" t="s">
        <v>2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 t="s">
        <v>3</v>
      </c>
    </row>
    <row r="4" spans="3:32" ht="16.5" customHeight="1">
      <c r="C4" s="2" t="s">
        <v>4</v>
      </c>
      <c r="Q4" s="4"/>
      <c r="R4" s="4"/>
      <c r="S4" s="11" t="s">
        <v>5</v>
      </c>
      <c r="T4" s="3"/>
      <c r="U4" s="11" t="s">
        <v>6</v>
      </c>
      <c r="V4" s="3"/>
      <c r="W4" s="8"/>
      <c r="X4" s="4"/>
      <c r="Y4" s="8"/>
      <c r="Z4" s="4"/>
      <c r="AA4" s="4"/>
      <c r="AB4" s="11" t="s">
        <v>5</v>
      </c>
      <c r="AC4" s="3"/>
      <c r="AD4" s="11" t="s">
        <v>6</v>
      </c>
      <c r="AE4" s="3"/>
      <c r="AF4" s="8"/>
    </row>
    <row r="5" spans="3:32" ht="16.5" customHeight="1">
      <c r="C5" s="2" t="s">
        <v>7</v>
      </c>
      <c r="Q5" s="12" t="s">
        <v>8</v>
      </c>
      <c r="R5" s="13"/>
      <c r="S5" s="14" t="s">
        <v>9</v>
      </c>
      <c r="T5" s="15"/>
      <c r="U5" s="14" t="s">
        <v>10</v>
      </c>
      <c r="V5" s="15"/>
      <c r="W5" s="16" t="s">
        <v>11</v>
      </c>
      <c r="X5" s="17"/>
      <c r="Y5" s="18"/>
      <c r="Z5" s="17" t="s">
        <v>8</v>
      </c>
      <c r="AA5" s="17"/>
      <c r="AB5" s="14" t="s">
        <v>9</v>
      </c>
      <c r="AC5" s="15"/>
      <c r="AD5" s="14" t="s">
        <v>10</v>
      </c>
      <c r="AE5" s="15"/>
      <c r="AF5" s="19" t="s">
        <v>11</v>
      </c>
    </row>
    <row r="6" spans="17:32" ht="16.5" customHeight="1">
      <c r="Q6" s="6"/>
      <c r="R6" s="6"/>
      <c r="S6" s="20" t="s">
        <v>12</v>
      </c>
      <c r="T6" s="20" t="s">
        <v>13</v>
      </c>
      <c r="U6" s="20" t="s">
        <v>12</v>
      </c>
      <c r="V6" s="20" t="s">
        <v>13</v>
      </c>
      <c r="W6" s="21"/>
      <c r="X6" s="6"/>
      <c r="Y6" s="21"/>
      <c r="Z6" s="6"/>
      <c r="AA6" s="6"/>
      <c r="AB6" s="20" t="s">
        <v>12</v>
      </c>
      <c r="AC6" s="20" t="s">
        <v>13</v>
      </c>
      <c r="AD6" s="20" t="s">
        <v>12</v>
      </c>
      <c r="AE6" s="20" t="s">
        <v>13</v>
      </c>
      <c r="AF6" s="21"/>
    </row>
    <row r="7" spans="2:28" ht="16.5" customHeight="1" thickBot="1">
      <c r="B7" s="5"/>
      <c r="C7" s="5" t="s">
        <v>14</v>
      </c>
      <c r="D7" s="5"/>
      <c r="E7" s="5"/>
      <c r="F7" s="5"/>
      <c r="G7" s="5"/>
      <c r="H7" s="5"/>
      <c r="I7" s="5"/>
      <c r="J7" s="5"/>
      <c r="K7" s="5"/>
      <c r="L7" s="5"/>
      <c r="M7" s="22" t="s">
        <v>3</v>
      </c>
      <c r="Q7" s="4"/>
      <c r="R7" s="4"/>
      <c r="S7" s="8"/>
      <c r="Y7" s="8"/>
      <c r="Z7" s="4"/>
      <c r="AA7" s="4"/>
      <c r="AB7" s="8"/>
    </row>
    <row r="8" spans="2:32" ht="16.5" customHeight="1">
      <c r="B8" s="4"/>
      <c r="C8" s="4"/>
      <c r="D8" s="4"/>
      <c r="E8" s="23"/>
      <c r="F8" s="24"/>
      <c r="G8" s="25"/>
      <c r="H8" s="24"/>
      <c r="I8" s="24"/>
      <c r="J8" s="25"/>
      <c r="K8" s="24"/>
      <c r="L8" s="24"/>
      <c r="M8" s="26"/>
      <c r="Q8" s="27" t="s">
        <v>81</v>
      </c>
      <c r="R8" s="27"/>
      <c r="S8" s="8">
        <v>35103</v>
      </c>
      <c r="T8" s="2">
        <v>19773</v>
      </c>
      <c r="U8" s="2">
        <v>39958</v>
      </c>
      <c r="V8" s="2">
        <v>22255</v>
      </c>
      <c r="W8" s="2">
        <v>-4855</v>
      </c>
      <c r="Y8" s="8"/>
      <c r="Z8" s="13" t="s">
        <v>16</v>
      </c>
      <c r="AA8" s="13"/>
      <c r="AB8" s="8">
        <v>219</v>
      </c>
      <c r="AC8" s="2">
        <v>115</v>
      </c>
      <c r="AD8" s="2">
        <v>220</v>
      </c>
      <c r="AE8" s="2">
        <v>107</v>
      </c>
      <c r="AF8" s="2">
        <f>AB8-AD8</f>
        <v>-1</v>
      </c>
    </row>
    <row r="9" spans="3:32" ht="16.5" customHeight="1">
      <c r="C9" s="12" t="s">
        <v>17</v>
      </c>
      <c r="D9" s="4"/>
      <c r="E9" s="14" t="s">
        <v>82</v>
      </c>
      <c r="F9" s="15"/>
      <c r="G9" s="15"/>
      <c r="H9" s="14" t="s">
        <v>83</v>
      </c>
      <c r="I9" s="15"/>
      <c r="J9" s="15"/>
      <c r="K9" s="14" t="s">
        <v>15</v>
      </c>
      <c r="L9" s="15"/>
      <c r="M9" s="15"/>
      <c r="Q9" s="28" t="s">
        <v>84</v>
      </c>
      <c r="R9" s="28"/>
      <c r="S9" s="8">
        <v>34527</v>
      </c>
      <c r="T9" s="2">
        <v>19535</v>
      </c>
      <c r="U9" s="2">
        <v>39040</v>
      </c>
      <c r="V9" s="2">
        <v>21696</v>
      </c>
      <c r="W9" s="2">
        <v>-4513</v>
      </c>
      <c r="Y9" s="8"/>
      <c r="Z9" s="13" t="s">
        <v>22</v>
      </c>
      <c r="AA9" s="13"/>
      <c r="AB9" s="8">
        <v>300</v>
      </c>
      <c r="AC9" s="2">
        <v>172</v>
      </c>
      <c r="AD9" s="2">
        <v>357</v>
      </c>
      <c r="AE9" s="2">
        <v>199</v>
      </c>
      <c r="AF9" s="2">
        <f aca="true" t="shared" si="0" ref="AF9:AF27">AB9-AD9</f>
        <v>-57</v>
      </c>
    </row>
    <row r="10" spans="2:32" ht="16.5" customHeight="1">
      <c r="B10" s="6"/>
      <c r="C10" s="29"/>
      <c r="D10" s="30"/>
      <c r="E10" s="31" t="s">
        <v>18</v>
      </c>
      <c r="F10" s="31" t="s">
        <v>19</v>
      </c>
      <c r="G10" s="31" t="s">
        <v>20</v>
      </c>
      <c r="H10" s="31" t="s">
        <v>18</v>
      </c>
      <c r="I10" s="31" t="s">
        <v>19</v>
      </c>
      <c r="J10" s="31" t="s">
        <v>20</v>
      </c>
      <c r="K10" s="31" t="s">
        <v>18</v>
      </c>
      <c r="L10" s="31" t="s">
        <v>19</v>
      </c>
      <c r="M10" s="31" t="s">
        <v>20</v>
      </c>
      <c r="Q10" s="28" t="s">
        <v>85</v>
      </c>
      <c r="R10" s="28"/>
      <c r="S10" s="8">
        <v>34217</v>
      </c>
      <c r="T10" s="2">
        <v>19347</v>
      </c>
      <c r="U10" s="2">
        <v>38998</v>
      </c>
      <c r="V10" s="2">
        <v>21926</v>
      </c>
      <c r="W10" s="2">
        <v>-4781</v>
      </c>
      <c r="Y10" s="8"/>
      <c r="Z10" s="13" t="s">
        <v>24</v>
      </c>
      <c r="AA10" s="13"/>
      <c r="AB10" s="8">
        <v>1503</v>
      </c>
      <c r="AC10" s="2">
        <v>822</v>
      </c>
      <c r="AD10" s="2">
        <v>1907</v>
      </c>
      <c r="AE10" s="2">
        <v>1086</v>
      </c>
      <c r="AF10" s="2">
        <f t="shared" si="0"/>
        <v>-404</v>
      </c>
    </row>
    <row r="11" spans="5:32" ht="16.5" customHeight="1">
      <c r="E11" s="8"/>
      <c r="Q11" s="28" t="s">
        <v>86</v>
      </c>
      <c r="R11" s="28"/>
      <c r="S11" s="8">
        <v>33044</v>
      </c>
      <c r="T11" s="2">
        <v>18600</v>
      </c>
      <c r="U11" s="2">
        <v>38501</v>
      </c>
      <c r="V11" s="2">
        <v>21359</v>
      </c>
      <c r="W11" s="2">
        <v>-5457</v>
      </c>
      <c r="Y11" s="8"/>
      <c r="Z11" s="13" t="s">
        <v>26</v>
      </c>
      <c r="AA11" s="13"/>
      <c r="AB11" s="8">
        <v>171</v>
      </c>
      <c r="AC11" s="2">
        <v>86</v>
      </c>
      <c r="AD11" s="2">
        <v>199</v>
      </c>
      <c r="AE11" s="2">
        <v>114</v>
      </c>
      <c r="AF11" s="2">
        <f t="shared" si="0"/>
        <v>-28</v>
      </c>
    </row>
    <row r="12" spans="3:32" ht="16.5" customHeight="1">
      <c r="C12" s="27" t="s">
        <v>87</v>
      </c>
      <c r="D12" s="27"/>
      <c r="E12" s="8">
        <f>SUM(F12:G12)</f>
        <v>35103</v>
      </c>
      <c r="F12" s="2">
        <v>19773</v>
      </c>
      <c r="G12" s="2">
        <v>15330</v>
      </c>
      <c r="H12" s="2">
        <f>I12+J12</f>
        <v>39958</v>
      </c>
      <c r="I12" s="2">
        <v>22255</v>
      </c>
      <c r="J12" s="2">
        <v>17703</v>
      </c>
      <c r="K12" s="2">
        <v>-4855</v>
      </c>
      <c r="L12" s="2">
        <v>-2482</v>
      </c>
      <c r="M12" s="2">
        <v>-2373</v>
      </c>
      <c r="Q12" s="28" t="s">
        <v>88</v>
      </c>
      <c r="R12" s="28"/>
      <c r="S12" s="8">
        <v>33002</v>
      </c>
      <c r="T12" s="2">
        <v>18995</v>
      </c>
      <c r="U12" s="2">
        <v>39242</v>
      </c>
      <c r="V12" s="2">
        <v>21882</v>
      </c>
      <c r="W12" s="2">
        <v>-6240</v>
      </c>
      <c r="Y12" s="8"/>
      <c r="Z12" s="13" t="s">
        <v>28</v>
      </c>
      <c r="AA12" s="13"/>
      <c r="AB12" s="8">
        <v>216</v>
      </c>
      <c r="AC12" s="2">
        <v>143</v>
      </c>
      <c r="AD12" s="2">
        <v>261</v>
      </c>
      <c r="AE12" s="2">
        <v>167</v>
      </c>
      <c r="AF12" s="2">
        <f t="shared" si="0"/>
        <v>-45</v>
      </c>
    </row>
    <row r="13" spans="3:28" ht="16.5" customHeight="1">
      <c r="C13" s="28" t="s">
        <v>84</v>
      </c>
      <c r="D13" s="28"/>
      <c r="E13" s="8">
        <f>SUM(F13:G13)</f>
        <v>34527</v>
      </c>
      <c r="F13" s="2">
        <v>19535</v>
      </c>
      <c r="G13" s="2">
        <v>14992</v>
      </c>
      <c r="H13" s="2">
        <f>SUM(I13:J13)</f>
        <v>39040</v>
      </c>
      <c r="I13" s="2">
        <v>21696</v>
      </c>
      <c r="J13" s="2">
        <v>17344</v>
      </c>
      <c r="K13" s="2">
        <v>-4513</v>
      </c>
      <c r="L13" s="2">
        <v>-2161</v>
      </c>
      <c r="M13" s="2">
        <v>-2352</v>
      </c>
      <c r="Q13" s="32"/>
      <c r="S13" s="8"/>
      <c r="Y13" s="8"/>
      <c r="Z13" s="4"/>
      <c r="AA13" s="4"/>
      <c r="AB13" s="8"/>
    </row>
    <row r="14" spans="3:32" ht="16.5" customHeight="1">
      <c r="C14" s="28" t="s">
        <v>85</v>
      </c>
      <c r="D14" s="28"/>
      <c r="E14" s="8">
        <f>F14+G14</f>
        <v>34217</v>
      </c>
      <c r="F14" s="2">
        <v>19347</v>
      </c>
      <c r="G14" s="2">
        <v>14870</v>
      </c>
      <c r="H14" s="2">
        <f>I14+J14</f>
        <v>38998</v>
      </c>
      <c r="I14" s="2">
        <v>21926</v>
      </c>
      <c r="J14" s="2">
        <v>17072</v>
      </c>
      <c r="K14" s="2">
        <v>-4781</v>
      </c>
      <c r="L14" s="2">
        <v>-2579</v>
      </c>
      <c r="M14" s="2">
        <v>-2202</v>
      </c>
      <c r="Q14" s="28"/>
      <c r="R14" s="28"/>
      <c r="S14" s="8"/>
      <c r="Y14" s="8"/>
      <c r="Z14" s="13" t="s">
        <v>29</v>
      </c>
      <c r="AA14" s="13"/>
      <c r="AB14" s="8">
        <v>544</v>
      </c>
      <c r="AC14" s="2">
        <v>319</v>
      </c>
      <c r="AD14" s="2">
        <v>687</v>
      </c>
      <c r="AE14" s="2">
        <v>378</v>
      </c>
      <c r="AF14" s="2">
        <f t="shared" si="0"/>
        <v>-143</v>
      </c>
    </row>
    <row r="15" spans="3:32" ht="16.5" customHeight="1">
      <c r="C15" s="28" t="s">
        <v>86</v>
      </c>
      <c r="D15" s="28"/>
      <c r="E15" s="8">
        <f>SUM(F15:G15)</f>
        <v>33044</v>
      </c>
      <c r="F15" s="2">
        <v>18600</v>
      </c>
      <c r="G15" s="2">
        <v>14444</v>
      </c>
      <c r="H15" s="2">
        <f>I15+J15</f>
        <v>38501</v>
      </c>
      <c r="I15" s="2">
        <v>21359</v>
      </c>
      <c r="J15" s="2">
        <v>17142</v>
      </c>
      <c r="K15" s="2">
        <v>-5457</v>
      </c>
      <c r="L15" s="2">
        <v>-2759</v>
      </c>
      <c r="M15" s="2">
        <v>-2698</v>
      </c>
      <c r="Q15" s="28" t="s">
        <v>89</v>
      </c>
      <c r="R15" s="28"/>
      <c r="S15" s="8">
        <f>SUM(S18:S40,AB8:AB39)</f>
        <v>32570</v>
      </c>
      <c r="T15" s="4">
        <f>SUM(T18:T40,AC8:AC39)</f>
        <v>18575</v>
      </c>
      <c r="U15" s="4">
        <f>SUM(U18:U40,AD8:AD39)</f>
        <v>39387</v>
      </c>
      <c r="V15" s="4">
        <f>SUM(V18:V40,AE8:AE39)</f>
        <v>22110</v>
      </c>
      <c r="W15" s="4">
        <f>SUM(W18:W22,W24:W28,W30:W34,W36:W40,AF8:AF12,AF14:AF18,AF20:AF24,AF26:AF30,AF32:AF36,AF38:AF39)</f>
        <v>-6817</v>
      </c>
      <c r="X15" s="4"/>
      <c r="Y15" s="8"/>
      <c r="Z15" s="13" t="s">
        <v>31</v>
      </c>
      <c r="AA15" s="13"/>
      <c r="AB15" s="8">
        <v>1840</v>
      </c>
      <c r="AC15" s="2">
        <v>1007</v>
      </c>
      <c r="AD15" s="2">
        <v>2022</v>
      </c>
      <c r="AE15" s="2">
        <v>1063</v>
      </c>
      <c r="AF15" s="2">
        <f t="shared" si="0"/>
        <v>-182</v>
      </c>
    </row>
    <row r="16" spans="3:32" ht="16.5" customHeight="1">
      <c r="C16" s="28" t="s">
        <v>88</v>
      </c>
      <c r="D16" s="28"/>
      <c r="E16" s="8">
        <f>F16+G16</f>
        <v>33002</v>
      </c>
      <c r="F16" s="2">
        <v>18995</v>
      </c>
      <c r="G16" s="2">
        <v>14007</v>
      </c>
      <c r="H16" s="2">
        <f>I16+J16</f>
        <v>39242</v>
      </c>
      <c r="I16" s="2">
        <v>21882</v>
      </c>
      <c r="J16" s="2">
        <v>17360</v>
      </c>
      <c r="K16" s="2">
        <v>-6240</v>
      </c>
      <c r="L16" s="2">
        <v>-2887</v>
      </c>
      <c r="M16" s="2">
        <v>-3353</v>
      </c>
      <c r="Q16" s="4"/>
      <c r="R16" s="4"/>
      <c r="S16" s="8"/>
      <c r="Y16" s="8"/>
      <c r="Z16" s="13" t="s">
        <v>32</v>
      </c>
      <c r="AA16" s="13"/>
      <c r="AB16" s="8">
        <v>920</v>
      </c>
      <c r="AC16" s="2">
        <v>527</v>
      </c>
      <c r="AD16" s="2">
        <v>1093</v>
      </c>
      <c r="AE16" s="2">
        <v>616</v>
      </c>
      <c r="AF16" s="2">
        <f t="shared" si="0"/>
        <v>-173</v>
      </c>
    </row>
    <row r="17" spans="3:32" ht="16.5" customHeight="1">
      <c r="C17" s="32"/>
      <c r="D17" s="32"/>
      <c r="E17" s="8"/>
      <c r="Q17" s="4"/>
      <c r="R17" s="4"/>
      <c r="S17" s="8"/>
      <c r="Y17" s="8"/>
      <c r="Z17" s="13" t="s">
        <v>33</v>
      </c>
      <c r="AA17" s="13"/>
      <c r="AB17" s="8">
        <v>224</v>
      </c>
      <c r="AC17" s="2">
        <v>114</v>
      </c>
      <c r="AD17" s="2">
        <v>203</v>
      </c>
      <c r="AE17" s="2">
        <v>84</v>
      </c>
      <c r="AF17" s="2">
        <f t="shared" si="0"/>
        <v>21</v>
      </c>
    </row>
    <row r="18" spans="3:32" ht="16.5" customHeight="1">
      <c r="C18" s="28" t="s">
        <v>90</v>
      </c>
      <c r="D18" s="28"/>
      <c r="E18" s="8">
        <f>SUM(E20:E25,E27:E32)</f>
        <v>32570</v>
      </c>
      <c r="F18" s="4">
        <f>SUM(F20:F25,F27:F32)</f>
        <v>18575</v>
      </c>
      <c r="G18" s="4">
        <f aca="true" t="shared" si="1" ref="G18:M18">SUM(G20:G25,G27:G32)</f>
        <v>13995</v>
      </c>
      <c r="H18" s="4">
        <f t="shared" si="1"/>
        <v>39387</v>
      </c>
      <c r="I18" s="4">
        <f t="shared" si="1"/>
        <v>22110</v>
      </c>
      <c r="J18" s="4">
        <f t="shared" si="1"/>
        <v>17277</v>
      </c>
      <c r="K18" s="4">
        <f t="shared" si="1"/>
        <v>-6817</v>
      </c>
      <c r="L18" s="4">
        <f t="shared" si="1"/>
        <v>-3535</v>
      </c>
      <c r="M18" s="4">
        <f t="shared" si="1"/>
        <v>-3282</v>
      </c>
      <c r="Q18" s="13" t="s">
        <v>34</v>
      </c>
      <c r="R18" s="13"/>
      <c r="S18" s="8">
        <v>307</v>
      </c>
      <c r="T18" s="2">
        <v>167</v>
      </c>
      <c r="U18" s="2">
        <v>205</v>
      </c>
      <c r="V18" s="2">
        <v>123</v>
      </c>
      <c r="W18" s="2">
        <f>S18-U18</f>
        <v>102</v>
      </c>
      <c r="Y18" s="8"/>
      <c r="Z18" s="13" t="s">
        <v>35</v>
      </c>
      <c r="AA18" s="13"/>
      <c r="AB18" s="8">
        <v>83</v>
      </c>
      <c r="AC18" s="2">
        <v>51</v>
      </c>
      <c r="AD18" s="2">
        <v>68</v>
      </c>
      <c r="AE18" s="2">
        <v>38</v>
      </c>
      <c r="AF18" s="2">
        <f t="shared" si="0"/>
        <v>15</v>
      </c>
    </row>
    <row r="19" spans="5:28" ht="16.5" customHeight="1">
      <c r="E19" s="8"/>
      <c r="Q19" s="13" t="s">
        <v>36</v>
      </c>
      <c r="R19" s="13"/>
      <c r="S19" s="8">
        <v>75</v>
      </c>
      <c r="T19" s="2">
        <v>45</v>
      </c>
      <c r="U19" s="2">
        <v>61</v>
      </c>
      <c r="V19" s="2">
        <v>35</v>
      </c>
      <c r="W19" s="2">
        <f aca="true" t="shared" si="2" ref="W19:W36">S19-U19</f>
        <v>14</v>
      </c>
      <c r="Y19" s="8"/>
      <c r="Z19" s="4"/>
      <c r="AA19" s="4"/>
      <c r="AB19" s="8"/>
    </row>
    <row r="20" spans="3:32" ht="16.5" customHeight="1">
      <c r="C20" s="27" t="s">
        <v>91</v>
      </c>
      <c r="D20" s="27"/>
      <c r="E20" s="8">
        <f>SUM(F20:G20)</f>
        <v>1921</v>
      </c>
      <c r="F20" s="2">
        <v>1116</v>
      </c>
      <c r="G20" s="2">
        <v>805</v>
      </c>
      <c r="H20" s="2">
        <f>SUM(I20:J20)</f>
        <v>1700</v>
      </c>
      <c r="I20" s="2">
        <v>902</v>
      </c>
      <c r="J20" s="2">
        <v>798</v>
      </c>
      <c r="K20" s="2">
        <f aca="true" t="shared" si="3" ref="K20:M28">E20-H20</f>
        <v>221</v>
      </c>
      <c r="L20" s="2">
        <f t="shared" si="3"/>
        <v>214</v>
      </c>
      <c r="M20" s="2">
        <f t="shared" si="3"/>
        <v>7</v>
      </c>
      <c r="Q20" s="13" t="s">
        <v>38</v>
      </c>
      <c r="R20" s="13"/>
      <c r="S20" s="8">
        <v>40</v>
      </c>
      <c r="T20" s="2">
        <v>18</v>
      </c>
      <c r="U20" s="2">
        <v>26</v>
      </c>
      <c r="V20" s="2">
        <v>13</v>
      </c>
      <c r="W20" s="2">
        <f t="shared" si="2"/>
        <v>14</v>
      </c>
      <c r="Y20" s="8"/>
      <c r="Z20" s="13" t="s">
        <v>39</v>
      </c>
      <c r="AA20" s="13"/>
      <c r="AB20" s="8">
        <v>70</v>
      </c>
      <c r="AC20" s="2">
        <v>47</v>
      </c>
      <c r="AD20" s="2">
        <v>110</v>
      </c>
      <c r="AE20" s="2">
        <v>76</v>
      </c>
      <c r="AF20" s="2">
        <f t="shared" si="0"/>
        <v>-40</v>
      </c>
    </row>
    <row r="21" spans="3:32" ht="16.5" customHeight="1">
      <c r="C21" s="28" t="s">
        <v>37</v>
      </c>
      <c r="D21" s="28"/>
      <c r="E21" s="8">
        <f aca="true" t="shared" si="4" ref="E21:E32">SUM(F21:G21)</f>
        <v>1797</v>
      </c>
      <c r="F21" s="2">
        <v>1038</v>
      </c>
      <c r="G21" s="2">
        <v>759</v>
      </c>
      <c r="H21" s="2">
        <f aca="true" t="shared" si="5" ref="H21:H32">SUM(I21:J21)</f>
        <v>1899</v>
      </c>
      <c r="I21" s="2">
        <v>1016</v>
      </c>
      <c r="J21" s="2">
        <v>883</v>
      </c>
      <c r="K21" s="2">
        <f t="shared" si="3"/>
        <v>-102</v>
      </c>
      <c r="L21" s="2">
        <f t="shared" si="3"/>
        <v>22</v>
      </c>
      <c r="M21" s="2">
        <f t="shared" si="3"/>
        <v>-124</v>
      </c>
      <c r="Q21" s="13" t="s">
        <v>41</v>
      </c>
      <c r="R21" s="13"/>
      <c r="S21" s="8">
        <v>92</v>
      </c>
      <c r="T21" s="2">
        <v>53</v>
      </c>
      <c r="U21" s="2">
        <v>106</v>
      </c>
      <c r="V21" s="2">
        <v>77</v>
      </c>
      <c r="W21" s="2">
        <f t="shared" si="2"/>
        <v>-14</v>
      </c>
      <c r="Y21" s="8"/>
      <c r="Z21" s="13" t="s">
        <v>42</v>
      </c>
      <c r="AA21" s="13"/>
      <c r="AB21" s="8">
        <v>117</v>
      </c>
      <c r="AC21" s="2">
        <v>62</v>
      </c>
      <c r="AD21" s="2">
        <v>105</v>
      </c>
      <c r="AE21" s="2">
        <v>60</v>
      </c>
      <c r="AF21" s="2">
        <f t="shared" si="0"/>
        <v>12</v>
      </c>
    </row>
    <row r="22" spans="3:32" ht="16.5" customHeight="1">
      <c r="C22" s="28" t="s">
        <v>40</v>
      </c>
      <c r="D22" s="28"/>
      <c r="E22" s="8">
        <f t="shared" si="4"/>
        <v>5955</v>
      </c>
      <c r="F22" s="2">
        <v>3306</v>
      </c>
      <c r="G22" s="2">
        <v>2649</v>
      </c>
      <c r="H22" s="2">
        <f t="shared" si="5"/>
        <v>7950</v>
      </c>
      <c r="I22" s="2">
        <v>4173</v>
      </c>
      <c r="J22" s="2">
        <v>3777</v>
      </c>
      <c r="K22" s="2">
        <f t="shared" si="3"/>
        <v>-1995</v>
      </c>
      <c r="L22" s="2">
        <f t="shared" si="3"/>
        <v>-867</v>
      </c>
      <c r="M22" s="2">
        <f t="shared" si="3"/>
        <v>-1128</v>
      </c>
      <c r="Q22" s="13" t="s">
        <v>43</v>
      </c>
      <c r="R22" s="13"/>
      <c r="S22" s="8">
        <v>11</v>
      </c>
      <c r="T22" s="2">
        <v>9</v>
      </c>
      <c r="U22" s="2">
        <v>9</v>
      </c>
      <c r="V22" s="2">
        <v>7</v>
      </c>
      <c r="W22" s="2">
        <f t="shared" si="2"/>
        <v>2</v>
      </c>
      <c r="Y22" s="8"/>
      <c r="Z22" s="13" t="s">
        <v>44</v>
      </c>
      <c r="AA22" s="13"/>
      <c r="AB22" s="8">
        <v>286</v>
      </c>
      <c r="AC22" s="2">
        <v>159</v>
      </c>
      <c r="AD22" s="2">
        <v>440</v>
      </c>
      <c r="AE22" s="2">
        <v>228</v>
      </c>
      <c r="AF22" s="2">
        <f t="shared" si="0"/>
        <v>-154</v>
      </c>
    </row>
    <row r="23" spans="3:32" ht="16.5" customHeight="1">
      <c r="C23" s="28" t="s">
        <v>21</v>
      </c>
      <c r="D23" s="28"/>
      <c r="E23" s="8">
        <f t="shared" si="4"/>
        <v>6908</v>
      </c>
      <c r="F23" s="2">
        <v>3986</v>
      </c>
      <c r="G23" s="2">
        <v>2922</v>
      </c>
      <c r="H23" s="2">
        <f t="shared" si="5"/>
        <v>10384</v>
      </c>
      <c r="I23" s="2">
        <v>6062</v>
      </c>
      <c r="J23" s="2">
        <v>4322</v>
      </c>
      <c r="K23" s="2">
        <f t="shared" si="3"/>
        <v>-3476</v>
      </c>
      <c r="L23" s="2">
        <f t="shared" si="3"/>
        <v>-2076</v>
      </c>
      <c r="M23" s="2">
        <f t="shared" si="3"/>
        <v>-1400</v>
      </c>
      <c r="Q23" s="4"/>
      <c r="R23" s="4"/>
      <c r="S23" s="8"/>
      <c r="Y23" s="8"/>
      <c r="Z23" s="13" t="s">
        <v>45</v>
      </c>
      <c r="AA23" s="13"/>
      <c r="AB23" s="8">
        <v>1347</v>
      </c>
      <c r="AC23" s="2">
        <v>846</v>
      </c>
      <c r="AD23" s="2">
        <v>1474</v>
      </c>
      <c r="AE23" s="2">
        <v>929</v>
      </c>
      <c r="AF23" s="2">
        <f t="shared" si="0"/>
        <v>-127</v>
      </c>
    </row>
    <row r="24" spans="3:32" ht="16.5" customHeight="1">
      <c r="C24" s="28" t="s">
        <v>23</v>
      </c>
      <c r="D24" s="28"/>
      <c r="E24" s="8">
        <f t="shared" si="4"/>
        <v>1926</v>
      </c>
      <c r="F24" s="2">
        <v>1077</v>
      </c>
      <c r="G24" s="2">
        <v>849</v>
      </c>
      <c r="H24" s="2">
        <f t="shared" si="5"/>
        <v>2289</v>
      </c>
      <c r="I24" s="2">
        <v>1351</v>
      </c>
      <c r="J24" s="2">
        <v>938</v>
      </c>
      <c r="K24" s="2">
        <f t="shared" si="3"/>
        <v>-363</v>
      </c>
      <c r="L24" s="2">
        <f t="shared" si="3"/>
        <v>-274</v>
      </c>
      <c r="M24" s="2">
        <f t="shared" si="3"/>
        <v>-89</v>
      </c>
      <c r="Q24" s="13" t="s">
        <v>46</v>
      </c>
      <c r="R24" s="13"/>
      <c r="S24" s="8">
        <v>20</v>
      </c>
      <c r="T24" s="2">
        <v>16</v>
      </c>
      <c r="U24" s="2">
        <v>21</v>
      </c>
      <c r="V24" s="2">
        <v>15</v>
      </c>
      <c r="W24" s="2">
        <f t="shared" si="2"/>
        <v>-1</v>
      </c>
      <c r="Y24" s="8"/>
      <c r="Z24" s="13" t="s">
        <v>47</v>
      </c>
      <c r="AA24" s="13"/>
      <c r="AB24" s="8">
        <v>662</v>
      </c>
      <c r="AC24" s="2">
        <v>389</v>
      </c>
      <c r="AD24" s="2">
        <v>885</v>
      </c>
      <c r="AE24" s="2">
        <v>552</v>
      </c>
      <c r="AF24" s="2">
        <f t="shared" si="0"/>
        <v>-223</v>
      </c>
    </row>
    <row r="25" spans="3:28" ht="16.5" customHeight="1">
      <c r="C25" s="28" t="s">
        <v>25</v>
      </c>
      <c r="D25" s="28"/>
      <c r="E25" s="8">
        <f t="shared" si="4"/>
        <v>1809</v>
      </c>
      <c r="F25" s="2">
        <v>1022</v>
      </c>
      <c r="G25" s="2">
        <v>787</v>
      </c>
      <c r="H25" s="2">
        <f t="shared" si="5"/>
        <v>2012</v>
      </c>
      <c r="I25" s="2">
        <v>1164</v>
      </c>
      <c r="J25" s="2">
        <v>848</v>
      </c>
      <c r="K25" s="2">
        <f t="shared" si="3"/>
        <v>-203</v>
      </c>
      <c r="L25" s="2">
        <f t="shared" si="3"/>
        <v>-142</v>
      </c>
      <c r="M25" s="2">
        <f t="shared" si="3"/>
        <v>-61</v>
      </c>
      <c r="Q25" s="13" t="s">
        <v>48</v>
      </c>
      <c r="R25" s="13"/>
      <c r="S25" s="8">
        <v>34</v>
      </c>
      <c r="T25" s="2">
        <v>23</v>
      </c>
      <c r="U25" s="2">
        <v>61</v>
      </c>
      <c r="V25" s="2">
        <v>36</v>
      </c>
      <c r="W25" s="2">
        <f t="shared" si="2"/>
        <v>-27</v>
      </c>
      <c r="Y25" s="8"/>
      <c r="Z25" s="4"/>
      <c r="AA25" s="4"/>
      <c r="AB25" s="8"/>
    </row>
    <row r="26" spans="3:32" ht="16.5" customHeight="1">
      <c r="C26" s="32"/>
      <c r="D26" s="32"/>
      <c r="E26" s="8"/>
      <c r="Q26" s="13" t="s">
        <v>49</v>
      </c>
      <c r="R26" s="13"/>
      <c r="S26" s="8">
        <v>205</v>
      </c>
      <c r="T26" s="2">
        <v>129</v>
      </c>
      <c r="U26" s="2">
        <v>198</v>
      </c>
      <c r="V26" s="2">
        <v>118</v>
      </c>
      <c r="W26" s="2">
        <f t="shared" si="2"/>
        <v>7</v>
      </c>
      <c r="Y26" s="8"/>
      <c r="Z26" s="13" t="s">
        <v>50</v>
      </c>
      <c r="AA26" s="13"/>
      <c r="AB26" s="8">
        <v>114</v>
      </c>
      <c r="AC26" s="2">
        <v>78</v>
      </c>
      <c r="AD26" s="2">
        <v>156</v>
      </c>
      <c r="AE26" s="2">
        <v>96</v>
      </c>
      <c r="AF26" s="2">
        <f t="shared" si="0"/>
        <v>-42</v>
      </c>
    </row>
    <row r="27" spans="3:32" ht="16.5" customHeight="1">
      <c r="C27" s="28" t="s">
        <v>27</v>
      </c>
      <c r="D27" s="28"/>
      <c r="E27" s="8">
        <f t="shared" si="4"/>
        <v>2456</v>
      </c>
      <c r="F27" s="2">
        <v>1460</v>
      </c>
      <c r="G27" s="2">
        <v>996</v>
      </c>
      <c r="H27" s="2">
        <f t="shared" si="5"/>
        <v>2718</v>
      </c>
      <c r="I27" s="2">
        <v>1618</v>
      </c>
      <c r="J27" s="2">
        <v>1100</v>
      </c>
      <c r="K27" s="2">
        <f t="shared" si="3"/>
        <v>-262</v>
      </c>
      <c r="L27" s="2">
        <f t="shared" si="3"/>
        <v>-158</v>
      </c>
      <c r="M27" s="2">
        <f t="shared" si="3"/>
        <v>-104</v>
      </c>
      <c r="Q27" s="13" t="s">
        <v>51</v>
      </c>
      <c r="R27" s="13"/>
      <c r="S27" s="8">
        <v>52</v>
      </c>
      <c r="T27" s="2">
        <v>32</v>
      </c>
      <c r="U27" s="2">
        <v>113</v>
      </c>
      <c r="V27" s="2">
        <v>69</v>
      </c>
      <c r="W27" s="2">
        <f t="shared" si="2"/>
        <v>-61</v>
      </c>
      <c r="Y27" s="8"/>
      <c r="Z27" s="13" t="s">
        <v>52</v>
      </c>
      <c r="AA27" s="13"/>
      <c r="AB27" s="8">
        <v>135</v>
      </c>
      <c r="AC27" s="2">
        <v>82</v>
      </c>
      <c r="AD27" s="2">
        <v>169</v>
      </c>
      <c r="AE27" s="2">
        <v>112</v>
      </c>
      <c r="AF27" s="2">
        <f t="shared" si="0"/>
        <v>-34</v>
      </c>
    </row>
    <row r="28" spans="3:32" ht="16.5" customHeight="1">
      <c r="C28" s="28" t="s">
        <v>30</v>
      </c>
      <c r="D28" s="28"/>
      <c r="E28" s="8">
        <f t="shared" si="4"/>
        <v>2665</v>
      </c>
      <c r="F28" s="2">
        <v>1555</v>
      </c>
      <c r="G28" s="2">
        <v>1110</v>
      </c>
      <c r="H28" s="2">
        <f t="shared" si="5"/>
        <v>2785</v>
      </c>
      <c r="I28" s="2">
        <v>1551</v>
      </c>
      <c r="J28" s="2">
        <v>1234</v>
      </c>
      <c r="K28" s="2">
        <f t="shared" si="3"/>
        <v>-120</v>
      </c>
      <c r="L28" s="2">
        <f t="shared" si="3"/>
        <v>4</v>
      </c>
      <c r="M28" s="2">
        <f t="shared" si="3"/>
        <v>-124</v>
      </c>
      <c r="Q28" s="13" t="s">
        <v>54</v>
      </c>
      <c r="R28" s="13"/>
      <c r="S28" s="8">
        <v>47</v>
      </c>
      <c r="T28" s="2">
        <v>27</v>
      </c>
      <c r="U28" s="2">
        <v>87</v>
      </c>
      <c r="V28" s="2">
        <v>54</v>
      </c>
      <c r="W28" s="2">
        <f t="shared" si="2"/>
        <v>-40</v>
      </c>
      <c r="Y28" s="8"/>
      <c r="Z28" s="13" t="s">
        <v>55</v>
      </c>
      <c r="AA28" s="13"/>
      <c r="AB28" s="8">
        <v>173</v>
      </c>
      <c r="AC28" s="2">
        <v>109</v>
      </c>
      <c r="AD28" s="2">
        <v>196</v>
      </c>
      <c r="AE28" s="2">
        <v>119</v>
      </c>
      <c r="AF28" s="2">
        <f aca="true" t="shared" si="6" ref="AF28:AF39">AB28-AD28</f>
        <v>-23</v>
      </c>
    </row>
    <row r="29" spans="3:32" ht="16.5" customHeight="1">
      <c r="C29" s="28" t="s">
        <v>53</v>
      </c>
      <c r="D29" s="28"/>
      <c r="E29" s="8">
        <f t="shared" si="4"/>
        <v>1921</v>
      </c>
      <c r="F29" s="2">
        <v>1102</v>
      </c>
      <c r="G29" s="2">
        <v>819</v>
      </c>
      <c r="H29" s="2">
        <f t="shared" si="5"/>
        <v>2218</v>
      </c>
      <c r="I29" s="2">
        <v>1306</v>
      </c>
      <c r="J29" s="2">
        <v>912</v>
      </c>
      <c r="K29" s="2">
        <f aca="true" t="shared" si="7" ref="K29:M32">E29-H29</f>
        <v>-297</v>
      </c>
      <c r="L29" s="2">
        <f t="shared" si="7"/>
        <v>-204</v>
      </c>
      <c r="M29" s="2">
        <f t="shared" si="7"/>
        <v>-93</v>
      </c>
      <c r="Q29" s="4"/>
      <c r="R29" s="4"/>
      <c r="S29" s="8"/>
      <c r="Y29" s="8"/>
      <c r="Z29" s="13" t="s">
        <v>57</v>
      </c>
      <c r="AA29" s="13"/>
      <c r="AB29" s="8">
        <v>85</v>
      </c>
      <c r="AC29" s="2">
        <v>52</v>
      </c>
      <c r="AD29" s="2">
        <v>72</v>
      </c>
      <c r="AE29" s="2">
        <v>39</v>
      </c>
      <c r="AF29" s="2">
        <f t="shared" si="6"/>
        <v>13</v>
      </c>
    </row>
    <row r="30" spans="3:32" ht="16.5" customHeight="1">
      <c r="C30" s="28" t="s">
        <v>56</v>
      </c>
      <c r="D30" s="28"/>
      <c r="E30" s="8">
        <f t="shared" si="4"/>
        <v>2138</v>
      </c>
      <c r="F30" s="2">
        <v>1209</v>
      </c>
      <c r="G30" s="2">
        <v>929</v>
      </c>
      <c r="H30" s="2">
        <f t="shared" si="5"/>
        <v>2205</v>
      </c>
      <c r="I30" s="2">
        <v>1216</v>
      </c>
      <c r="J30" s="2">
        <v>989</v>
      </c>
      <c r="K30" s="2">
        <f t="shared" si="7"/>
        <v>-67</v>
      </c>
      <c r="L30" s="2">
        <f t="shared" si="7"/>
        <v>-7</v>
      </c>
      <c r="M30" s="2">
        <f t="shared" si="7"/>
        <v>-60</v>
      </c>
      <c r="Q30" s="13" t="s">
        <v>59</v>
      </c>
      <c r="R30" s="13"/>
      <c r="S30" s="8">
        <v>608</v>
      </c>
      <c r="T30" s="2">
        <v>343</v>
      </c>
      <c r="U30" s="2">
        <v>693</v>
      </c>
      <c r="V30" s="2">
        <v>399</v>
      </c>
      <c r="W30" s="2">
        <f t="shared" si="2"/>
        <v>-85</v>
      </c>
      <c r="Y30" s="8"/>
      <c r="Z30" s="13" t="s">
        <v>60</v>
      </c>
      <c r="AA30" s="13"/>
      <c r="AB30" s="8">
        <v>9325</v>
      </c>
      <c r="AC30" s="2">
        <v>5239</v>
      </c>
      <c r="AD30" s="2">
        <v>12462</v>
      </c>
      <c r="AE30" s="2">
        <v>6673</v>
      </c>
      <c r="AF30" s="2">
        <f t="shared" si="6"/>
        <v>-3137</v>
      </c>
    </row>
    <row r="31" spans="3:28" ht="16.5" customHeight="1">
      <c r="C31" s="28" t="s">
        <v>58</v>
      </c>
      <c r="D31" s="28"/>
      <c r="E31" s="8">
        <f t="shared" si="4"/>
        <v>1576</v>
      </c>
      <c r="F31" s="2">
        <v>864</v>
      </c>
      <c r="G31" s="2">
        <v>712</v>
      </c>
      <c r="H31" s="2">
        <f t="shared" si="5"/>
        <v>1646</v>
      </c>
      <c r="I31" s="2">
        <v>902</v>
      </c>
      <c r="J31" s="2">
        <v>744</v>
      </c>
      <c r="K31" s="2">
        <f t="shared" si="7"/>
        <v>-70</v>
      </c>
      <c r="L31" s="2">
        <f t="shared" si="7"/>
        <v>-38</v>
      </c>
      <c r="M31" s="2">
        <f t="shared" si="7"/>
        <v>-32</v>
      </c>
      <c r="Q31" s="13" t="s">
        <v>62</v>
      </c>
      <c r="R31" s="13"/>
      <c r="S31" s="8">
        <v>845</v>
      </c>
      <c r="T31" s="2">
        <v>526</v>
      </c>
      <c r="U31" s="2">
        <v>995</v>
      </c>
      <c r="V31" s="2">
        <v>614</v>
      </c>
      <c r="W31" s="2">
        <f t="shared" si="2"/>
        <v>-150</v>
      </c>
      <c r="Y31" s="8"/>
      <c r="Z31" s="4"/>
      <c r="AA31" s="4"/>
      <c r="AB31" s="8"/>
    </row>
    <row r="32" spans="2:32" ht="16.5" customHeight="1" thickBot="1">
      <c r="B32" s="5"/>
      <c r="C32" s="33" t="s">
        <v>61</v>
      </c>
      <c r="D32" s="33"/>
      <c r="E32" s="34">
        <f t="shared" si="4"/>
        <v>1498</v>
      </c>
      <c r="F32" s="5">
        <v>840</v>
      </c>
      <c r="G32" s="5">
        <v>658</v>
      </c>
      <c r="H32" s="5">
        <f t="shared" si="5"/>
        <v>1581</v>
      </c>
      <c r="I32" s="5">
        <v>849</v>
      </c>
      <c r="J32" s="5">
        <v>732</v>
      </c>
      <c r="K32" s="5">
        <f t="shared" si="7"/>
        <v>-83</v>
      </c>
      <c r="L32" s="5">
        <f t="shared" si="7"/>
        <v>-9</v>
      </c>
      <c r="M32" s="5">
        <f t="shared" si="7"/>
        <v>-74</v>
      </c>
      <c r="Q32" s="13" t="s">
        <v>63</v>
      </c>
      <c r="R32" s="13"/>
      <c r="S32" s="8">
        <v>2166</v>
      </c>
      <c r="T32" s="2">
        <v>1271</v>
      </c>
      <c r="U32" s="2">
        <v>2854</v>
      </c>
      <c r="V32" s="2">
        <v>1617</v>
      </c>
      <c r="W32" s="2">
        <f t="shared" si="2"/>
        <v>-688</v>
      </c>
      <c r="Y32" s="8"/>
      <c r="Z32" s="13" t="s">
        <v>64</v>
      </c>
      <c r="AA32" s="13"/>
      <c r="AB32" s="8">
        <v>2264</v>
      </c>
      <c r="AC32" s="2">
        <v>1125</v>
      </c>
      <c r="AD32" s="2">
        <v>2563</v>
      </c>
      <c r="AE32" s="2">
        <v>1321</v>
      </c>
      <c r="AF32" s="2">
        <f t="shared" si="6"/>
        <v>-299</v>
      </c>
    </row>
    <row r="33" spans="17:32" ht="16.5" customHeight="1">
      <c r="Q33" s="13" t="s">
        <v>65</v>
      </c>
      <c r="R33" s="13"/>
      <c r="S33" s="8">
        <v>1803</v>
      </c>
      <c r="T33" s="2">
        <v>1114</v>
      </c>
      <c r="U33" s="2">
        <v>2055</v>
      </c>
      <c r="V33" s="2">
        <v>1264</v>
      </c>
      <c r="W33" s="2">
        <f t="shared" si="2"/>
        <v>-252</v>
      </c>
      <c r="Y33" s="8"/>
      <c r="Z33" s="13" t="s">
        <v>66</v>
      </c>
      <c r="AA33" s="35"/>
      <c r="AB33" s="36" t="s">
        <v>92</v>
      </c>
      <c r="AC33" s="36" t="s">
        <v>92</v>
      </c>
      <c r="AD33" s="36" t="s">
        <v>92</v>
      </c>
      <c r="AE33" s="36" t="s">
        <v>92</v>
      </c>
      <c r="AF33" s="37" t="s">
        <v>67</v>
      </c>
    </row>
    <row r="34" spans="17:32" ht="16.5" customHeight="1">
      <c r="Q34" s="13" t="s">
        <v>68</v>
      </c>
      <c r="R34" s="13"/>
      <c r="S34" s="8">
        <v>62</v>
      </c>
      <c r="T34" s="2">
        <v>37</v>
      </c>
      <c r="U34" s="2">
        <v>80</v>
      </c>
      <c r="V34" s="2">
        <v>48</v>
      </c>
      <c r="W34" s="2">
        <f t="shared" si="2"/>
        <v>-18</v>
      </c>
      <c r="Y34" s="8"/>
      <c r="Z34" s="13" t="s">
        <v>69</v>
      </c>
      <c r="AA34" s="13"/>
      <c r="AB34" s="8">
        <v>1784</v>
      </c>
      <c r="AC34" s="2">
        <v>1068</v>
      </c>
      <c r="AD34" s="2">
        <v>2293</v>
      </c>
      <c r="AE34" s="2">
        <v>1354</v>
      </c>
      <c r="AF34" s="2">
        <f t="shared" si="6"/>
        <v>-509</v>
      </c>
    </row>
    <row r="35" spans="17:32" ht="16.5" customHeight="1">
      <c r="Q35" s="4"/>
      <c r="R35" s="4"/>
      <c r="S35" s="8"/>
      <c r="Y35" s="8"/>
      <c r="Z35" s="13" t="s">
        <v>70</v>
      </c>
      <c r="AA35" s="13"/>
      <c r="AB35" s="8">
        <v>998</v>
      </c>
      <c r="AC35" s="2">
        <v>525</v>
      </c>
      <c r="AD35" s="2">
        <v>979</v>
      </c>
      <c r="AE35" s="2">
        <v>550</v>
      </c>
      <c r="AF35" s="2">
        <f t="shared" si="6"/>
        <v>19</v>
      </c>
    </row>
    <row r="36" spans="17:32" ht="16.5" customHeight="1">
      <c r="Q36" s="13" t="s">
        <v>71</v>
      </c>
      <c r="R36" s="13"/>
      <c r="S36" s="8">
        <v>59</v>
      </c>
      <c r="T36" s="2">
        <v>33</v>
      </c>
      <c r="U36" s="2">
        <v>45</v>
      </c>
      <c r="V36" s="2">
        <v>26</v>
      </c>
      <c r="W36" s="2">
        <f t="shared" si="2"/>
        <v>14</v>
      </c>
      <c r="Y36" s="8"/>
      <c r="Z36" s="13" t="s">
        <v>72</v>
      </c>
      <c r="AA36" s="13"/>
      <c r="AB36" s="8">
        <v>674</v>
      </c>
      <c r="AC36" s="2">
        <v>364</v>
      </c>
      <c r="AD36" s="2">
        <v>698</v>
      </c>
      <c r="AE36" s="2">
        <v>383</v>
      </c>
      <c r="AF36" s="2">
        <f t="shared" si="6"/>
        <v>-24</v>
      </c>
    </row>
    <row r="37" spans="17:28" ht="16.5" customHeight="1">
      <c r="Q37" s="13" t="s">
        <v>73</v>
      </c>
      <c r="R37" s="13"/>
      <c r="S37" s="8">
        <v>65</v>
      </c>
      <c r="T37" s="2">
        <v>35</v>
      </c>
      <c r="U37" s="2">
        <v>54</v>
      </c>
      <c r="V37" s="2">
        <v>33</v>
      </c>
      <c r="W37" s="7">
        <v>11</v>
      </c>
      <c r="Y37" s="8"/>
      <c r="Z37" s="4"/>
      <c r="AA37" s="4"/>
      <c r="AB37" s="8"/>
    </row>
    <row r="38" spans="17:32" ht="16.5" customHeight="1">
      <c r="Q38" s="13" t="s">
        <v>74</v>
      </c>
      <c r="R38" s="13"/>
      <c r="S38" s="8">
        <v>43</v>
      </c>
      <c r="T38" s="2">
        <v>30</v>
      </c>
      <c r="U38" s="2">
        <v>67</v>
      </c>
      <c r="V38" s="2">
        <v>49</v>
      </c>
      <c r="W38" s="7">
        <v>-24</v>
      </c>
      <c r="Y38" s="8"/>
      <c r="Z38" s="13" t="s">
        <v>75</v>
      </c>
      <c r="AA38" s="13"/>
      <c r="AB38" s="8">
        <v>1215</v>
      </c>
      <c r="AC38" s="2">
        <v>705</v>
      </c>
      <c r="AD38" s="2">
        <v>1158</v>
      </c>
      <c r="AE38" s="2">
        <v>642</v>
      </c>
      <c r="AF38" s="2">
        <f t="shared" si="6"/>
        <v>57</v>
      </c>
    </row>
    <row r="39" spans="17:32" ht="16.5" customHeight="1">
      <c r="Q39" s="13" t="s">
        <v>76</v>
      </c>
      <c r="R39" s="13"/>
      <c r="S39" s="8">
        <v>58</v>
      </c>
      <c r="T39" s="2">
        <v>30</v>
      </c>
      <c r="U39" s="2">
        <v>61</v>
      </c>
      <c r="V39" s="2">
        <v>36</v>
      </c>
      <c r="W39" s="2">
        <f>S39-U39</f>
        <v>-3</v>
      </c>
      <c r="Y39" s="8"/>
      <c r="Z39" s="13" t="s">
        <v>77</v>
      </c>
      <c r="AA39" s="13"/>
      <c r="AB39" s="8">
        <v>631</v>
      </c>
      <c r="AC39" s="2">
        <v>382</v>
      </c>
      <c r="AD39" s="2">
        <v>688</v>
      </c>
      <c r="AE39" s="2">
        <v>422</v>
      </c>
      <c r="AF39" s="2">
        <f t="shared" si="6"/>
        <v>-57</v>
      </c>
    </row>
    <row r="40" spans="17:32" ht="16.5" customHeight="1" thickBot="1">
      <c r="Q40" s="38" t="s">
        <v>78</v>
      </c>
      <c r="R40" s="38"/>
      <c r="S40" s="34">
        <v>78</v>
      </c>
      <c r="T40" s="5">
        <v>49</v>
      </c>
      <c r="U40" s="5">
        <v>131</v>
      </c>
      <c r="V40" s="5">
        <v>69</v>
      </c>
      <c r="W40" s="39">
        <f>S40-U40</f>
        <v>-53</v>
      </c>
      <c r="X40" s="39"/>
      <c r="Y40" s="34"/>
      <c r="Z40" s="5"/>
      <c r="AA40" s="5"/>
      <c r="AB40" s="34"/>
      <c r="AC40" s="5"/>
      <c r="AD40" s="5"/>
      <c r="AE40" s="5"/>
      <c r="AF40" s="5"/>
    </row>
    <row r="41" ht="16.5" customHeight="1">
      <c r="Q41" s="2" t="s">
        <v>79</v>
      </c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1999-12-22T01:49:13Z</cp:lastPrinted>
  <dcterms:modified xsi:type="dcterms:W3CDTF">1999-12-22T01:49:18Z</dcterms:modified>
  <cp:category/>
  <cp:version/>
  <cp:contentType/>
  <cp:contentStatus/>
</cp:coreProperties>
</file>