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<sst xmlns="http://schemas.openxmlformats.org/spreadsheetml/2006/main" count="427" uniqueCount="136">
  <si>
    <t>自営と雇われ</t>
  </si>
  <si>
    <t>市町村</t>
  </si>
  <si>
    <t>総数</t>
  </si>
  <si>
    <t>平成 5年</t>
  </si>
  <si>
    <t>市部</t>
  </si>
  <si>
    <t>郡部</t>
  </si>
  <si>
    <t>長崎市</t>
  </si>
  <si>
    <t>佐世保市</t>
  </si>
  <si>
    <t>島原市</t>
  </si>
  <si>
    <t>-</t>
  </si>
  <si>
    <t>諫早市</t>
  </si>
  <si>
    <t>大村市</t>
  </si>
  <si>
    <t>福江市</t>
  </si>
  <si>
    <t>平戸市</t>
  </si>
  <si>
    <t>松浦市</t>
  </si>
  <si>
    <t>西彼杵郡</t>
  </si>
  <si>
    <t xml:space="preserve"> 香   焼   町</t>
  </si>
  <si>
    <t xml:space="preserve"> 伊 王 島 町</t>
  </si>
  <si>
    <t xml:space="preserve"> 高   島   町</t>
  </si>
  <si>
    <t xml:space="preserve"> 野 母 崎 町</t>
  </si>
  <si>
    <t xml:space="preserve"> 三   和   町</t>
  </si>
  <si>
    <t xml:space="preserve"> 多 良 見 町</t>
  </si>
  <si>
    <t xml:space="preserve"> 長   与   町</t>
  </si>
  <si>
    <t xml:space="preserve"> 時   津   町</t>
  </si>
  <si>
    <t xml:space="preserve"> 琴   海   町</t>
  </si>
  <si>
    <t xml:space="preserve"> 西   彼   町</t>
  </si>
  <si>
    <t xml:space="preserve"> 西   海   町</t>
  </si>
  <si>
    <t xml:space="preserve"> 大   島   町</t>
  </si>
  <si>
    <t xml:space="preserve"> 崎   戸   町</t>
  </si>
  <si>
    <t xml:space="preserve"> 大 瀬 戸 町</t>
  </si>
  <si>
    <t xml:space="preserve"> 外   海   町</t>
  </si>
  <si>
    <t>東彼杵郡</t>
  </si>
  <si>
    <t xml:space="preserve"> 東 彼 杵 町</t>
  </si>
  <si>
    <t xml:space="preserve"> 川   棚   町</t>
  </si>
  <si>
    <t xml:space="preserve"> 波 佐 見 町</t>
  </si>
  <si>
    <t>北高来郡</t>
  </si>
  <si>
    <t xml:space="preserve"> 森   山   町</t>
  </si>
  <si>
    <t xml:space="preserve"> 飯   盛   町</t>
  </si>
  <si>
    <t xml:space="preserve"> 高   来   町</t>
  </si>
  <si>
    <t xml:space="preserve"> 小 長 井 町</t>
  </si>
  <si>
    <t>南高来郡</t>
  </si>
  <si>
    <t xml:space="preserve"> 有   明   町</t>
  </si>
  <si>
    <t xml:space="preserve"> 国   見   町</t>
  </si>
  <si>
    <t xml:space="preserve"> 瑞   穂   町</t>
  </si>
  <si>
    <t xml:space="preserve"> 吾   妻   町</t>
  </si>
  <si>
    <t xml:space="preserve"> 愛   野   町</t>
  </si>
  <si>
    <t xml:space="preserve"> 就     業     者     数 </t>
  </si>
  <si>
    <t xml:space="preserve"> 小   浜   町</t>
  </si>
  <si>
    <t xml:space="preserve"> 南 串 山 町</t>
  </si>
  <si>
    <t xml:space="preserve"> 加 津 佐 町</t>
  </si>
  <si>
    <t xml:space="preserve"> 口 之 津 町</t>
  </si>
  <si>
    <t xml:space="preserve"> 南 有 馬 町</t>
  </si>
  <si>
    <t xml:space="preserve"> 北 有 馬 町</t>
  </si>
  <si>
    <t xml:space="preserve"> 西 有 家 町</t>
  </si>
  <si>
    <t xml:space="preserve"> 有   家   町</t>
  </si>
  <si>
    <t xml:space="preserve"> 布   津   町</t>
  </si>
  <si>
    <t xml:space="preserve"> 深   江   町</t>
  </si>
  <si>
    <t>北松浦郡</t>
  </si>
  <si>
    <t xml:space="preserve"> 大   島   村</t>
  </si>
  <si>
    <t xml:space="preserve"> 生   月   町</t>
  </si>
  <si>
    <t xml:space="preserve"> 小 値 賀 町</t>
  </si>
  <si>
    <t xml:space="preserve"> 宇   久   町</t>
  </si>
  <si>
    <t xml:space="preserve"> 田   平   町</t>
  </si>
  <si>
    <t xml:space="preserve"> 福   島   町</t>
  </si>
  <si>
    <t xml:space="preserve"> 鷹   島   町</t>
  </si>
  <si>
    <t xml:space="preserve"> 江   迎   町</t>
  </si>
  <si>
    <t xml:space="preserve"> 鹿   町   町</t>
  </si>
  <si>
    <t xml:space="preserve"> 小 佐 々 町</t>
  </si>
  <si>
    <t xml:space="preserve"> 佐   々   町</t>
  </si>
  <si>
    <t xml:space="preserve"> 吉   井   町</t>
  </si>
  <si>
    <t xml:space="preserve"> 世 知 原 町</t>
  </si>
  <si>
    <t>南松浦郡</t>
  </si>
  <si>
    <t xml:space="preserve"> 富   江   町</t>
  </si>
  <si>
    <t xml:space="preserve"> 玉 之 浦 町</t>
  </si>
  <si>
    <t xml:space="preserve"> 三 井 楽 町</t>
  </si>
  <si>
    <t xml:space="preserve"> 岐   宿   町</t>
  </si>
  <si>
    <t xml:space="preserve"> 奈   留   町</t>
  </si>
  <si>
    <t xml:space="preserve"> 若   松   町</t>
  </si>
  <si>
    <t xml:space="preserve"> 上 五 島 町</t>
  </si>
  <si>
    <t xml:space="preserve"> 新 魚 目 町</t>
  </si>
  <si>
    <t xml:space="preserve"> 有   川   町</t>
  </si>
  <si>
    <t xml:space="preserve"> 奈 良 尾 町</t>
  </si>
  <si>
    <t>壱岐郡</t>
  </si>
  <si>
    <t xml:space="preserve"> 郷 ノ 浦 町</t>
  </si>
  <si>
    <t xml:space="preserve"> 勝   本   町</t>
  </si>
  <si>
    <t xml:space="preserve"> 芦   辺   町</t>
  </si>
  <si>
    <t xml:space="preserve"> 石   田   町</t>
  </si>
  <si>
    <t>対馬島</t>
  </si>
  <si>
    <t xml:space="preserve"> 厳   原   町</t>
  </si>
  <si>
    <t xml:space="preserve"> 美 津 島 町</t>
  </si>
  <si>
    <t xml:space="preserve"> 豊   玉   町</t>
  </si>
  <si>
    <t xml:space="preserve"> 峰        町</t>
  </si>
  <si>
    <t xml:space="preserve"> 上   県   町</t>
  </si>
  <si>
    <t xml:space="preserve"> 上 対 馬 町</t>
  </si>
  <si>
    <t xml:space="preserve">                                      ９４     海     面     漁     業</t>
  </si>
  <si>
    <t xml:space="preserve">        10</t>
  </si>
  <si>
    <t>-</t>
  </si>
  <si>
    <t>自営 のみ</t>
  </si>
  <si>
    <t>自営 が主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</si>
  <si>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</si>
  <si>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</si>
  <si>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</si>
  <si>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</si>
  <si>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</si>
  <si>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</si>
  <si>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</si>
  <si>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</si>
  <si>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</si>
  <si>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</si>
  <si>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 以上</t>
  </si>
  <si>
    <t>雇われの  み</t>
  </si>
  <si>
    <t>雇われが 主</t>
  </si>
  <si>
    <t>計</t>
  </si>
  <si>
    <t>（ 平 成 10 年 ）</t>
  </si>
  <si>
    <t>自営 のみ</t>
  </si>
  <si>
    <t>雇われの  み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</si>
  <si>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</si>
  <si>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</si>
  <si>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</si>
  <si>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</si>
  <si>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</si>
  <si>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</si>
  <si>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</si>
  <si>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</si>
  <si>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</si>
  <si>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</si>
  <si>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 以上</t>
  </si>
  <si>
    <t>自営 が主</t>
  </si>
  <si>
    <t>雇われが 主</t>
  </si>
  <si>
    <t>-</t>
  </si>
  <si>
    <t xml:space="preserve"> 千 々 石 町  </t>
  </si>
  <si>
    <t>漁業世帯の世帯員のうち、満15歳以上で年間海上作業に30日以上従事した者である。</t>
  </si>
  <si>
    <t>＃           男                             子</t>
  </si>
  <si>
    <t>資料  県統計課「第10次漁業センサス結果報告書」</t>
  </si>
  <si>
    <t xml:space="preserve">  単位：人</t>
  </si>
  <si>
    <t>第90表の注参照。  （各年11月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</si>
</sst>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5" fillId="0" borderId="0" xfId="16" applyFont="1" applyFill="1" applyAlignment="1">
      <alignment/>
    </xf>
    <xf numFmtId="49" fontId="5" fillId="0" borderId="0" xfId="16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6171875" style="1" customWidth="1"/>
    <col min="2" max="2" width="17.25390625" style="1" customWidth="1"/>
    <col min="3" max="3" width="0.875" style="1" customWidth="1"/>
    <col min="4" max="4" width="9.00390625" style="1" customWidth="1"/>
    <col min="5" max="5" width="8.25390625" style="1" customWidth="1"/>
    <col min="6" max="6" width="8.00390625" style="1" customWidth="1"/>
    <col min="7" max="7" width="8.25390625" style="1" customWidth="1"/>
    <col min="8" max="8" width="8.625" style="1" customWidth="1"/>
    <col min="9" max="9" width="8.25390625" style="1" customWidth="1"/>
    <col min="10" max="20" width="7.875" style="1" customWidth="1"/>
    <col min="21" max="16384" width="8.625" style="1" customWidth="1"/>
  </cols>
  <sheetData>
    <row r="1" spans="2:19" ht="24">
      <c r="B1" s="28" t="s">
        <v>94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ht="27.75" customHeight="1">
      <c r="B2" s="1" t="s">
        <v>135</v>
      </c>
    </row>
    <row r="3" spans="1:20" ht="15" thickBot="1">
      <c r="A3" s="2"/>
      <c r="B3" s="2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8.25" customHeight="1">
      <c r="A4" s="3"/>
      <c r="B4" s="30" t="s">
        <v>1</v>
      </c>
      <c r="C4" s="4"/>
      <c r="D4" s="32" t="s">
        <v>2</v>
      </c>
      <c r="E4" s="32" t="s">
        <v>97</v>
      </c>
      <c r="F4" s="34" t="s">
        <v>0</v>
      </c>
      <c r="G4" s="35"/>
      <c r="H4" s="32" t="s">
        <v>110</v>
      </c>
      <c r="I4" s="36" t="s">
        <v>132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7.5" customHeight="1">
      <c r="A5" s="5"/>
      <c r="B5" s="31"/>
      <c r="C5" s="6"/>
      <c r="D5" s="33"/>
      <c r="E5" s="33"/>
      <c r="F5" s="7" t="s">
        <v>98</v>
      </c>
      <c r="G5" s="8" t="s">
        <v>111</v>
      </c>
      <c r="H5" s="33"/>
      <c r="I5" s="8" t="s">
        <v>112</v>
      </c>
      <c r="J5" s="8" t="s">
        <v>99</v>
      </c>
      <c r="K5" s="8" t="s">
        <v>100</v>
      </c>
      <c r="L5" s="8" t="s">
        <v>101</v>
      </c>
      <c r="M5" s="8" t="s">
        <v>102</v>
      </c>
      <c r="N5" s="8" t="s">
        <v>103</v>
      </c>
      <c r="O5" s="8" t="s">
        <v>104</v>
      </c>
      <c r="P5" s="8" t="s">
        <v>105</v>
      </c>
      <c r="Q5" s="8" t="s">
        <v>106</v>
      </c>
      <c r="R5" s="8" t="s">
        <v>107</v>
      </c>
      <c r="S5" s="8" t="s">
        <v>108</v>
      </c>
      <c r="T5" s="9" t="s">
        <v>109</v>
      </c>
    </row>
    <row r="6" spans="2:20" ht="30" customHeight="1">
      <c r="B6" s="10" t="s">
        <v>3</v>
      </c>
      <c r="C6" s="11"/>
      <c r="D6" s="12">
        <v>29189</v>
      </c>
      <c r="E6" s="13">
        <v>19429</v>
      </c>
      <c r="F6" s="1">
        <v>568</v>
      </c>
      <c r="G6" s="1">
        <v>557</v>
      </c>
      <c r="H6" s="13">
        <v>8635</v>
      </c>
      <c r="I6" s="13">
        <v>23950</v>
      </c>
      <c r="J6" s="14">
        <v>275</v>
      </c>
      <c r="K6" s="14">
        <v>746</v>
      </c>
      <c r="L6" s="14">
        <v>1061</v>
      </c>
      <c r="M6" s="14">
        <v>1446</v>
      </c>
      <c r="N6" s="14">
        <v>1980</v>
      </c>
      <c r="O6" s="14">
        <v>2548</v>
      </c>
      <c r="P6" s="14">
        <v>2223</v>
      </c>
      <c r="Q6" s="14">
        <v>2500</v>
      </c>
      <c r="R6" s="14">
        <v>3456</v>
      </c>
      <c r="S6" s="14">
        <v>3490</v>
      </c>
      <c r="T6" s="14">
        <v>4225</v>
      </c>
    </row>
    <row r="7" spans="2:20" ht="30" customHeight="1">
      <c r="B7" s="15" t="s">
        <v>95</v>
      </c>
      <c r="C7" s="11"/>
      <c r="D7" s="12">
        <f aca="true" t="shared" si="0" ref="D7:T7">SUM(D8:D9)</f>
        <v>24467</v>
      </c>
      <c r="E7" s="12">
        <f t="shared" si="0"/>
        <v>16172</v>
      </c>
      <c r="F7" s="12">
        <f t="shared" si="0"/>
        <v>403</v>
      </c>
      <c r="G7" s="12">
        <f t="shared" si="0"/>
        <v>388</v>
      </c>
      <c r="H7" s="12">
        <f t="shared" si="0"/>
        <v>7504</v>
      </c>
      <c r="I7" s="12">
        <f t="shared" si="0"/>
        <v>19995</v>
      </c>
      <c r="J7" s="12">
        <f t="shared" si="0"/>
        <v>173</v>
      </c>
      <c r="K7" s="12">
        <f t="shared" si="0"/>
        <v>574</v>
      </c>
      <c r="L7" s="12">
        <f t="shared" si="0"/>
        <v>705</v>
      </c>
      <c r="M7" s="12">
        <f t="shared" si="0"/>
        <v>953</v>
      </c>
      <c r="N7" s="12">
        <f t="shared" si="0"/>
        <v>1330</v>
      </c>
      <c r="O7" s="12">
        <f t="shared" si="0"/>
        <v>1833</v>
      </c>
      <c r="P7" s="12">
        <f t="shared" si="0"/>
        <v>2293</v>
      </c>
      <c r="Q7" s="12">
        <f t="shared" si="0"/>
        <v>2021</v>
      </c>
      <c r="R7" s="12">
        <f t="shared" si="0"/>
        <v>2109</v>
      </c>
      <c r="S7" s="12">
        <f t="shared" si="0"/>
        <v>2902</v>
      </c>
      <c r="T7" s="12">
        <f t="shared" si="0"/>
        <v>5102</v>
      </c>
    </row>
    <row r="8" spans="2:20" ht="45" customHeight="1">
      <c r="B8" s="16" t="s">
        <v>4</v>
      </c>
      <c r="C8" s="11"/>
      <c r="D8" s="12">
        <f aca="true" t="shared" si="1" ref="D8:T8">SUM(D10:D14,D15:D17)</f>
        <v>6397</v>
      </c>
      <c r="E8" s="12">
        <f t="shared" si="1"/>
        <v>4121</v>
      </c>
      <c r="F8" s="12">
        <f t="shared" si="1"/>
        <v>135</v>
      </c>
      <c r="G8" s="12">
        <f t="shared" si="1"/>
        <v>65</v>
      </c>
      <c r="H8" s="12">
        <f t="shared" si="1"/>
        <v>2076</v>
      </c>
      <c r="I8" s="12">
        <f t="shared" si="1"/>
        <v>5301</v>
      </c>
      <c r="J8" s="12">
        <f t="shared" si="1"/>
        <v>58</v>
      </c>
      <c r="K8" s="12">
        <f t="shared" si="1"/>
        <v>156</v>
      </c>
      <c r="L8" s="12">
        <f t="shared" si="1"/>
        <v>184</v>
      </c>
      <c r="M8" s="12">
        <f t="shared" si="1"/>
        <v>266</v>
      </c>
      <c r="N8" s="12">
        <f t="shared" si="1"/>
        <v>385</v>
      </c>
      <c r="O8" s="12">
        <f t="shared" si="1"/>
        <v>475</v>
      </c>
      <c r="P8" s="12">
        <f t="shared" si="1"/>
        <v>639</v>
      </c>
      <c r="Q8" s="12">
        <f t="shared" si="1"/>
        <v>604</v>
      </c>
      <c r="R8" s="12">
        <f t="shared" si="1"/>
        <v>591</v>
      </c>
      <c r="S8" s="12">
        <f t="shared" si="1"/>
        <v>726</v>
      </c>
      <c r="T8" s="12">
        <f t="shared" si="1"/>
        <v>1217</v>
      </c>
    </row>
    <row r="9" spans="2:20" ht="45" customHeight="1">
      <c r="B9" s="16" t="s">
        <v>5</v>
      </c>
      <c r="C9" s="11"/>
      <c r="D9" s="12">
        <f>SUM(D18,D34,D38,D43,'千々石町～上対馬町'!C17,'千々石町～上対馬町'!C31,'千々石町～上対馬町'!C42,'千々石町～上対馬町'!C47)</f>
        <v>18070</v>
      </c>
      <c r="E9" s="12">
        <f>SUM(E18,E34,E38,E43,'千々石町～上対馬町'!D17,'千々石町～上対馬町'!D31,'千々石町～上対馬町'!D42,'千々石町～上対馬町'!D47)</f>
        <v>12051</v>
      </c>
      <c r="F9" s="12">
        <f>SUM(F18,F34,F38,F43,'千々石町～上対馬町'!E17,'千々石町～上対馬町'!E31,'千々石町～上対馬町'!E42,'千々石町～上対馬町'!E47)</f>
        <v>268</v>
      </c>
      <c r="G9" s="12">
        <f>SUM(G18,G34,G38,G43,'千々石町～上対馬町'!F17,'千々石町～上対馬町'!F31,'千々石町～上対馬町'!F42,'千々石町～上対馬町'!F47)</f>
        <v>323</v>
      </c>
      <c r="H9" s="12">
        <f>SUM(H18,H34,H38,H43,'千々石町～上対馬町'!G17,'千々石町～上対馬町'!G31,'千々石町～上対馬町'!G42,'千々石町～上対馬町'!G47)</f>
        <v>5428</v>
      </c>
      <c r="I9" s="12">
        <f>SUM(I18,I34,I38,I43,'千々石町～上対馬町'!H17,'千々石町～上対馬町'!H31,'千々石町～上対馬町'!H42,'千々石町～上対馬町'!H47)</f>
        <v>14694</v>
      </c>
      <c r="J9" s="12">
        <f>SUM(J18,J34,J38,J43,'千々石町～上対馬町'!I17,'千々石町～上対馬町'!I31,'千々石町～上対馬町'!I42,'千々石町～上対馬町'!I47)</f>
        <v>115</v>
      </c>
      <c r="K9" s="12">
        <f>SUM(K18,K34,K38,K43,'千々石町～上対馬町'!J17,'千々石町～上対馬町'!J31,'千々石町～上対馬町'!J42,'千々石町～上対馬町'!J47)</f>
        <v>418</v>
      </c>
      <c r="L9" s="12">
        <f>SUM(L18,L34,L38,L43,'千々石町～上対馬町'!K17,'千々石町～上対馬町'!K31,'千々石町～上対馬町'!K42,'千々石町～上対馬町'!K47)</f>
        <v>521</v>
      </c>
      <c r="M9" s="12">
        <f>SUM(M18,M34,M38,M43,'千々石町～上対馬町'!L17,'千々石町～上対馬町'!L31,'千々石町～上対馬町'!L42,'千々石町～上対馬町'!L47)</f>
        <v>687</v>
      </c>
      <c r="N9" s="12">
        <f>SUM(N18,N34,N38,N43,'千々石町～上対馬町'!M17,'千々石町～上対馬町'!M31,'千々石町～上対馬町'!M42,'千々石町～上対馬町'!M47)</f>
        <v>945</v>
      </c>
      <c r="O9" s="12">
        <f>SUM(O18,O34,O38,O43,'千々石町～上対馬町'!N17,'千々石町～上対馬町'!N31,'千々石町～上対馬町'!N42,'千々石町～上対馬町'!N47)</f>
        <v>1358</v>
      </c>
      <c r="P9" s="12">
        <f>SUM(P18,P34,P38,P43,'千々石町～上対馬町'!O17,'千々石町～上対馬町'!O31,'千々石町～上対馬町'!O42,'千々石町～上対馬町'!O47)</f>
        <v>1654</v>
      </c>
      <c r="Q9" s="12">
        <f>SUM(Q18,Q34,Q38,Q43,'千々石町～上対馬町'!P17,'千々石町～上対馬町'!P31,'千々石町～上対馬町'!P42,'千々石町～上対馬町'!P47)</f>
        <v>1417</v>
      </c>
      <c r="R9" s="12">
        <f>SUM(R18,R34,R38,R43,'千々石町～上対馬町'!Q17,'千々石町～上対馬町'!Q31,'千々石町～上対馬町'!Q42,'千々石町～上対馬町'!Q47)</f>
        <v>1518</v>
      </c>
      <c r="S9" s="12">
        <f>SUM(S18,S34,S38,S43,'千々石町～上対馬町'!R17,'千々石町～上対馬町'!R31,'千々石町～上対馬町'!R42,'千々石町～上対馬町'!R47)</f>
        <v>2176</v>
      </c>
      <c r="T9" s="12">
        <f>SUM(T18,T34,T38,T43,'千々石町～上対馬町'!S17,'千々石町～上対馬町'!S31,'千々石町～上対馬町'!S42,'千々石町～上対馬町'!S47)</f>
        <v>3885</v>
      </c>
    </row>
    <row r="10" spans="2:20" ht="45" customHeight="1">
      <c r="B10" s="10" t="s">
        <v>6</v>
      </c>
      <c r="C10" s="11"/>
      <c r="D10" s="12">
        <f>SUM(E10:H10)</f>
        <v>1458</v>
      </c>
      <c r="E10" s="1">
        <v>692</v>
      </c>
      <c r="F10" s="1">
        <v>2</v>
      </c>
      <c r="G10" s="1">
        <v>2</v>
      </c>
      <c r="H10" s="13">
        <v>762</v>
      </c>
      <c r="I10" s="13">
        <f>SUM(J10:T10)</f>
        <v>1395</v>
      </c>
      <c r="J10" s="1">
        <v>7</v>
      </c>
      <c r="K10" s="1">
        <v>25</v>
      </c>
      <c r="L10" s="1">
        <v>41</v>
      </c>
      <c r="M10" s="1">
        <v>56</v>
      </c>
      <c r="N10" s="1">
        <v>107</v>
      </c>
      <c r="O10" s="1">
        <v>146</v>
      </c>
      <c r="P10" s="1">
        <v>221</v>
      </c>
      <c r="Q10" s="1">
        <v>206</v>
      </c>
      <c r="R10" s="1">
        <v>203</v>
      </c>
      <c r="S10" s="1">
        <v>154</v>
      </c>
      <c r="T10" s="1">
        <v>229</v>
      </c>
    </row>
    <row r="11" spans="2:20" ht="15" customHeight="1">
      <c r="B11" s="10" t="s">
        <v>7</v>
      </c>
      <c r="C11" s="11"/>
      <c r="D11" s="12">
        <f aca="true" t="shared" si="2" ref="D11:D17">SUM(E11:H11)</f>
        <v>1255</v>
      </c>
      <c r="E11" s="13">
        <v>793</v>
      </c>
      <c r="F11" s="1">
        <v>15</v>
      </c>
      <c r="G11" s="1">
        <v>4</v>
      </c>
      <c r="H11" s="1">
        <v>443</v>
      </c>
      <c r="I11" s="13">
        <f aca="true" t="shared" si="3" ref="I11:I17">SUM(J11:T11)</f>
        <v>907</v>
      </c>
      <c r="J11" s="1">
        <v>18</v>
      </c>
      <c r="K11" s="1">
        <v>41</v>
      </c>
      <c r="L11" s="1">
        <v>42</v>
      </c>
      <c r="M11" s="1">
        <v>59</v>
      </c>
      <c r="N11" s="1">
        <v>73</v>
      </c>
      <c r="O11" s="1">
        <v>77</v>
      </c>
      <c r="P11" s="1">
        <v>84</v>
      </c>
      <c r="Q11" s="1">
        <v>96</v>
      </c>
      <c r="R11" s="1">
        <v>90</v>
      </c>
      <c r="S11" s="1">
        <v>114</v>
      </c>
      <c r="T11" s="1">
        <v>213</v>
      </c>
    </row>
    <row r="12" spans="2:20" ht="15" customHeight="1">
      <c r="B12" s="10" t="s">
        <v>8</v>
      </c>
      <c r="C12" s="11"/>
      <c r="D12" s="12">
        <f t="shared" si="2"/>
        <v>418</v>
      </c>
      <c r="E12" s="1">
        <v>388</v>
      </c>
      <c r="F12" s="1">
        <v>1</v>
      </c>
      <c r="G12" s="17" t="s">
        <v>96</v>
      </c>
      <c r="H12" s="1">
        <v>29</v>
      </c>
      <c r="I12" s="13">
        <f t="shared" si="3"/>
        <v>314</v>
      </c>
      <c r="J12" s="17" t="s">
        <v>96</v>
      </c>
      <c r="K12" s="1">
        <v>2</v>
      </c>
      <c r="L12" s="1">
        <v>2</v>
      </c>
      <c r="M12" s="1">
        <v>12</v>
      </c>
      <c r="N12" s="1">
        <v>9</v>
      </c>
      <c r="O12" s="1">
        <v>17</v>
      </c>
      <c r="P12" s="1">
        <v>30</v>
      </c>
      <c r="Q12" s="1">
        <v>35</v>
      </c>
      <c r="R12" s="1">
        <v>40</v>
      </c>
      <c r="S12" s="1">
        <v>73</v>
      </c>
      <c r="T12" s="1">
        <v>94</v>
      </c>
    </row>
    <row r="13" spans="2:20" ht="15" customHeight="1">
      <c r="B13" s="10" t="s">
        <v>10</v>
      </c>
      <c r="C13" s="11"/>
      <c r="D13" s="12">
        <f t="shared" si="2"/>
        <v>203</v>
      </c>
      <c r="E13" s="1">
        <v>57</v>
      </c>
      <c r="F13" s="17" t="s">
        <v>96</v>
      </c>
      <c r="G13" s="17" t="s">
        <v>96</v>
      </c>
      <c r="H13" s="1">
        <v>146</v>
      </c>
      <c r="I13" s="13">
        <f t="shared" si="3"/>
        <v>198</v>
      </c>
      <c r="J13" s="17" t="s">
        <v>96</v>
      </c>
      <c r="K13" s="17" t="s">
        <v>96</v>
      </c>
      <c r="L13" s="1">
        <v>3</v>
      </c>
      <c r="M13" s="1">
        <v>2</v>
      </c>
      <c r="N13" s="1">
        <v>5</v>
      </c>
      <c r="O13" s="1">
        <v>10</v>
      </c>
      <c r="P13" s="1">
        <v>20</v>
      </c>
      <c r="Q13" s="1">
        <v>28</v>
      </c>
      <c r="R13" s="1">
        <v>32</v>
      </c>
      <c r="S13" s="1">
        <v>48</v>
      </c>
      <c r="T13" s="1">
        <v>50</v>
      </c>
    </row>
    <row r="14" spans="2:20" ht="15" customHeight="1">
      <c r="B14" s="10" t="s">
        <v>11</v>
      </c>
      <c r="C14" s="11"/>
      <c r="D14" s="12">
        <f t="shared" si="2"/>
        <v>338</v>
      </c>
      <c r="E14" s="1">
        <v>319</v>
      </c>
      <c r="F14" s="17" t="s">
        <v>96</v>
      </c>
      <c r="G14" s="17" t="s">
        <v>96</v>
      </c>
      <c r="H14" s="1">
        <v>19</v>
      </c>
      <c r="I14" s="13">
        <f t="shared" si="3"/>
        <v>232</v>
      </c>
      <c r="J14" s="17" t="s">
        <v>96</v>
      </c>
      <c r="K14" s="1">
        <v>4</v>
      </c>
      <c r="L14" s="1">
        <v>7</v>
      </c>
      <c r="M14" s="1">
        <v>6</v>
      </c>
      <c r="N14" s="1">
        <v>12</v>
      </c>
      <c r="O14" s="1">
        <v>7</v>
      </c>
      <c r="P14" s="1">
        <v>29</v>
      </c>
      <c r="Q14" s="1">
        <v>21</v>
      </c>
      <c r="R14" s="1">
        <v>26</v>
      </c>
      <c r="S14" s="1">
        <v>36</v>
      </c>
      <c r="T14" s="1">
        <v>84</v>
      </c>
    </row>
    <row r="15" spans="2:20" ht="30" customHeight="1">
      <c r="B15" s="10" t="s">
        <v>12</v>
      </c>
      <c r="C15" s="11"/>
      <c r="D15" s="12">
        <f t="shared" si="2"/>
        <v>774</v>
      </c>
      <c r="E15" s="1">
        <v>532</v>
      </c>
      <c r="F15" s="1">
        <v>1</v>
      </c>
      <c r="G15" s="1">
        <v>6</v>
      </c>
      <c r="H15" s="1">
        <v>235</v>
      </c>
      <c r="I15" s="13">
        <f t="shared" si="3"/>
        <v>696</v>
      </c>
      <c r="J15" s="1">
        <v>5</v>
      </c>
      <c r="K15" s="1">
        <v>14</v>
      </c>
      <c r="L15" s="1">
        <v>13</v>
      </c>
      <c r="M15" s="1">
        <v>36</v>
      </c>
      <c r="N15" s="1">
        <v>43</v>
      </c>
      <c r="O15" s="1">
        <v>57</v>
      </c>
      <c r="P15" s="1">
        <v>86</v>
      </c>
      <c r="Q15" s="1">
        <v>69</v>
      </c>
      <c r="R15" s="1">
        <v>76</v>
      </c>
      <c r="S15" s="1">
        <v>106</v>
      </c>
      <c r="T15" s="1">
        <v>191</v>
      </c>
    </row>
    <row r="16" spans="2:20" ht="15" customHeight="1">
      <c r="B16" s="10" t="s">
        <v>13</v>
      </c>
      <c r="C16" s="11"/>
      <c r="D16" s="12">
        <f t="shared" si="2"/>
        <v>1588</v>
      </c>
      <c r="E16" s="13">
        <v>1097</v>
      </c>
      <c r="F16" s="1">
        <v>113</v>
      </c>
      <c r="G16" s="1">
        <v>44</v>
      </c>
      <c r="H16" s="1">
        <v>334</v>
      </c>
      <c r="I16" s="13">
        <f t="shared" si="3"/>
        <v>1258</v>
      </c>
      <c r="J16" s="1">
        <v>19</v>
      </c>
      <c r="K16" s="1">
        <v>62</v>
      </c>
      <c r="L16" s="1">
        <v>64</v>
      </c>
      <c r="M16" s="1">
        <v>84</v>
      </c>
      <c r="N16" s="1">
        <v>113</v>
      </c>
      <c r="O16" s="1">
        <v>123</v>
      </c>
      <c r="P16" s="1">
        <v>131</v>
      </c>
      <c r="Q16" s="1">
        <v>124</v>
      </c>
      <c r="R16" s="1">
        <v>101</v>
      </c>
      <c r="S16" s="1">
        <v>153</v>
      </c>
      <c r="T16" s="1">
        <v>284</v>
      </c>
    </row>
    <row r="17" spans="2:20" ht="15" customHeight="1">
      <c r="B17" s="10" t="s">
        <v>14</v>
      </c>
      <c r="C17" s="11"/>
      <c r="D17" s="12">
        <f t="shared" si="2"/>
        <v>363</v>
      </c>
      <c r="E17" s="1">
        <v>243</v>
      </c>
      <c r="F17" s="1">
        <v>3</v>
      </c>
      <c r="G17" s="1">
        <v>9</v>
      </c>
      <c r="H17" s="1">
        <v>108</v>
      </c>
      <c r="I17" s="13">
        <f t="shared" si="3"/>
        <v>301</v>
      </c>
      <c r="J17" s="1">
        <v>9</v>
      </c>
      <c r="K17" s="1">
        <v>8</v>
      </c>
      <c r="L17" s="1">
        <v>12</v>
      </c>
      <c r="M17" s="1">
        <v>11</v>
      </c>
      <c r="N17" s="1">
        <v>23</v>
      </c>
      <c r="O17" s="1">
        <v>38</v>
      </c>
      <c r="P17" s="1">
        <v>38</v>
      </c>
      <c r="Q17" s="1">
        <v>25</v>
      </c>
      <c r="R17" s="1">
        <v>23</v>
      </c>
      <c r="S17" s="1">
        <v>42</v>
      </c>
      <c r="T17" s="1">
        <v>72</v>
      </c>
    </row>
    <row r="18" spans="2:20" ht="45" customHeight="1">
      <c r="B18" s="10" t="s">
        <v>15</v>
      </c>
      <c r="C18" s="11"/>
      <c r="D18" s="12">
        <f>SUM(D19:D33)</f>
        <v>2775</v>
      </c>
      <c r="E18" s="12">
        <f aca="true" t="shared" si="4" ref="E18:T18">SUM(E19:E33)</f>
        <v>2237</v>
      </c>
      <c r="F18" s="12">
        <f t="shared" si="4"/>
        <v>28</v>
      </c>
      <c r="G18" s="12">
        <f t="shared" si="4"/>
        <v>32</v>
      </c>
      <c r="H18" s="12">
        <f t="shared" si="4"/>
        <v>478</v>
      </c>
      <c r="I18" s="12">
        <f t="shared" si="4"/>
        <v>2077</v>
      </c>
      <c r="J18" s="12">
        <f t="shared" si="4"/>
        <v>4</v>
      </c>
      <c r="K18" s="12">
        <f t="shared" si="4"/>
        <v>30</v>
      </c>
      <c r="L18" s="12">
        <f t="shared" si="4"/>
        <v>43</v>
      </c>
      <c r="M18" s="12">
        <f t="shared" si="4"/>
        <v>59</v>
      </c>
      <c r="N18" s="12">
        <f t="shared" si="4"/>
        <v>83</v>
      </c>
      <c r="O18" s="12">
        <f t="shared" si="4"/>
        <v>148</v>
      </c>
      <c r="P18" s="12">
        <f t="shared" si="4"/>
        <v>209</v>
      </c>
      <c r="Q18" s="12">
        <f t="shared" si="4"/>
        <v>179</v>
      </c>
      <c r="R18" s="12">
        <f t="shared" si="4"/>
        <v>216</v>
      </c>
      <c r="S18" s="12">
        <f t="shared" si="4"/>
        <v>336</v>
      </c>
      <c r="T18" s="12">
        <f t="shared" si="4"/>
        <v>770</v>
      </c>
    </row>
    <row r="19" spans="2:20" ht="30" customHeight="1">
      <c r="B19" s="16" t="s">
        <v>16</v>
      </c>
      <c r="C19" s="11"/>
      <c r="D19" s="12">
        <f aca="true" t="shared" si="5" ref="D19:D32">SUM(E19:H19)</f>
        <v>19</v>
      </c>
      <c r="E19" s="1">
        <v>14</v>
      </c>
      <c r="F19" s="17" t="s">
        <v>96</v>
      </c>
      <c r="G19" s="17" t="s">
        <v>96</v>
      </c>
      <c r="H19" s="1">
        <v>5</v>
      </c>
      <c r="I19" s="13">
        <f aca="true" t="shared" si="6" ref="I19:I32">SUM(J19:T19)</f>
        <v>13</v>
      </c>
      <c r="J19" s="17" t="s">
        <v>9</v>
      </c>
      <c r="K19" s="1">
        <v>1</v>
      </c>
      <c r="L19" s="17">
        <v>1</v>
      </c>
      <c r="M19" s="17" t="s">
        <v>96</v>
      </c>
      <c r="N19" s="17">
        <v>2</v>
      </c>
      <c r="O19" s="17" t="s">
        <v>96</v>
      </c>
      <c r="P19" s="17">
        <v>1</v>
      </c>
      <c r="Q19" s="17" t="s">
        <v>96</v>
      </c>
      <c r="R19" s="1">
        <v>1</v>
      </c>
      <c r="S19" s="1">
        <v>3</v>
      </c>
      <c r="T19" s="1">
        <v>4</v>
      </c>
    </row>
    <row r="20" spans="2:20" ht="15" customHeight="1">
      <c r="B20" s="16" t="s">
        <v>17</v>
      </c>
      <c r="C20" s="11"/>
      <c r="D20" s="12">
        <f t="shared" si="5"/>
        <v>23</v>
      </c>
      <c r="E20" s="1">
        <v>20</v>
      </c>
      <c r="F20" s="17">
        <v>1</v>
      </c>
      <c r="G20" s="17" t="s">
        <v>96</v>
      </c>
      <c r="H20" s="1">
        <v>2</v>
      </c>
      <c r="I20" s="13">
        <f t="shared" si="6"/>
        <v>19</v>
      </c>
      <c r="J20" s="17" t="s">
        <v>9</v>
      </c>
      <c r="K20" s="17" t="s">
        <v>96</v>
      </c>
      <c r="L20" s="17" t="s">
        <v>96</v>
      </c>
      <c r="M20" s="1">
        <v>1</v>
      </c>
      <c r="N20" s="1">
        <v>1</v>
      </c>
      <c r="O20" s="17" t="s">
        <v>96</v>
      </c>
      <c r="P20" s="1">
        <v>1</v>
      </c>
      <c r="Q20" s="1">
        <v>2</v>
      </c>
      <c r="R20" s="1">
        <v>2</v>
      </c>
      <c r="S20" s="1">
        <v>4</v>
      </c>
      <c r="T20" s="1">
        <v>8</v>
      </c>
    </row>
    <row r="21" spans="2:20" ht="15" customHeight="1">
      <c r="B21" s="18" t="s">
        <v>18</v>
      </c>
      <c r="C21" s="11"/>
      <c r="D21" s="12">
        <f t="shared" si="5"/>
        <v>16</v>
      </c>
      <c r="E21" s="1">
        <v>16</v>
      </c>
      <c r="F21" s="17" t="s">
        <v>96</v>
      </c>
      <c r="G21" s="17" t="s">
        <v>96</v>
      </c>
      <c r="H21" s="17" t="s">
        <v>96</v>
      </c>
      <c r="I21" s="13">
        <f t="shared" si="6"/>
        <v>14</v>
      </c>
      <c r="J21" s="17" t="s">
        <v>9</v>
      </c>
      <c r="K21" s="17" t="s">
        <v>96</v>
      </c>
      <c r="L21" s="17" t="s">
        <v>96</v>
      </c>
      <c r="M21" s="17" t="s">
        <v>96</v>
      </c>
      <c r="N21" s="17">
        <v>1</v>
      </c>
      <c r="O21" s="17" t="s">
        <v>96</v>
      </c>
      <c r="P21" s="17" t="s">
        <v>96</v>
      </c>
      <c r="Q21" s="1">
        <v>1</v>
      </c>
      <c r="R21" s="17" t="s">
        <v>96</v>
      </c>
      <c r="S21" s="1">
        <v>6</v>
      </c>
      <c r="T21" s="1">
        <v>6</v>
      </c>
    </row>
    <row r="22" spans="2:20" ht="15" customHeight="1">
      <c r="B22" s="18" t="s">
        <v>19</v>
      </c>
      <c r="C22" s="11"/>
      <c r="D22" s="12">
        <f t="shared" si="5"/>
        <v>429</v>
      </c>
      <c r="E22" s="1">
        <v>247</v>
      </c>
      <c r="F22" s="1">
        <v>11</v>
      </c>
      <c r="G22" s="1">
        <v>8</v>
      </c>
      <c r="H22" s="1">
        <v>163</v>
      </c>
      <c r="I22" s="13">
        <f t="shared" si="6"/>
        <v>402</v>
      </c>
      <c r="J22" s="17" t="s">
        <v>9</v>
      </c>
      <c r="K22" s="1">
        <v>3</v>
      </c>
      <c r="L22" s="1">
        <v>4</v>
      </c>
      <c r="M22" s="1">
        <v>12</v>
      </c>
      <c r="N22" s="1">
        <v>13</v>
      </c>
      <c r="O22" s="1">
        <v>33</v>
      </c>
      <c r="P22" s="1">
        <v>44</v>
      </c>
      <c r="Q22" s="1">
        <v>31</v>
      </c>
      <c r="R22" s="1">
        <v>42</v>
      </c>
      <c r="S22" s="1">
        <v>69</v>
      </c>
      <c r="T22" s="1">
        <v>151</v>
      </c>
    </row>
    <row r="23" spans="2:20" ht="15" customHeight="1">
      <c r="B23" s="18" t="s">
        <v>20</v>
      </c>
      <c r="C23" s="11"/>
      <c r="D23" s="12">
        <f t="shared" si="5"/>
        <v>104</v>
      </c>
      <c r="E23" s="1">
        <v>82</v>
      </c>
      <c r="F23" s="17" t="s">
        <v>96</v>
      </c>
      <c r="G23" s="17" t="s">
        <v>96</v>
      </c>
      <c r="H23" s="1">
        <v>22</v>
      </c>
      <c r="I23" s="13">
        <f t="shared" si="6"/>
        <v>88</v>
      </c>
      <c r="J23" s="17" t="s">
        <v>9</v>
      </c>
      <c r="K23" s="17">
        <v>1</v>
      </c>
      <c r="L23" s="1">
        <v>1</v>
      </c>
      <c r="M23" s="1">
        <v>1</v>
      </c>
      <c r="N23" s="1">
        <v>1</v>
      </c>
      <c r="O23" s="1">
        <v>5</v>
      </c>
      <c r="P23" s="1">
        <v>7</v>
      </c>
      <c r="Q23" s="1">
        <v>8</v>
      </c>
      <c r="R23" s="1">
        <v>11</v>
      </c>
      <c r="S23" s="1">
        <v>17</v>
      </c>
      <c r="T23" s="1">
        <v>36</v>
      </c>
    </row>
    <row r="24" spans="2:20" ht="30" customHeight="1">
      <c r="B24" s="18" t="s">
        <v>21</v>
      </c>
      <c r="C24" s="11"/>
      <c r="D24" s="12">
        <f t="shared" si="5"/>
        <v>169</v>
      </c>
      <c r="E24" s="1">
        <v>157</v>
      </c>
      <c r="F24" s="17" t="s">
        <v>96</v>
      </c>
      <c r="G24" s="1">
        <v>4</v>
      </c>
      <c r="H24" s="1">
        <v>8</v>
      </c>
      <c r="I24" s="13">
        <f t="shared" si="6"/>
        <v>115</v>
      </c>
      <c r="J24" s="17" t="s">
        <v>9</v>
      </c>
      <c r="K24" s="1">
        <v>2</v>
      </c>
      <c r="L24" s="1">
        <v>1</v>
      </c>
      <c r="M24" s="1">
        <v>3</v>
      </c>
      <c r="N24" s="1">
        <v>6</v>
      </c>
      <c r="O24" s="1">
        <v>8</v>
      </c>
      <c r="P24" s="1">
        <v>14</v>
      </c>
      <c r="Q24" s="1">
        <v>14</v>
      </c>
      <c r="R24" s="1">
        <v>13</v>
      </c>
      <c r="S24" s="1">
        <v>13</v>
      </c>
      <c r="T24" s="1">
        <v>41</v>
      </c>
    </row>
    <row r="25" spans="2:20" ht="15" customHeight="1">
      <c r="B25" s="18" t="s">
        <v>22</v>
      </c>
      <c r="C25" s="11"/>
      <c r="D25" s="12">
        <f t="shared" si="5"/>
        <v>80</v>
      </c>
      <c r="E25" s="1">
        <v>47</v>
      </c>
      <c r="F25" s="1">
        <v>1</v>
      </c>
      <c r="G25" s="17">
        <v>1</v>
      </c>
      <c r="H25" s="1">
        <v>31</v>
      </c>
      <c r="I25" s="13">
        <f t="shared" si="6"/>
        <v>64</v>
      </c>
      <c r="J25" s="17" t="s">
        <v>9</v>
      </c>
      <c r="K25" s="1">
        <v>3</v>
      </c>
      <c r="L25" s="17" t="s">
        <v>96</v>
      </c>
      <c r="M25" s="1">
        <v>2</v>
      </c>
      <c r="N25" s="1">
        <v>5</v>
      </c>
      <c r="O25" s="1">
        <v>2</v>
      </c>
      <c r="P25" s="1">
        <v>8</v>
      </c>
      <c r="Q25" s="1">
        <v>16</v>
      </c>
      <c r="R25" s="1">
        <v>12</v>
      </c>
      <c r="S25" s="1">
        <v>7</v>
      </c>
      <c r="T25" s="1">
        <v>9</v>
      </c>
    </row>
    <row r="26" spans="2:20" ht="15" customHeight="1">
      <c r="B26" s="18" t="s">
        <v>23</v>
      </c>
      <c r="C26" s="11"/>
      <c r="D26" s="12">
        <f t="shared" si="5"/>
        <v>161</v>
      </c>
      <c r="E26" s="1">
        <v>141</v>
      </c>
      <c r="F26" s="17" t="s">
        <v>96</v>
      </c>
      <c r="G26" s="17" t="s">
        <v>96</v>
      </c>
      <c r="H26" s="1">
        <v>20</v>
      </c>
      <c r="I26" s="13">
        <f t="shared" si="6"/>
        <v>106</v>
      </c>
      <c r="J26" s="17" t="s">
        <v>9</v>
      </c>
      <c r="K26" s="17" t="s">
        <v>96</v>
      </c>
      <c r="L26" s="17" t="s">
        <v>96</v>
      </c>
      <c r="M26" s="1">
        <v>2</v>
      </c>
      <c r="N26" s="1">
        <v>7</v>
      </c>
      <c r="O26" s="1">
        <v>10</v>
      </c>
      <c r="P26" s="1">
        <v>14</v>
      </c>
      <c r="Q26" s="1">
        <v>9</v>
      </c>
      <c r="R26" s="1">
        <v>15</v>
      </c>
      <c r="S26" s="1">
        <v>18</v>
      </c>
      <c r="T26" s="1">
        <v>31</v>
      </c>
    </row>
    <row r="27" spans="2:20" ht="15" customHeight="1">
      <c r="B27" s="18" t="s">
        <v>24</v>
      </c>
      <c r="C27" s="11"/>
      <c r="D27" s="12">
        <f t="shared" si="5"/>
        <v>408</v>
      </c>
      <c r="E27" s="1">
        <v>377</v>
      </c>
      <c r="F27" s="17" t="s">
        <v>96</v>
      </c>
      <c r="G27" s="1">
        <v>14</v>
      </c>
      <c r="H27" s="1">
        <v>17</v>
      </c>
      <c r="I27" s="13">
        <f t="shared" si="6"/>
        <v>279</v>
      </c>
      <c r="J27" s="17">
        <v>1</v>
      </c>
      <c r="K27" s="1">
        <v>1</v>
      </c>
      <c r="L27" s="1">
        <v>4</v>
      </c>
      <c r="M27" s="1">
        <v>6</v>
      </c>
      <c r="N27" s="1">
        <v>7</v>
      </c>
      <c r="O27" s="1">
        <v>24</v>
      </c>
      <c r="P27" s="1">
        <v>31</v>
      </c>
      <c r="Q27" s="1">
        <v>28</v>
      </c>
      <c r="R27" s="1">
        <v>29</v>
      </c>
      <c r="S27" s="1">
        <v>40</v>
      </c>
      <c r="T27" s="1">
        <v>108</v>
      </c>
    </row>
    <row r="28" spans="2:20" ht="15" customHeight="1">
      <c r="B28" s="18" t="s">
        <v>25</v>
      </c>
      <c r="C28" s="11"/>
      <c r="D28" s="12">
        <f t="shared" si="5"/>
        <v>298</v>
      </c>
      <c r="E28" s="1">
        <v>260</v>
      </c>
      <c r="F28" s="1">
        <v>2</v>
      </c>
      <c r="G28" s="17" t="s">
        <v>96</v>
      </c>
      <c r="H28" s="1">
        <v>36</v>
      </c>
      <c r="I28" s="13">
        <f t="shared" si="6"/>
        <v>169</v>
      </c>
      <c r="J28" s="1">
        <v>1</v>
      </c>
      <c r="K28" s="1">
        <v>3</v>
      </c>
      <c r="L28" s="1">
        <v>6</v>
      </c>
      <c r="M28" s="1">
        <v>10</v>
      </c>
      <c r="N28" s="1">
        <v>7</v>
      </c>
      <c r="O28" s="1">
        <v>8</v>
      </c>
      <c r="P28" s="1">
        <v>21</v>
      </c>
      <c r="Q28" s="1">
        <v>14</v>
      </c>
      <c r="R28" s="1">
        <v>23</v>
      </c>
      <c r="S28" s="1">
        <v>24</v>
      </c>
      <c r="T28" s="1">
        <v>52</v>
      </c>
    </row>
    <row r="29" spans="2:20" ht="30" customHeight="1">
      <c r="B29" s="18" t="s">
        <v>26</v>
      </c>
      <c r="C29" s="11"/>
      <c r="D29" s="12">
        <f t="shared" si="5"/>
        <v>257</v>
      </c>
      <c r="E29" s="1">
        <v>112</v>
      </c>
      <c r="F29" s="1">
        <v>13</v>
      </c>
      <c r="G29" s="1">
        <v>4</v>
      </c>
      <c r="H29" s="1">
        <v>128</v>
      </c>
      <c r="I29" s="13">
        <f t="shared" si="6"/>
        <v>183</v>
      </c>
      <c r="J29" s="17" t="s">
        <v>96</v>
      </c>
      <c r="K29" s="1">
        <v>5</v>
      </c>
      <c r="L29" s="1">
        <v>5</v>
      </c>
      <c r="M29" s="1">
        <v>5</v>
      </c>
      <c r="N29" s="1">
        <v>9</v>
      </c>
      <c r="O29" s="1">
        <v>8</v>
      </c>
      <c r="P29" s="1">
        <v>19</v>
      </c>
      <c r="Q29" s="1">
        <v>10</v>
      </c>
      <c r="R29" s="1">
        <v>16</v>
      </c>
      <c r="S29" s="1">
        <v>30</v>
      </c>
      <c r="T29" s="1">
        <v>76</v>
      </c>
    </row>
    <row r="30" spans="2:20" ht="15" customHeight="1">
      <c r="B30" s="18" t="s">
        <v>27</v>
      </c>
      <c r="C30" s="11"/>
      <c r="D30" s="12">
        <f t="shared" si="5"/>
        <v>127</v>
      </c>
      <c r="E30" s="1">
        <v>117</v>
      </c>
      <c r="F30" s="17" t="s">
        <v>96</v>
      </c>
      <c r="G30" s="17">
        <v>1</v>
      </c>
      <c r="H30" s="1">
        <v>9</v>
      </c>
      <c r="I30" s="13">
        <f t="shared" si="6"/>
        <v>98</v>
      </c>
      <c r="J30" s="17">
        <v>1</v>
      </c>
      <c r="K30" s="17" t="s">
        <v>96</v>
      </c>
      <c r="L30" s="1">
        <v>3</v>
      </c>
      <c r="M30" s="1">
        <v>1</v>
      </c>
      <c r="N30" s="1">
        <v>2</v>
      </c>
      <c r="O30" s="1">
        <v>7</v>
      </c>
      <c r="P30" s="1">
        <v>5</v>
      </c>
      <c r="Q30" s="1">
        <v>4</v>
      </c>
      <c r="R30" s="1">
        <v>13</v>
      </c>
      <c r="S30" s="1">
        <v>10</v>
      </c>
      <c r="T30" s="1">
        <v>52</v>
      </c>
    </row>
    <row r="31" spans="2:20" ht="15" customHeight="1">
      <c r="B31" s="18" t="s">
        <v>28</v>
      </c>
      <c r="C31" s="11"/>
      <c r="D31" s="12">
        <f t="shared" si="5"/>
        <v>311</v>
      </c>
      <c r="E31" s="1">
        <v>304</v>
      </c>
      <c r="F31" s="17" t="s">
        <v>96</v>
      </c>
      <c r="G31" s="17" t="s">
        <v>96</v>
      </c>
      <c r="H31" s="1">
        <v>7</v>
      </c>
      <c r="I31" s="13">
        <f t="shared" si="6"/>
        <v>194</v>
      </c>
      <c r="J31" s="17" t="s">
        <v>96</v>
      </c>
      <c r="K31" s="1">
        <v>1</v>
      </c>
      <c r="L31" s="1">
        <v>3</v>
      </c>
      <c r="M31" s="1">
        <v>4</v>
      </c>
      <c r="N31" s="1">
        <v>6</v>
      </c>
      <c r="O31" s="1">
        <v>13</v>
      </c>
      <c r="P31" s="1">
        <v>16</v>
      </c>
      <c r="Q31" s="1">
        <v>9</v>
      </c>
      <c r="R31" s="1">
        <v>14</v>
      </c>
      <c r="S31" s="1">
        <v>39</v>
      </c>
      <c r="T31" s="1">
        <v>89</v>
      </c>
    </row>
    <row r="32" spans="2:20" ht="15" customHeight="1">
      <c r="B32" s="18" t="s">
        <v>29</v>
      </c>
      <c r="C32" s="11"/>
      <c r="D32" s="12">
        <f t="shared" si="5"/>
        <v>286</v>
      </c>
      <c r="E32" s="1">
        <v>261</v>
      </c>
      <c r="F32" s="17" t="s">
        <v>96</v>
      </c>
      <c r="G32" s="17" t="s">
        <v>96</v>
      </c>
      <c r="H32" s="1">
        <v>25</v>
      </c>
      <c r="I32" s="13">
        <f t="shared" si="6"/>
        <v>250</v>
      </c>
      <c r="J32" s="1">
        <v>1</v>
      </c>
      <c r="K32" s="1">
        <v>9</v>
      </c>
      <c r="L32" s="1">
        <v>15</v>
      </c>
      <c r="M32" s="1">
        <v>12</v>
      </c>
      <c r="N32" s="1">
        <v>16</v>
      </c>
      <c r="O32" s="1">
        <v>27</v>
      </c>
      <c r="P32" s="1">
        <v>23</v>
      </c>
      <c r="Q32" s="1">
        <v>26</v>
      </c>
      <c r="R32" s="1">
        <v>20</v>
      </c>
      <c r="S32" s="1">
        <v>41</v>
      </c>
      <c r="T32" s="1">
        <v>60</v>
      </c>
    </row>
    <row r="33" spans="2:20" ht="15" customHeight="1">
      <c r="B33" s="18" t="s">
        <v>30</v>
      </c>
      <c r="C33" s="11"/>
      <c r="D33" s="12">
        <f>SUM(E33:H33)</f>
        <v>87</v>
      </c>
      <c r="E33" s="1">
        <v>82</v>
      </c>
      <c r="F33" s="17" t="s">
        <v>96</v>
      </c>
      <c r="G33" s="17" t="s">
        <v>96</v>
      </c>
      <c r="H33" s="1">
        <v>5</v>
      </c>
      <c r="I33" s="13">
        <f>SUM(J33:T33)</f>
        <v>83</v>
      </c>
      <c r="J33" s="17" t="s">
        <v>96</v>
      </c>
      <c r="K33" s="17">
        <v>1</v>
      </c>
      <c r="L33" s="17" t="s">
        <v>96</v>
      </c>
      <c r="M33" s="17" t="s">
        <v>96</v>
      </c>
      <c r="N33" s="17" t="s">
        <v>96</v>
      </c>
      <c r="O33" s="1">
        <v>3</v>
      </c>
      <c r="P33" s="1">
        <v>5</v>
      </c>
      <c r="Q33" s="1">
        <v>7</v>
      </c>
      <c r="R33" s="1">
        <v>5</v>
      </c>
      <c r="S33" s="1">
        <v>15</v>
      </c>
      <c r="T33" s="1">
        <v>47</v>
      </c>
    </row>
    <row r="34" spans="2:20" ht="45" customHeight="1">
      <c r="B34" s="10" t="s">
        <v>31</v>
      </c>
      <c r="C34" s="11"/>
      <c r="D34" s="19">
        <f>SUM(D35:D37)</f>
        <v>159</v>
      </c>
      <c r="E34" s="19">
        <f>SUM(E35:E37)</f>
        <v>155</v>
      </c>
      <c r="F34" s="17" t="s">
        <v>9</v>
      </c>
      <c r="G34" s="17" t="s">
        <v>9</v>
      </c>
      <c r="H34" s="19">
        <f>SUM(H35:H37)</f>
        <v>4</v>
      </c>
      <c r="I34" s="19">
        <f>SUM(I35:I37)</f>
        <v>124</v>
      </c>
      <c r="J34" s="17" t="s">
        <v>9</v>
      </c>
      <c r="K34" s="17">
        <v>1</v>
      </c>
      <c r="L34" s="17" t="s">
        <v>9</v>
      </c>
      <c r="M34" s="17" t="s">
        <v>96</v>
      </c>
      <c r="N34" s="17" t="s">
        <v>96</v>
      </c>
      <c r="O34" s="17" t="s">
        <v>96</v>
      </c>
      <c r="P34" s="19">
        <f>SUM(P35:P37)</f>
        <v>2</v>
      </c>
      <c r="Q34" s="19">
        <f>SUM(Q35:Q37)</f>
        <v>10</v>
      </c>
      <c r="R34" s="19">
        <f>SUM(R35:R37)</f>
        <v>12</v>
      </c>
      <c r="S34" s="19">
        <f>SUM(S35:S37)</f>
        <v>33</v>
      </c>
      <c r="T34" s="19">
        <f>SUM(T35:T37)</f>
        <v>66</v>
      </c>
    </row>
    <row r="35" spans="2:20" ht="30" customHeight="1">
      <c r="B35" s="10" t="s">
        <v>32</v>
      </c>
      <c r="C35" s="11"/>
      <c r="D35" s="12">
        <f>SUM(E35:H35)</f>
        <v>56</v>
      </c>
      <c r="E35" s="1">
        <v>56</v>
      </c>
      <c r="F35" s="17" t="s">
        <v>9</v>
      </c>
      <c r="G35" s="17" t="s">
        <v>9</v>
      </c>
      <c r="H35" s="17" t="s">
        <v>96</v>
      </c>
      <c r="I35" s="13">
        <f>SUM(J35:T35)</f>
        <v>47</v>
      </c>
      <c r="J35" s="17" t="s">
        <v>9</v>
      </c>
      <c r="K35" s="17" t="s">
        <v>9</v>
      </c>
      <c r="L35" s="17" t="s">
        <v>9</v>
      </c>
      <c r="M35" s="17" t="s">
        <v>96</v>
      </c>
      <c r="N35" s="17" t="s">
        <v>9</v>
      </c>
      <c r="O35" s="17" t="s">
        <v>96</v>
      </c>
      <c r="P35" s="1">
        <v>1</v>
      </c>
      <c r="Q35" s="1">
        <v>4</v>
      </c>
      <c r="R35" s="1">
        <v>4</v>
      </c>
      <c r="S35" s="1">
        <v>11</v>
      </c>
      <c r="T35" s="1">
        <v>27</v>
      </c>
    </row>
    <row r="36" spans="2:20" ht="15" customHeight="1">
      <c r="B36" s="10" t="s">
        <v>33</v>
      </c>
      <c r="C36" s="11"/>
      <c r="D36" s="12">
        <f>SUM(E36:H36)</f>
        <v>103</v>
      </c>
      <c r="E36" s="1">
        <v>99</v>
      </c>
      <c r="F36" s="17" t="s">
        <v>9</v>
      </c>
      <c r="G36" s="17" t="s">
        <v>9</v>
      </c>
      <c r="H36" s="1">
        <v>4</v>
      </c>
      <c r="I36" s="13">
        <f>SUM(J36:T36)</f>
        <v>77</v>
      </c>
      <c r="J36" s="17" t="s">
        <v>9</v>
      </c>
      <c r="K36" s="17">
        <v>1</v>
      </c>
      <c r="L36" s="17" t="s">
        <v>9</v>
      </c>
      <c r="M36" s="17" t="s">
        <v>9</v>
      </c>
      <c r="N36" s="17" t="s">
        <v>9</v>
      </c>
      <c r="O36" s="17" t="s">
        <v>96</v>
      </c>
      <c r="P36" s="1">
        <v>1</v>
      </c>
      <c r="Q36" s="1">
        <v>6</v>
      </c>
      <c r="R36" s="1">
        <v>8</v>
      </c>
      <c r="S36" s="1">
        <v>22</v>
      </c>
      <c r="T36" s="1">
        <v>39</v>
      </c>
    </row>
    <row r="37" spans="2:20" ht="15" customHeight="1">
      <c r="B37" s="10" t="s">
        <v>34</v>
      </c>
      <c r="C37" s="11"/>
      <c r="D37" s="20" t="s">
        <v>9</v>
      </c>
      <c r="E37" s="17" t="s">
        <v>96</v>
      </c>
      <c r="F37" s="17" t="s">
        <v>9</v>
      </c>
      <c r="G37" s="17" t="s">
        <v>9</v>
      </c>
      <c r="H37" s="17" t="s">
        <v>96</v>
      </c>
      <c r="I37" s="17" t="s">
        <v>9</v>
      </c>
      <c r="J37" s="17" t="s">
        <v>9</v>
      </c>
      <c r="K37" s="17" t="s">
        <v>9</v>
      </c>
      <c r="L37" s="17" t="s">
        <v>9</v>
      </c>
      <c r="M37" s="17" t="s">
        <v>9</v>
      </c>
      <c r="N37" s="17" t="s">
        <v>9</v>
      </c>
      <c r="O37" s="17" t="s">
        <v>96</v>
      </c>
      <c r="P37" s="17" t="s">
        <v>96</v>
      </c>
      <c r="Q37" s="17" t="s">
        <v>96</v>
      </c>
      <c r="R37" s="17" t="s">
        <v>96</v>
      </c>
      <c r="S37" s="17" t="s">
        <v>96</v>
      </c>
      <c r="T37" s="17" t="s">
        <v>9</v>
      </c>
    </row>
    <row r="38" spans="2:20" ht="45" customHeight="1">
      <c r="B38" s="10" t="s">
        <v>35</v>
      </c>
      <c r="C38" s="11"/>
      <c r="D38" s="19">
        <f>SUM(D39:D42)</f>
        <v>334</v>
      </c>
      <c r="E38" s="19">
        <f aca="true" t="shared" si="7" ref="E38:T38">SUM(E39:E42)</f>
        <v>314</v>
      </c>
      <c r="F38" s="19">
        <f t="shared" si="7"/>
        <v>2</v>
      </c>
      <c r="G38" s="17" t="s">
        <v>9</v>
      </c>
      <c r="H38" s="19">
        <f t="shared" si="7"/>
        <v>18</v>
      </c>
      <c r="I38" s="19">
        <f t="shared" si="7"/>
        <v>198</v>
      </c>
      <c r="J38" s="17" t="s">
        <v>96</v>
      </c>
      <c r="K38" s="19">
        <f t="shared" si="7"/>
        <v>6</v>
      </c>
      <c r="L38" s="19">
        <f t="shared" si="7"/>
        <v>2</v>
      </c>
      <c r="M38" s="19">
        <f t="shared" si="7"/>
        <v>6</v>
      </c>
      <c r="N38" s="19">
        <f t="shared" si="7"/>
        <v>9</v>
      </c>
      <c r="O38" s="19">
        <f t="shared" si="7"/>
        <v>14</v>
      </c>
      <c r="P38" s="19">
        <f t="shared" si="7"/>
        <v>24</v>
      </c>
      <c r="Q38" s="19">
        <f t="shared" si="7"/>
        <v>16</v>
      </c>
      <c r="R38" s="19">
        <f t="shared" si="7"/>
        <v>18</v>
      </c>
      <c r="S38" s="19">
        <f t="shared" si="7"/>
        <v>34</v>
      </c>
      <c r="T38" s="19">
        <f t="shared" si="7"/>
        <v>69</v>
      </c>
    </row>
    <row r="39" spans="2:20" ht="30" customHeight="1">
      <c r="B39" s="10" t="s">
        <v>36</v>
      </c>
      <c r="C39" s="11"/>
      <c r="D39" s="12">
        <f>SUM(E39:H39)</f>
        <v>4</v>
      </c>
      <c r="E39" s="1">
        <v>2</v>
      </c>
      <c r="F39" s="17" t="s">
        <v>96</v>
      </c>
      <c r="G39" s="17" t="s">
        <v>9</v>
      </c>
      <c r="H39" s="1">
        <v>2</v>
      </c>
      <c r="I39" s="13">
        <f>SUM(J39:T39)</f>
        <v>4</v>
      </c>
      <c r="J39" s="17" t="s">
        <v>9</v>
      </c>
      <c r="K39" s="17" t="s">
        <v>96</v>
      </c>
      <c r="L39" s="17">
        <v>1</v>
      </c>
      <c r="M39" s="17" t="s">
        <v>96</v>
      </c>
      <c r="N39" s="17" t="s">
        <v>96</v>
      </c>
      <c r="O39" s="17" t="s">
        <v>96</v>
      </c>
      <c r="P39" s="17" t="s">
        <v>96</v>
      </c>
      <c r="Q39" s="17" t="s">
        <v>96</v>
      </c>
      <c r="R39" s="17" t="s">
        <v>96</v>
      </c>
      <c r="S39" s="17">
        <v>2</v>
      </c>
      <c r="T39" s="1">
        <v>1</v>
      </c>
    </row>
    <row r="40" spans="2:20" ht="15" customHeight="1">
      <c r="B40" s="10" t="s">
        <v>37</v>
      </c>
      <c r="C40" s="11"/>
      <c r="D40" s="12">
        <f>SUM(E40:H40)</f>
        <v>126</v>
      </c>
      <c r="E40" s="1">
        <v>116</v>
      </c>
      <c r="F40" s="17" t="s">
        <v>96</v>
      </c>
      <c r="G40" s="17" t="s">
        <v>9</v>
      </c>
      <c r="H40" s="1">
        <v>10</v>
      </c>
      <c r="I40" s="13">
        <f>SUM(J40:T40)</f>
        <v>90</v>
      </c>
      <c r="J40" s="17" t="s">
        <v>9</v>
      </c>
      <c r="K40" s="17" t="s">
        <v>96</v>
      </c>
      <c r="L40" s="17" t="s">
        <v>96</v>
      </c>
      <c r="M40" s="1">
        <v>1</v>
      </c>
      <c r="N40" s="1">
        <v>3</v>
      </c>
      <c r="O40" s="1">
        <v>1</v>
      </c>
      <c r="P40" s="1">
        <v>4</v>
      </c>
      <c r="Q40" s="1">
        <v>10</v>
      </c>
      <c r="R40" s="1">
        <v>8</v>
      </c>
      <c r="S40" s="1">
        <v>17</v>
      </c>
      <c r="T40" s="1">
        <v>46</v>
      </c>
    </row>
    <row r="41" spans="2:20" ht="15" customHeight="1">
      <c r="B41" s="10" t="s">
        <v>38</v>
      </c>
      <c r="C41" s="11"/>
      <c r="D41" s="12">
        <f>SUM(E41:H41)</f>
        <v>3</v>
      </c>
      <c r="E41" s="17" t="s">
        <v>9</v>
      </c>
      <c r="F41" s="17" t="s">
        <v>96</v>
      </c>
      <c r="G41" s="17" t="s">
        <v>9</v>
      </c>
      <c r="H41" s="1">
        <v>3</v>
      </c>
      <c r="I41" s="13">
        <f>SUM(J41:T41)</f>
        <v>3</v>
      </c>
      <c r="J41" s="17" t="s">
        <v>96</v>
      </c>
      <c r="K41" s="1">
        <v>1</v>
      </c>
      <c r="L41" s="17" t="s">
        <v>96</v>
      </c>
      <c r="M41" s="17" t="s">
        <v>96</v>
      </c>
      <c r="N41" s="17" t="s">
        <v>96</v>
      </c>
      <c r="O41" s="1">
        <v>1</v>
      </c>
      <c r="P41" s="1">
        <v>1</v>
      </c>
      <c r="Q41" s="17" t="s">
        <v>96</v>
      </c>
      <c r="R41" s="17" t="s">
        <v>96</v>
      </c>
      <c r="S41" s="17" t="s">
        <v>96</v>
      </c>
      <c r="T41" s="17" t="s">
        <v>96</v>
      </c>
    </row>
    <row r="42" spans="2:20" ht="15" customHeight="1">
      <c r="B42" s="10" t="s">
        <v>39</v>
      </c>
      <c r="C42" s="11"/>
      <c r="D42" s="12">
        <f>SUM(E42:H42)</f>
        <v>201</v>
      </c>
      <c r="E42" s="1">
        <v>196</v>
      </c>
      <c r="F42" s="1">
        <v>2</v>
      </c>
      <c r="G42" s="17" t="s">
        <v>9</v>
      </c>
      <c r="H42" s="1">
        <v>3</v>
      </c>
      <c r="I42" s="13">
        <f>SUM(J42:T42)</f>
        <v>101</v>
      </c>
      <c r="J42" s="17" t="s">
        <v>96</v>
      </c>
      <c r="K42" s="1">
        <v>5</v>
      </c>
      <c r="L42" s="1">
        <v>1</v>
      </c>
      <c r="M42" s="1">
        <v>5</v>
      </c>
      <c r="N42" s="1">
        <v>6</v>
      </c>
      <c r="O42" s="1">
        <v>12</v>
      </c>
      <c r="P42" s="1">
        <v>19</v>
      </c>
      <c r="Q42" s="1">
        <v>6</v>
      </c>
      <c r="R42" s="1">
        <v>10</v>
      </c>
      <c r="S42" s="1">
        <v>15</v>
      </c>
      <c r="T42" s="1">
        <v>22</v>
      </c>
    </row>
    <row r="43" spans="2:20" ht="45" customHeight="1">
      <c r="B43" s="10" t="s">
        <v>40</v>
      </c>
      <c r="C43" s="11"/>
      <c r="D43" s="12">
        <f>SUM(D44:D48,'千々石町～上対馬町'!C6:C16)</f>
        <v>1765</v>
      </c>
      <c r="E43" s="12">
        <f>SUM(E44:E48,'千々石町～上対馬町'!D6:D16)</f>
        <v>1524</v>
      </c>
      <c r="F43" s="12">
        <f>SUM(F44:F48,'千々石町～上対馬町'!E6:E16)</f>
        <v>17</v>
      </c>
      <c r="G43" s="12">
        <f>SUM(G44:G48,'千々石町～上対馬町'!F6:F16)</f>
        <v>13</v>
      </c>
      <c r="H43" s="12">
        <f>SUM(H44:H48,'千々石町～上対馬町'!G6:G16)</f>
        <v>211</v>
      </c>
      <c r="I43" s="12">
        <f>SUM(I44:I48,'千々石町～上対馬町'!H6:H16)</f>
        <v>1363</v>
      </c>
      <c r="J43" s="12">
        <f>SUM(J44:J48,'千々石町～上対馬町'!I6:I16)</f>
        <v>4</v>
      </c>
      <c r="K43" s="12">
        <f>SUM(K44:K48,'千々石町～上対馬町'!J6:J16)</f>
        <v>26</v>
      </c>
      <c r="L43" s="12">
        <f>SUM(L44:L48,'千々石町～上対馬町'!K6:K16)</f>
        <v>48</v>
      </c>
      <c r="M43" s="12">
        <f>SUM(M44:M48,'千々石町～上対馬町'!L6:L16)</f>
        <v>74</v>
      </c>
      <c r="N43" s="12">
        <f>SUM(N44:N48,'千々石町～上対馬町'!M6:M16)</f>
        <v>101</v>
      </c>
      <c r="O43" s="12">
        <f>SUM(O44:O48,'千々石町～上対馬町'!N6:N16)</f>
        <v>98</v>
      </c>
      <c r="P43" s="12">
        <f>SUM(P44:P48,'千々石町～上対馬町'!O6:O16)</f>
        <v>138</v>
      </c>
      <c r="Q43" s="12">
        <f>SUM(Q44:Q48,'千々石町～上対馬町'!P6:P16)</f>
        <v>133</v>
      </c>
      <c r="R43" s="12">
        <f>SUM(R44:R48,'千々石町～上対馬町'!Q6:Q16)</f>
        <v>136</v>
      </c>
      <c r="S43" s="12">
        <f>SUM(S44:S48,'千々石町～上対馬町'!R6:R16)</f>
        <v>195</v>
      </c>
      <c r="T43" s="12">
        <f>SUM(T44:T48,'千々石町～上対馬町'!S6:S16)</f>
        <v>410</v>
      </c>
    </row>
    <row r="44" spans="2:20" ht="30" customHeight="1">
      <c r="B44" s="10" t="s">
        <v>41</v>
      </c>
      <c r="C44" s="11"/>
      <c r="D44" s="12">
        <f>SUM(E44:H44)</f>
        <v>213</v>
      </c>
      <c r="E44" s="1">
        <v>205</v>
      </c>
      <c r="F44" s="17">
        <v>1</v>
      </c>
      <c r="G44" s="17" t="s">
        <v>9</v>
      </c>
      <c r="H44" s="1">
        <v>7</v>
      </c>
      <c r="I44" s="13">
        <f>SUM(J44:T44)</f>
        <v>138</v>
      </c>
      <c r="J44" s="17" t="s">
        <v>96</v>
      </c>
      <c r="K44" s="1">
        <v>4</v>
      </c>
      <c r="L44" s="1">
        <v>7</v>
      </c>
      <c r="M44" s="1">
        <v>10</v>
      </c>
      <c r="N44" s="1">
        <v>15</v>
      </c>
      <c r="O44" s="1">
        <v>12</v>
      </c>
      <c r="P44" s="1">
        <v>16</v>
      </c>
      <c r="Q44" s="1">
        <v>21</v>
      </c>
      <c r="R44" s="1">
        <v>15</v>
      </c>
      <c r="S44" s="1">
        <v>15</v>
      </c>
      <c r="T44" s="1">
        <v>23</v>
      </c>
    </row>
    <row r="45" spans="2:20" ht="15" customHeight="1">
      <c r="B45" s="10" t="s">
        <v>42</v>
      </c>
      <c r="C45" s="11"/>
      <c r="D45" s="12">
        <f>SUM(E45:H45)</f>
        <v>201</v>
      </c>
      <c r="E45" s="1">
        <v>199</v>
      </c>
      <c r="F45" s="17" t="s">
        <v>96</v>
      </c>
      <c r="G45" s="17" t="s">
        <v>9</v>
      </c>
      <c r="H45" s="1">
        <v>2</v>
      </c>
      <c r="I45" s="13">
        <f>SUM(J45:T45)</f>
        <v>123</v>
      </c>
      <c r="J45" s="17" t="s">
        <v>96</v>
      </c>
      <c r="K45" s="17" t="s">
        <v>96</v>
      </c>
      <c r="L45" s="1">
        <v>4</v>
      </c>
      <c r="M45" s="1">
        <v>2</v>
      </c>
      <c r="N45" s="1">
        <v>7</v>
      </c>
      <c r="O45" s="1">
        <v>6</v>
      </c>
      <c r="P45" s="1">
        <v>11</v>
      </c>
      <c r="Q45" s="1">
        <v>21</v>
      </c>
      <c r="R45" s="1">
        <v>12</v>
      </c>
      <c r="S45" s="1">
        <v>10</v>
      </c>
      <c r="T45" s="1">
        <v>50</v>
      </c>
    </row>
    <row r="46" spans="2:20" ht="15" customHeight="1">
      <c r="B46" s="10" t="s">
        <v>43</v>
      </c>
      <c r="C46" s="11"/>
      <c r="D46" s="12">
        <f>SUM(E46:H46)</f>
        <v>96</v>
      </c>
      <c r="E46" s="1">
        <v>96</v>
      </c>
      <c r="F46" s="17" t="s">
        <v>96</v>
      </c>
      <c r="G46" s="17" t="s">
        <v>9</v>
      </c>
      <c r="H46" s="17" t="s">
        <v>96</v>
      </c>
      <c r="I46" s="13">
        <f>SUM(J46:T46)</f>
        <v>49</v>
      </c>
      <c r="J46" s="17" t="s">
        <v>96</v>
      </c>
      <c r="K46" s="17" t="s">
        <v>96</v>
      </c>
      <c r="L46" s="1">
        <v>3</v>
      </c>
      <c r="M46" s="1">
        <v>2</v>
      </c>
      <c r="N46" s="1">
        <v>3</v>
      </c>
      <c r="O46" s="1">
        <v>3</v>
      </c>
      <c r="P46" s="1">
        <v>9</v>
      </c>
      <c r="Q46" s="1">
        <v>3</v>
      </c>
      <c r="R46" s="1">
        <v>5</v>
      </c>
      <c r="S46" s="1">
        <v>6</v>
      </c>
      <c r="T46" s="1">
        <v>15</v>
      </c>
    </row>
    <row r="47" spans="2:20" ht="15" customHeight="1">
      <c r="B47" s="10" t="s">
        <v>44</v>
      </c>
      <c r="C47" s="11"/>
      <c r="D47" s="12">
        <f>SUM(E47:H47)</f>
        <v>1</v>
      </c>
      <c r="E47" s="17" t="s">
        <v>9</v>
      </c>
      <c r="F47" s="17" t="s">
        <v>96</v>
      </c>
      <c r="G47" s="17" t="s">
        <v>9</v>
      </c>
      <c r="H47" s="1">
        <v>1</v>
      </c>
      <c r="I47" s="13">
        <f>SUM(J47:T47)</f>
        <v>1</v>
      </c>
      <c r="J47" s="17" t="s">
        <v>96</v>
      </c>
      <c r="K47" s="17" t="s">
        <v>96</v>
      </c>
      <c r="L47" s="17" t="s">
        <v>96</v>
      </c>
      <c r="M47" s="17" t="s">
        <v>96</v>
      </c>
      <c r="N47" s="17" t="s">
        <v>96</v>
      </c>
      <c r="O47" s="17" t="s">
        <v>96</v>
      </c>
      <c r="P47" s="17" t="s">
        <v>96</v>
      </c>
      <c r="Q47" s="1">
        <v>1</v>
      </c>
      <c r="R47" s="17" t="s">
        <v>96</v>
      </c>
      <c r="S47" s="17" t="s">
        <v>96</v>
      </c>
      <c r="T47" s="17" t="s">
        <v>96</v>
      </c>
    </row>
    <row r="48" spans="1:20" ht="15" customHeight="1" thickBot="1">
      <c r="A48" s="2"/>
      <c r="B48" s="21" t="s">
        <v>45</v>
      </c>
      <c r="C48" s="22"/>
      <c r="D48" s="23">
        <f>SUM(E48:H48)</f>
        <v>2</v>
      </c>
      <c r="E48" s="24" t="s">
        <v>9</v>
      </c>
      <c r="F48" s="24" t="s">
        <v>96</v>
      </c>
      <c r="G48" s="24" t="s">
        <v>9</v>
      </c>
      <c r="H48" s="2">
        <v>2</v>
      </c>
      <c r="I48" s="23">
        <f>SUM(J48:T48)</f>
        <v>2</v>
      </c>
      <c r="J48" s="24" t="s">
        <v>9</v>
      </c>
      <c r="K48" s="24" t="s">
        <v>96</v>
      </c>
      <c r="L48" s="24" t="s">
        <v>96</v>
      </c>
      <c r="M48" s="24" t="s">
        <v>96</v>
      </c>
      <c r="N48" s="24" t="s">
        <v>96</v>
      </c>
      <c r="O48" s="24" t="s">
        <v>96</v>
      </c>
      <c r="P48" s="24">
        <v>2</v>
      </c>
      <c r="Q48" s="24" t="s">
        <v>96</v>
      </c>
      <c r="R48" s="24" t="s">
        <v>96</v>
      </c>
      <c r="S48" s="24" t="s">
        <v>96</v>
      </c>
      <c r="T48" s="24" t="s">
        <v>96</v>
      </c>
    </row>
    <row r="49" spans="2:4" ht="15" customHeight="1">
      <c r="B49" s="1" t="s">
        <v>133</v>
      </c>
      <c r="D49" s="19"/>
    </row>
    <row r="50" ht="14.25">
      <c r="D50" s="19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7">
    <mergeCell ref="B1:S1"/>
    <mergeCell ref="B4:B5"/>
    <mergeCell ref="D4:D5"/>
    <mergeCell ref="E4:E5"/>
    <mergeCell ref="H4:H5"/>
    <mergeCell ref="F4:G4"/>
    <mergeCell ref="I4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ignoredErrors>
    <ignoredError sqref="B7" numberStoredAsText="1"/>
    <ignoredError sqref="D18 I18 D34:I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"/>
  <sheetViews>
    <sheetView showGridLines="0" zoomScale="75" zoomScaleNormal="75" workbookViewId="0" topLeftCell="A37">
      <selection activeCell="J12" sqref="J12"/>
    </sheetView>
  </sheetViews>
  <sheetFormatPr defaultColWidth="8.625" defaultRowHeight="12.75"/>
  <cols>
    <col min="1" max="1" width="17.25390625" style="1" customWidth="1"/>
    <col min="2" max="2" width="1.12109375" style="1" customWidth="1"/>
    <col min="3" max="3" width="8.875" style="1" customWidth="1"/>
    <col min="4" max="6" width="8.375" style="1" customWidth="1"/>
    <col min="7" max="7" width="8.625" style="1" customWidth="1"/>
    <col min="8" max="8" width="8.25390625" style="1" customWidth="1"/>
    <col min="9" max="19" width="7.875" style="1" customWidth="1"/>
    <col min="20" max="16384" width="8.625" style="1" customWidth="1"/>
  </cols>
  <sheetData>
    <row r="1" spans="1:9" ht="24">
      <c r="A1" s="25" t="s">
        <v>46</v>
      </c>
      <c r="G1" s="1" t="s">
        <v>113</v>
      </c>
      <c r="I1" s="26"/>
    </row>
    <row r="2" ht="27.75" customHeight="1"/>
    <row r="3" spans="1:1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7" t="s">
        <v>134</v>
      </c>
      <c r="S3" s="27"/>
    </row>
    <row r="4" spans="1:19" ht="37.5" customHeight="1">
      <c r="A4" s="30" t="s">
        <v>1</v>
      </c>
      <c r="B4" s="4"/>
      <c r="C4" s="32" t="s">
        <v>2</v>
      </c>
      <c r="D4" s="32" t="s">
        <v>114</v>
      </c>
      <c r="E4" s="34" t="s">
        <v>0</v>
      </c>
      <c r="F4" s="35"/>
      <c r="G4" s="32" t="s">
        <v>115</v>
      </c>
      <c r="H4" s="36" t="s">
        <v>132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37.5" customHeight="1">
      <c r="A5" s="31"/>
      <c r="B5" s="6"/>
      <c r="C5" s="33"/>
      <c r="D5" s="33"/>
      <c r="E5" s="7" t="s">
        <v>127</v>
      </c>
      <c r="F5" s="8" t="s">
        <v>128</v>
      </c>
      <c r="G5" s="33"/>
      <c r="H5" s="8" t="s">
        <v>112</v>
      </c>
      <c r="I5" s="8" t="s">
        <v>116</v>
      </c>
      <c r="J5" s="8" t="s">
        <v>117</v>
      </c>
      <c r="K5" s="8" t="s">
        <v>118</v>
      </c>
      <c r="L5" s="8" t="s">
        <v>119</v>
      </c>
      <c r="M5" s="8" t="s">
        <v>120</v>
      </c>
      <c r="N5" s="8" t="s">
        <v>121</v>
      </c>
      <c r="O5" s="8" t="s">
        <v>122</v>
      </c>
      <c r="P5" s="8" t="s">
        <v>123</v>
      </c>
      <c r="Q5" s="8" t="s">
        <v>124</v>
      </c>
      <c r="R5" s="8" t="s">
        <v>125</v>
      </c>
      <c r="S5" s="9" t="s">
        <v>126</v>
      </c>
    </row>
    <row r="6" spans="1:19" ht="30" customHeight="1">
      <c r="A6" s="18" t="s">
        <v>130</v>
      </c>
      <c r="B6" s="11"/>
      <c r="C6" s="12">
        <f aca="true" t="shared" si="0" ref="C6:C11">SUM(D6:G6)</f>
        <v>67</v>
      </c>
      <c r="D6" s="1">
        <v>53</v>
      </c>
      <c r="E6" s="1">
        <v>1</v>
      </c>
      <c r="F6" s="1">
        <v>2</v>
      </c>
      <c r="G6" s="1">
        <v>11</v>
      </c>
      <c r="H6" s="13">
        <f aca="true" t="shared" si="1" ref="H6:H11">SUM(I6:S6)</f>
        <v>50</v>
      </c>
      <c r="I6" s="17" t="s">
        <v>129</v>
      </c>
      <c r="J6" s="17" t="s">
        <v>129</v>
      </c>
      <c r="K6" s="1">
        <v>2</v>
      </c>
      <c r="L6" s="1">
        <v>6</v>
      </c>
      <c r="M6" s="1">
        <v>4</v>
      </c>
      <c r="N6" s="1">
        <v>6</v>
      </c>
      <c r="O6" s="1">
        <v>4</v>
      </c>
      <c r="P6" s="1">
        <v>4</v>
      </c>
      <c r="Q6" s="1">
        <v>1</v>
      </c>
      <c r="R6" s="1">
        <v>6</v>
      </c>
      <c r="S6" s="1">
        <v>17</v>
      </c>
    </row>
    <row r="7" spans="1:19" ht="15" customHeight="1">
      <c r="A7" s="18" t="s">
        <v>47</v>
      </c>
      <c r="B7" s="11"/>
      <c r="C7" s="12">
        <f t="shared" si="0"/>
        <v>142</v>
      </c>
      <c r="D7" s="1">
        <v>95</v>
      </c>
      <c r="E7" s="1">
        <v>8</v>
      </c>
      <c r="F7" s="1">
        <v>6</v>
      </c>
      <c r="G7" s="1">
        <v>33</v>
      </c>
      <c r="H7" s="13">
        <f t="shared" si="1"/>
        <v>123</v>
      </c>
      <c r="I7" s="17" t="s">
        <v>129</v>
      </c>
      <c r="J7" s="1">
        <v>1</v>
      </c>
      <c r="K7" s="1">
        <v>2</v>
      </c>
      <c r="L7" s="1">
        <v>4</v>
      </c>
      <c r="M7" s="1">
        <v>9</v>
      </c>
      <c r="N7" s="1">
        <v>7</v>
      </c>
      <c r="O7" s="1">
        <v>16</v>
      </c>
      <c r="P7" s="1">
        <v>9</v>
      </c>
      <c r="Q7" s="1">
        <v>18</v>
      </c>
      <c r="R7" s="1">
        <v>21</v>
      </c>
      <c r="S7" s="1">
        <v>36</v>
      </c>
    </row>
    <row r="8" spans="1:19" ht="15" customHeight="1">
      <c r="A8" s="10" t="s">
        <v>48</v>
      </c>
      <c r="B8" s="11"/>
      <c r="C8" s="12">
        <f t="shared" si="0"/>
        <v>154</v>
      </c>
      <c r="D8" s="1">
        <v>121</v>
      </c>
      <c r="E8" s="1">
        <v>1</v>
      </c>
      <c r="F8" s="1">
        <v>4</v>
      </c>
      <c r="G8" s="1">
        <v>28</v>
      </c>
      <c r="H8" s="13">
        <f t="shared" si="1"/>
        <v>133</v>
      </c>
      <c r="I8" s="17" t="s">
        <v>129</v>
      </c>
      <c r="J8" s="1">
        <v>3</v>
      </c>
      <c r="K8" s="1">
        <v>6</v>
      </c>
      <c r="L8" s="1">
        <v>8</v>
      </c>
      <c r="M8" s="1">
        <v>14</v>
      </c>
      <c r="N8" s="1">
        <v>11</v>
      </c>
      <c r="O8" s="1">
        <v>12</v>
      </c>
      <c r="P8" s="1">
        <v>19</v>
      </c>
      <c r="Q8" s="1">
        <v>13</v>
      </c>
      <c r="R8" s="1">
        <v>13</v>
      </c>
      <c r="S8" s="1">
        <v>34</v>
      </c>
    </row>
    <row r="9" spans="1:19" ht="15" customHeight="1">
      <c r="A9" s="10" t="s">
        <v>49</v>
      </c>
      <c r="B9" s="11"/>
      <c r="C9" s="12">
        <f t="shared" si="0"/>
        <v>112</v>
      </c>
      <c r="D9" s="1">
        <v>106</v>
      </c>
      <c r="E9" s="17" t="s">
        <v>129</v>
      </c>
      <c r="F9" s="17" t="s">
        <v>129</v>
      </c>
      <c r="G9" s="1">
        <v>6</v>
      </c>
      <c r="H9" s="13">
        <f t="shared" si="1"/>
        <v>93</v>
      </c>
      <c r="I9" s="17" t="s">
        <v>129</v>
      </c>
      <c r="J9" s="17">
        <v>2</v>
      </c>
      <c r="K9" s="1">
        <v>1</v>
      </c>
      <c r="L9" s="1">
        <v>2</v>
      </c>
      <c r="M9" s="1">
        <v>1</v>
      </c>
      <c r="N9" s="1">
        <v>5</v>
      </c>
      <c r="O9" s="1">
        <v>13</v>
      </c>
      <c r="P9" s="1">
        <v>7</v>
      </c>
      <c r="Q9" s="1">
        <v>8</v>
      </c>
      <c r="R9" s="1">
        <v>21</v>
      </c>
      <c r="S9" s="1">
        <v>33</v>
      </c>
    </row>
    <row r="10" spans="1:19" ht="15" customHeight="1">
      <c r="A10" s="10" t="s">
        <v>50</v>
      </c>
      <c r="B10" s="11"/>
      <c r="C10" s="12">
        <f t="shared" si="0"/>
        <v>126</v>
      </c>
      <c r="D10" s="1">
        <v>120</v>
      </c>
      <c r="E10" s="17">
        <v>1</v>
      </c>
      <c r="F10" s="17" t="s">
        <v>129</v>
      </c>
      <c r="G10" s="1">
        <v>5</v>
      </c>
      <c r="H10" s="13">
        <f t="shared" si="1"/>
        <v>109</v>
      </c>
      <c r="I10" s="17" t="s">
        <v>129</v>
      </c>
      <c r="J10" s="17" t="s">
        <v>129</v>
      </c>
      <c r="K10" s="17" t="s">
        <v>129</v>
      </c>
      <c r="L10" s="1">
        <v>1</v>
      </c>
      <c r="M10" s="1">
        <v>2</v>
      </c>
      <c r="N10" s="1">
        <v>4</v>
      </c>
      <c r="O10" s="1">
        <v>5</v>
      </c>
      <c r="P10" s="1">
        <v>1</v>
      </c>
      <c r="Q10" s="1">
        <v>11</v>
      </c>
      <c r="R10" s="1">
        <v>30</v>
      </c>
      <c r="S10" s="1">
        <v>55</v>
      </c>
    </row>
    <row r="11" spans="1:19" ht="30" customHeight="1">
      <c r="A11" s="10" t="s">
        <v>51</v>
      </c>
      <c r="B11" s="11"/>
      <c r="C11" s="12">
        <f t="shared" si="0"/>
        <v>98</v>
      </c>
      <c r="D11" s="1">
        <v>94</v>
      </c>
      <c r="E11" s="17" t="s">
        <v>129</v>
      </c>
      <c r="F11" s="17" t="s">
        <v>129</v>
      </c>
      <c r="G11" s="1">
        <v>4</v>
      </c>
      <c r="H11" s="13">
        <f t="shared" si="1"/>
        <v>75</v>
      </c>
      <c r="I11" s="17">
        <v>1</v>
      </c>
      <c r="J11" s="17" t="s">
        <v>129</v>
      </c>
      <c r="K11" s="1">
        <v>1</v>
      </c>
      <c r="L11" s="1">
        <v>3</v>
      </c>
      <c r="M11" s="1">
        <v>4</v>
      </c>
      <c r="N11" s="1">
        <v>4</v>
      </c>
      <c r="O11" s="1">
        <v>2</v>
      </c>
      <c r="P11" s="1">
        <v>7</v>
      </c>
      <c r="Q11" s="1">
        <v>6</v>
      </c>
      <c r="R11" s="1">
        <v>13</v>
      </c>
      <c r="S11" s="1">
        <v>34</v>
      </c>
    </row>
    <row r="12" spans="1:19" ht="15" customHeight="1">
      <c r="A12" s="10" t="s">
        <v>52</v>
      </c>
      <c r="B12" s="11"/>
      <c r="C12" s="20" t="s">
        <v>9</v>
      </c>
      <c r="D12" s="17" t="s">
        <v>129</v>
      </c>
      <c r="E12" s="17" t="s">
        <v>129</v>
      </c>
      <c r="F12" s="17" t="s">
        <v>129</v>
      </c>
      <c r="G12" s="17" t="s">
        <v>129</v>
      </c>
      <c r="H12" s="17" t="s">
        <v>9</v>
      </c>
      <c r="I12" s="17" t="s">
        <v>129</v>
      </c>
      <c r="J12" s="17" t="s">
        <v>129</v>
      </c>
      <c r="K12" s="17" t="s">
        <v>129</v>
      </c>
      <c r="L12" s="17" t="s">
        <v>129</v>
      </c>
      <c r="M12" s="17" t="s">
        <v>129</v>
      </c>
      <c r="N12" s="17" t="s">
        <v>129</v>
      </c>
      <c r="O12" s="17" t="s">
        <v>129</v>
      </c>
      <c r="P12" s="17" t="s">
        <v>129</v>
      </c>
      <c r="Q12" s="17" t="s">
        <v>129</v>
      </c>
      <c r="R12" s="17" t="s">
        <v>129</v>
      </c>
      <c r="S12" s="17" t="s">
        <v>129</v>
      </c>
    </row>
    <row r="13" spans="1:19" ht="15" customHeight="1">
      <c r="A13" s="10" t="s">
        <v>53</v>
      </c>
      <c r="B13" s="11"/>
      <c r="C13" s="12">
        <f>SUM(D13:G13)</f>
        <v>174</v>
      </c>
      <c r="D13" s="1">
        <v>136</v>
      </c>
      <c r="E13" s="17" t="s">
        <v>129</v>
      </c>
      <c r="F13" s="17" t="s">
        <v>129</v>
      </c>
      <c r="G13" s="1">
        <v>38</v>
      </c>
      <c r="H13" s="13">
        <f>SUM(I13:S13)</f>
        <v>153</v>
      </c>
      <c r="I13" s="17" t="s">
        <v>129</v>
      </c>
      <c r="J13" s="1">
        <v>6</v>
      </c>
      <c r="K13" s="1">
        <v>11</v>
      </c>
      <c r="L13" s="1">
        <v>12</v>
      </c>
      <c r="M13" s="1">
        <v>19</v>
      </c>
      <c r="N13" s="1">
        <v>15</v>
      </c>
      <c r="O13" s="1">
        <v>15</v>
      </c>
      <c r="P13" s="1">
        <v>11</v>
      </c>
      <c r="Q13" s="1">
        <v>15</v>
      </c>
      <c r="R13" s="1">
        <v>17</v>
      </c>
      <c r="S13" s="1">
        <v>32</v>
      </c>
    </row>
    <row r="14" spans="1:19" ht="15" customHeight="1">
      <c r="A14" s="10" t="s">
        <v>54</v>
      </c>
      <c r="B14" s="11"/>
      <c r="C14" s="12">
        <f>SUM(D14:G14)</f>
        <v>122</v>
      </c>
      <c r="D14" s="1">
        <v>95</v>
      </c>
      <c r="E14" s="17" t="s">
        <v>129</v>
      </c>
      <c r="F14" s="17" t="s">
        <v>129</v>
      </c>
      <c r="G14" s="1">
        <v>27</v>
      </c>
      <c r="H14" s="13">
        <f>SUM(I14:S14)</f>
        <v>105</v>
      </c>
      <c r="I14" s="1">
        <v>1</v>
      </c>
      <c r="J14" s="1">
        <v>1</v>
      </c>
      <c r="K14" s="17" t="s">
        <v>129</v>
      </c>
      <c r="L14" s="1">
        <v>8</v>
      </c>
      <c r="M14" s="1">
        <v>10</v>
      </c>
      <c r="N14" s="1">
        <v>8</v>
      </c>
      <c r="O14" s="1">
        <v>10</v>
      </c>
      <c r="P14" s="1">
        <v>8</v>
      </c>
      <c r="Q14" s="1">
        <v>7</v>
      </c>
      <c r="R14" s="1">
        <v>14</v>
      </c>
      <c r="S14" s="1">
        <v>38</v>
      </c>
    </row>
    <row r="15" spans="1:19" ht="15" customHeight="1">
      <c r="A15" s="10" t="s">
        <v>55</v>
      </c>
      <c r="B15" s="11"/>
      <c r="C15" s="12">
        <f>SUM(D15:G15)</f>
        <v>170</v>
      </c>
      <c r="D15" s="1">
        <v>129</v>
      </c>
      <c r="E15" s="17">
        <v>5</v>
      </c>
      <c r="F15" s="1">
        <v>1</v>
      </c>
      <c r="G15" s="1">
        <v>35</v>
      </c>
      <c r="H15" s="13">
        <f>SUM(I15:S15)</f>
        <v>141</v>
      </c>
      <c r="I15" s="1">
        <v>2</v>
      </c>
      <c r="J15" s="1">
        <v>8</v>
      </c>
      <c r="K15" s="1">
        <v>10</v>
      </c>
      <c r="L15" s="1">
        <v>8</v>
      </c>
      <c r="M15" s="1">
        <v>9</v>
      </c>
      <c r="N15" s="1">
        <v>10</v>
      </c>
      <c r="O15" s="1">
        <v>17</v>
      </c>
      <c r="P15" s="1">
        <v>18</v>
      </c>
      <c r="Q15" s="1">
        <v>18</v>
      </c>
      <c r="R15" s="1">
        <v>19</v>
      </c>
      <c r="S15" s="1">
        <v>22</v>
      </c>
    </row>
    <row r="16" spans="1:19" ht="30" customHeight="1">
      <c r="A16" s="10" t="s">
        <v>56</v>
      </c>
      <c r="B16" s="11"/>
      <c r="C16" s="12">
        <f>SUM(D16:G16)</f>
        <v>87</v>
      </c>
      <c r="D16" s="1">
        <v>75</v>
      </c>
      <c r="E16" s="17" t="s">
        <v>129</v>
      </c>
      <c r="F16" s="17" t="s">
        <v>129</v>
      </c>
      <c r="G16" s="1">
        <v>12</v>
      </c>
      <c r="H16" s="13">
        <f>SUM(I16:S16)</f>
        <v>68</v>
      </c>
      <c r="I16" s="17" t="s">
        <v>129</v>
      </c>
      <c r="J16" s="1">
        <v>1</v>
      </c>
      <c r="K16" s="1">
        <v>1</v>
      </c>
      <c r="L16" s="1">
        <v>8</v>
      </c>
      <c r="M16" s="1">
        <v>4</v>
      </c>
      <c r="N16" s="1">
        <v>7</v>
      </c>
      <c r="O16" s="1">
        <v>6</v>
      </c>
      <c r="P16" s="1">
        <v>3</v>
      </c>
      <c r="Q16" s="1">
        <v>7</v>
      </c>
      <c r="R16" s="1">
        <v>10</v>
      </c>
      <c r="S16" s="1">
        <v>21</v>
      </c>
    </row>
    <row r="17" spans="1:19" ht="45" customHeight="1">
      <c r="A17" s="10" t="s">
        <v>57</v>
      </c>
      <c r="B17" s="11"/>
      <c r="C17" s="12">
        <f aca="true" t="shared" si="2" ref="C17:S17">SUM(C18:C30)</f>
        <v>2985</v>
      </c>
      <c r="D17" s="12">
        <f t="shared" si="2"/>
        <v>1451</v>
      </c>
      <c r="E17" s="12">
        <f t="shared" si="2"/>
        <v>50</v>
      </c>
      <c r="F17" s="12">
        <f t="shared" si="2"/>
        <v>30</v>
      </c>
      <c r="G17" s="12">
        <f t="shared" si="2"/>
        <v>1454</v>
      </c>
      <c r="H17" s="12">
        <f t="shared" si="2"/>
        <v>2549</v>
      </c>
      <c r="I17" s="12">
        <f t="shared" si="2"/>
        <v>39</v>
      </c>
      <c r="J17" s="12">
        <f t="shared" si="2"/>
        <v>117</v>
      </c>
      <c r="K17" s="12">
        <f t="shared" si="2"/>
        <v>148</v>
      </c>
      <c r="L17" s="12">
        <f t="shared" si="2"/>
        <v>165</v>
      </c>
      <c r="M17" s="12">
        <f t="shared" si="2"/>
        <v>230</v>
      </c>
      <c r="N17" s="12">
        <f t="shared" si="2"/>
        <v>253</v>
      </c>
      <c r="O17" s="12">
        <f t="shared" si="2"/>
        <v>306</v>
      </c>
      <c r="P17" s="12">
        <f t="shared" si="2"/>
        <v>264</v>
      </c>
      <c r="Q17" s="12">
        <f t="shared" si="2"/>
        <v>258</v>
      </c>
      <c r="R17" s="12">
        <f t="shared" si="2"/>
        <v>300</v>
      </c>
      <c r="S17" s="12">
        <f t="shared" si="2"/>
        <v>469</v>
      </c>
    </row>
    <row r="18" spans="1:19" ht="30" customHeight="1">
      <c r="A18" s="10" t="s">
        <v>58</v>
      </c>
      <c r="B18" s="11"/>
      <c r="C18" s="12">
        <f aca="true" t="shared" si="3" ref="C18:C24">SUM(D18:G18)</f>
        <v>171</v>
      </c>
      <c r="D18" s="1">
        <v>110</v>
      </c>
      <c r="E18" s="1">
        <v>14</v>
      </c>
      <c r="F18" s="1">
        <v>4</v>
      </c>
      <c r="G18" s="1">
        <v>43</v>
      </c>
      <c r="H18" s="13">
        <f aca="true" t="shared" si="4" ref="H18:H24">SUM(I18:S18)</f>
        <v>134</v>
      </c>
      <c r="I18" s="17" t="s">
        <v>129</v>
      </c>
      <c r="J18" s="1">
        <v>2</v>
      </c>
      <c r="K18" s="1">
        <v>3</v>
      </c>
      <c r="L18" s="1">
        <v>8</v>
      </c>
      <c r="M18" s="1">
        <v>13</v>
      </c>
      <c r="N18" s="1">
        <v>22</v>
      </c>
      <c r="O18" s="1">
        <v>18</v>
      </c>
      <c r="P18" s="1">
        <v>17</v>
      </c>
      <c r="Q18" s="1">
        <v>8</v>
      </c>
      <c r="R18" s="1">
        <v>19</v>
      </c>
      <c r="S18" s="1">
        <v>24</v>
      </c>
    </row>
    <row r="19" spans="1:19" ht="15" customHeight="1">
      <c r="A19" s="10" t="s">
        <v>59</v>
      </c>
      <c r="B19" s="11"/>
      <c r="C19" s="12">
        <f t="shared" si="3"/>
        <v>734</v>
      </c>
      <c r="D19" s="1">
        <v>140</v>
      </c>
      <c r="E19" s="1">
        <v>1</v>
      </c>
      <c r="F19" s="1">
        <v>7</v>
      </c>
      <c r="G19" s="1">
        <v>586</v>
      </c>
      <c r="H19" s="13">
        <f t="shared" si="4"/>
        <v>731</v>
      </c>
      <c r="I19" s="1">
        <v>12</v>
      </c>
      <c r="J19" s="1">
        <v>20</v>
      </c>
      <c r="K19" s="1">
        <v>43</v>
      </c>
      <c r="L19" s="1">
        <v>59</v>
      </c>
      <c r="M19" s="1">
        <v>73</v>
      </c>
      <c r="N19" s="1">
        <v>60</v>
      </c>
      <c r="O19" s="1">
        <v>87</v>
      </c>
      <c r="P19" s="1">
        <v>101</v>
      </c>
      <c r="Q19" s="1">
        <v>97</v>
      </c>
      <c r="R19" s="1">
        <v>82</v>
      </c>
      <c r="S19" s="1">
        <v>97</v>
      </c>
    </row>
    <row r="20" spans="1:19" ht="15" customHeight="1">
      <c r="A20" s="10" t="s">
        <v>60</v>
      </c>
      <c r="B20" s="11"/>
      <c r="C20" s="12">
        <f t="shared" si="3"/>
        <v>381</v>
      </c>
      <c r="D20" s="1">
        <v>335</v>
      </c>
      <c r="E20" s="1">
        <v>10</v>
      </c>
      <c r="F20" s="1">
        <v>2</v>
      </c>
      <c r="G20" s="1">
        <v>34</v>
      </c>
      <c r="H20" s="13">
        <f t="shared" si="4"/>
        <v>340</v>
      </c>
      <c r="I20" s="1">
        <v>3</v>
      </c>
      <c r="J20" s="17" t="s">
        <v>129</v>
      </c>
      <c r="K20" s="1">
        <v>3</v>
      </c>
      <c r="L20" s="1">
        <v>5</v>
      </c>
      <c r="M20" s="1">
        <v>20</v>
      </c>
      <c r="N20" s="1">
        <v>37</v>
      </c>
      <c r="O20" s="1">
        <v>45</v>
      </c>
      <c r="P20" s="1">
        <v>37</v>
      </c>
      <c r="Q20" s="1">
        <v>32</v>
      </c>
      <c r="R20" s="1">
        <v>39</v>
      </c>
      <c r="S20" s="1">
        <v>119</v>
      </c>
    </row>
    <row r="21" spans="1:19" ht="15" customHeight="1">
      <c r="A21" s="10" t="s">
        <v>61</v>
      </c>
      <c r="B21" s="11"/>
      <c r="C21" s="12">
        <f t="shared" si="3"/>
        <v>191</v>
      </c>
      <c r="D21" s="1">
        <v>176</v>
      </c>
      <c r="E21" s="17" t="s">
        <v>129</v>
      </c>
      <c r="F21" s="1">
        <v>1</v>
      </c>
      <c r="G21" s="1">
        <v>14</v>
      </c>
      <c r="H21" s="13">
        <f t="shared" si="4"/>
        <v>178</v>
      </c>
      <c r="I21" s="17" t="s">
        <v>129</v>
      </c>
      <c r="J21" s="17">
        <v>1</v>
      </c>
      <c r="K21" s="1">
        <v>3</v>
      </c>
      <c r="L21" s="1">
        <v>7</v>
      </c>
      <c r="M21" s="1">
        <v>8</v>
      </c>
      <c r="N21" s="1">
        <v>16</v>
      </c>
      <c r="O21" s="1">
        <v>21</v>
      </c>
      <c r="P21" s="1">
        <v>9</v>
      </c>
      <c r="Q21" s="1">
        <v>13</v>
      </c>
      <c r="R21" s="1">
        <v>30</v>
      </c>
      <c r="S21" s="1">
        <v>70</v>
      </c>
    </row>
    <row r="22" spans="1:19" ht="15" customHeight="1">
      <c r="A22" s="10" t="s">
        <v>62</v>
      </c>
      <c r="B22" s="11"/>
      <c r="C22" s="12">
        <f t="shared" si="3"/>
        <v>133</v>
      </c>
      <c r="D22" s="1">
        <v>88</v>
      </c>
      <c r="E22" s="1">
        <v>1</v>
      </c>
      <c r="F22" s="1">
        <v>5</v>
      </c>
      <c r="G22" s="1">
        <v>39</v>
      </c>
      <c r="H22" s="13">
        <f t="shared" si="4"/>
        <v>116</v>
      </c>
      <c r="I22" s="17" t="s">
        <v>129</v>
      </c>
      <c r="J22" s="17" t="s">
        <v>129</v>
      </c>
      <c r="K22" s="1">
        <v>2</v>
      </c>
      <c r="L22" s="1">
        <v>1</v>
      </c>
      <c r="M22" s="1">
        <v>9</v>
      </c>
      <c r="N22" s="1">
        <v>8</v>
      </c>
      <c r="O22" s="1">
        <v>19</v>
      </c>
      <c r="P22" s="1">
        <v>14</v>
      </c>
      <c r="Q22" s="1">
        <v>15</v>
      </c>
      <c r="R22" s="1">
        <v>24</v>
      </c>
      <c r="S22" s="1">
        <v>24</v>
      </c>
    </row>
    <row r="23" spans="1:19" ht="30" customHeight="1">
      <c r="A23" s="10" t="s">
        <v>63</v>
      </c>
      <c r="B23" s="11"/>
      <c r="C23" s="12">
        <f t="shared" si="3"/>
        <v>106</v>
      </c>
      <c r="D23" s="1">
        <v>76</v>
      </c>
      <c r="E23" s="1">
        <v>14</v>
      </c>
      <c r="F23" s="17" t="s">
        <v>129</v>
      </c>
      <c r="G23" s="1">
        <v>16</v>
      </c>
      <c r="H23" s="13">
        <f t="shared" si="4"/>
        <v>74</v>
      </c>
      <c r="I23" s="1">
        <v>1</v>
      </c>
      <c r="J23" s="17">
        <v>2</v>
      </c>
      <c r="K23" s="1">
        <v>4</v>
      </c>
      <c r="L23" s="1">
        <v>5</v>
      </c>
      <c r="M23" s="1">
        <v>5</v>
      </c>
      <c r="N23" s="1">
        <v>3</v>
      </c>
      <c r="O23" s="1">
        <v>8</v>
      </c>
      <c r="P23" s="1">
        <v>8</v>
      </c>
      <c r="Q23" s="1">
        <v>9</v>
      </c>
      <c r="R23" s="1">
        <v>12</v>
      </c>
      <c r="S23" s="1">
        <v>17</v>
      </c>
    </row>
    <row r="24" spans="1:19" ht="15" customHeight="1">
      <c r="A24" s="10" t="s">
        <v>64</v>
      </c>
      <c r="B24" s="11"/>
      <c r="C24" s="12">
        <f t="shared" si="3"/>
        <v>352</v>
      </c>
      <c r="D24" s="1">
        <v>202</v>
      </c>
      <c r="E24" s="17" t="s">
        <v>129</v>
      </c>
      <c r="F24" s="17" t="s">
        <v>129</v>
      </c>
      <c r="G24" s="1">
        <v>150</v>
      </c>
      <c r="H24" s="13">
        <f t="shared" si="4"/>
        <v>271</v>
      </c>
      <c r="I24" s="1">
        <v>3</v>
      </c>
      <c r="J24" s="1">
        <v>10</v>
      </c>
      <c r="K24" s="1">
        <v>15</v>
      </c>
      <c r="L24" s="1">
        <v>16</v>
      </c>
      <c r="M24" s="1">
        <v>23</v>
      </c>
      <c r="N24" s="1">
        <v>32</v>
      </c>
      <c r="O24" s="1">
        <v>31</v>
      </c>
      <c r="P24" s="1">
        <v>19</v>
      </c>
      <c r="Q24" s="1">
        <v>27</v>
      </c>
      <c r="R24" s="1">
        <v>36</v>
      </c>
      <c r="S24" s="1">
        <v>59</v>
      </c>
    </row>
    <row r="25" spans="1:19" ht="15" customHeight="1">
      <c r="A25" s="10" t="s">
        <v>65</v>
      </c>
      <c r="B25" s="11"/>
      <c r="C25" s="20" t="s">
        <v>9</v>
      </c>
      <c r="D25" s="17" t="s">
        <v>129</v>
      </c>
      <c r="E25" s="17" t="s">
        <v>129</v>
      </c>
      <c r="F25" s="17" t="s">
        <v>129</v>
      </c>
      <c r="G25" s="17" t="s">
        <v>129</v>
      </c>
      <c r="H25" s="17" t="s">
        <v>9</v>
      </c>
      <c r="I25" s="17" t="s">
        <v>129</v>
      </c>
      <c r="J25" s="17" t="s">
        <v>129</v>
      </c>
      <c r="K25" s="17" t="s">
        <v>129</v>
      </c>
      <c r="L25" s="17" t="s">
        <v>129</v>
      </c>
      <c r="M25" s="17" t="s">
        <v>129</v>
      </c>
      <c r="N25" s="17" t="s">
        <v>129</v>
      </c>
      <c r="O25" s="17" t="s">
        <v>129</v>
      </c>
      <c r="P25" s="17" t="s">
        <v>129</v>
      </c>
      <c r="Q25" s="17" t="s">
        <v>129</v>
      </c>
      <c r="R25" s="17" t="s">
        <v>129</v>
      </c>
      <c r="S25" s="17" t="s">
        <v>129</v>
      </c>
    </row>
    <row r="26" spans="1:19" ht="15" customHeight="1">
      <c r="A26" s="10" t="s">
        <v>66</v>
      </c>
      <c r="B26" s="11"/>
      <c r="C26" s="12">
        <f>SUM(D26:G26)</f>
        <v>310</v>
      </c>
      <c r="D26" s="1">
        <v>115</v>
      </c>
      <c r="E26" s="1">
        <v>2</v>
      </c>
      <c r="F26" s="1">
        <v>4</v>
      </c>
      <c r="G26" s="1">
        <v>189</v>
      </c>
      <c r="H26" s="13">
        <f>SUM(I26:S26)</f>
        <v>205</v>
      </c>
      <c r="I26" s="1">
        <v>6</v>
      </c>
      <c r="J26" s="1">
        <v>15</v>
      </c>
      <c r="K26" s="1">
        <v>23</v>
      </c>
      <c r="L26" s="1">
        <v>19</v>
      </c>
      <c r="M26" s="1">
        <v>23</v>
      </c>
      <c r="N26" s="1">
        <v>15</v>
      </c>
      <c r="O26" s="1">
        <v>17</v>
      </c>
      <c r="P26" s="1">
        <v>25</v>
      </c>
      <c r="Q26" s="1">
        <v>17</v>
      </c>
      <c r="R26" s="1">
        <v>25</v>
      </c>
      <c r="S26" s="1">
        <v>20</v>
      </c>
    </row>
    <row r="27" spans="1:19" ht="15" customHeight="1">
      <c r="A27" s="10" t="s">
        <v>67</v>
      </c>
      <c r="B27" s="11"/>
      <c r="C27" s="12">
        <f>SUM(D27:G27)</f>
        <v>607</v>
      </c>
      <c r="D27" s="1">
        <v>209</v>
      </c>
      <c r="E27" s="1">
        <v>8</v>
      </c>
      <c r="F27" s="1">
        <v>7</v>
      </c>
      <c r="G27" s="1">
        <v>383</v>
      </c>
      <c r="H27" s="13">
        <f>SUM(I27:S27)</f>
        <v>500</v>
      </c>
      <c r="I27" s="1">
        <v>14</v>
      </c>
      <c r="J27" s="1">
        <v>67</v>
      </c>
      <c r="K27" s="1">
        <v>52</v>
      </c>
      <c r="L27" s="1">
        <v>45</v>
      </c>
      <c r="M27" s="1">
        <v>56</v>
      </c>
      <c r="N27" s="1">
        <v>60</v>
      </c>
      <c r="O27" s="1">
        <v>60</v>
      </c>
      <c r="P27" s="1">
        <v>34</v>
      </c>
      <c r="Q27" s="1">
        <v>40</v>
      </c>
      <c r="R27" s="1">
        <v>33</v>
      </c>
      <c r="S27" s="1">
        <v>39</v>
      </c>
    </row>
    <row r="28" spans="1:19" ht="30" customHeight="1">
      <c r="A28" s="10" t="s">
        <v>68</v>
      </c>
      <c r="B28" s="11"/>
      <c r="C28" s="20" t="s">
        <v>9</v>
      </c>
      <c r="D28" s="17" t="s">
        <v>9</v>
      </c>
      <c r="E28" s="17" t="s">
        <v>129</v>
      </c>
      <c r="F28" s="17" t="s">
        <v>129</v>
      </c>
      <c r="G28" s="17" t="s">
        <v>9</v>
      </c>
      <c r="H28" s="17" t="s">
        <v>9</v>
      </c>
      <c r="I28" s="17" t="s">
        <v>129</v>
      </c>
      <c r="J28" s="17" t="s">
        <v>129</v>
      </c>
      <c r="K28" s="17" t="s">
        <v>129</v>
      </c>
      <c r="L28" s="17" t="s">
        <v>129</v>
      </c>
      <c r="M28" s="17" t="s">
        <v>129</v>
      </c>
      <c r="N28" s="17" t="s">
        <v>129</v>
      </c>
      <c r="O28" s="17" t="s">
        <v>129</v>
      </c>
      <c r="P28" s="17" t="s">
        <v>9</v>
      </c>
      <c r="Q28" s="17" t="s">
        <v>9</v>
      </c>
      <c r="R28" s="17" t="s">
        <v>129</v>
      </c>
      <c r="S28" s="17" t="s">
        <v>129</v>
      </c>
    </row>
    <row r="29" spans="1:19" ht="15" customHeight="1">
      <c r="A29" s="10" t="s">
        <v>69</v>
      </c>
      <c r="B29" s="11"/>
      <c r="C29" s="20" t="s">
        <v>9</v>
      </c>
      <c r="D29" s="17" t="s">
        <v>9</v>
      </c>
      <c r="E29" s="17" t="s">
        <v>129</v>
      </c>
      <c r="F29" s="17" t="s">
        <v>129</v>
      </c>
      <c r="G29" s="17" t="s">
        <v>9</v>
      </c>
      <c r="H29" s="17" t="s">
        <v>9</v>
      </c>
      <c r="I29" s="17" t="s">
        <v>129</v>
      </c>
      <c r="J29" s="17" t="s">
        <v>129</v>
      </c>
      <c r="K29" s="17" t="s">
        <v>129</v>
      </c>
      <c r="L29" s="17" t="s">
        <v>129</v>
      </c>
      <c r="M29" s="17" t="s">
        <v>129</v>
      </c>
      <c r="N29" s="17" t="s">
        <v>129</v>
      </c>
      <c r="O29" s="17" t="s">
        <v>129</v>
      </c>
      <c r="P29" s="17" t="s">
        <v>9</v>
      </c>
      <c r="Q29" s="17" t="s">
        <v>9</v>
      </c>
      <c r="R29" s="17" t="s">
        <v>129</v>
      </c>
      <c r="S29" s="17" t="s">
        <v>129</v>
      </c>
    </row>
    <row r="30" spans="1:19" ht="15" customHeight="1">
      <c r="A30" s="10" t="s">
        <v>70</v>
      </c>
      <c r="B30" s="11"/>
      <c r="C30" s="20" t="s">
        <v>9</v>
      </c>
      <c r="D30" s="17" t="s">
        <v>9</v>
      </c>
      <c r="E30" s="17" t="s">
        <v>129</v>
      </c>
      <c r="F30" s="17" t="s">
        <v>129</v>
      </c>
      <c r="G30" s="17" t="s">
        <v>9</v>
      </c>
      <c r="H30" s="17" t="s">
        <v>9</v>
      </c>
      <c r="I30" s="17" t="s">
        <v>129</v>
      </c>
      <c r="J30" s="17" t="s">
        <v>129</v>
      </c>
      <c r="K30" s="17" t="s">
        <v>129</v>
      </c>
      <c r="L30" s="17" t="s">
        <v>129</v>
      </c>
      <c r="M30" s="17" t="s">
        <v>129</v>
      </c>
      <c r="N30" s="17" t="s">
        <v>129</v>
      </c>
      <c r="O30" s="17" t="s">
        <v>129</v>
      </c>
      <c r="P30" s="17" t="s">
        <v>9</v>
      </c>
      <c r="Q30" s="17" t="s">
        <v>9</v>
      </c>
      <c r="R30" s="17" t="s">
        <v>129</v>
      </c>
      <c r="S30" s="17" t="s">
        <v>129</v>
      </c>
    </row>
    <row r="31" spans="1:19" ht="45" customHeight="1">
      <c r="A31" s="10" t="s">
        <v>71</v>
      </c>
      <c r="B31" s="11"/>
      <c r="C31" s="12">
        <f aca="true" t="shared" si="5" ref="C31:S31">SUM(C32:C41)</f>
        <v>4190</v>
      </c>
      <c r="D31" s="12">
        <f t="shared" si="5"/>
        <v>1873</v>
      </c>
      <c r="E31" s="12">
        <f t="shared" si="5"/>
        <v>63</v>
      </c>
      <c r="F31" s="12">
        <f t="shared" si="5"/>
        <v>77</v>
      </c>
      <c r="G31" s="12">
        <f t="shared" si="5"/>
        <v>2177</v>
      </c>
      <c r="H31" s="12">
        <f t="shared" si="5"/>
        <v>3760</v>
      </c>
      <c r="I31" s="12">
        <f t="shared" si="5"/>
        <v>29</v>
      </c>
      <c r="J31" s="12">
        <f t="shared" si="5"/>
        <v>82</v>
      </c>
      <c r="K31" s="12">
        <f t="shared" si="5"/>
        <v>115</v>
      </c>
      <c r="L31" s="12">
        <f t="shared" si="5"/>
        <v>190</v>
      </c>
      <c r="M31" s="12">
        <f t="shared" si="5"/>
        <v>265</v>
      </c>
      <c r="N31" s="12">
        <f t="shared" si="5"/>
        <v>395</v>
      </c>
      <c r="O31" s="12">
        <f t="shared" si="5"/>
        <v>412</v>
      </c>
      <c r="P31" s="12">
        <f t="shared" si="5"/>
        <v>357</v>
      </c>
      <c r="Q31" s="12">
        <f t="shared" si="5"/>
        <v>383</v>
      </c>
      <c r="R31" s="12">
        <f t="shared" si="5"/>
        <v>578</v>
      </c>
      <c r="S31" s="12">
        <f t="shared" si="5"/>
        <v>954</v>
      </c>
    </row>
    <row r="32" spans="1:19" ht="30" customHeight="1">
      <c r="A32" s="10" t="s">
        <v>72</v>
      </c>
      <c r="B32" s="11"/>
      <c r="C32" s="12">
        <f aca="true" t="shared" si="6" ref="C32:C41">SUM(D32:G32)</f>
        <v>303</v>
      </c>
      <c r="D32" s="1">
        <v>256</v>
      </c>
      <c r="E32" s="1">
        <v>4</v>
      </c>
      <c r="F32" s="1">
        <v>1</v>
      </c>
      <c r="G32" s="1">
        <v>42</v>
      </c>
      <c r="H32" s="13">
        <f aca="true" t="shared" si="7" ref="H32:H41">SUM(I32:S32)</f>
        <v>288</v>
      </c>
      <c r="I32" s="1">
        <v>2</v>
      </c>
      <c r="J32" s="1">
        <v>1</v>
      </c>
      <c r="K32" s="1">
        <v>3</v>
      </c>
      <c r="L32" s="1">
        <v>7</v>
      </c>
      <c r="M32" s="1">
        <v>12</v>
      </c>
      <c r="N32" s="1">
        <v>28</v>
      </c>
      <c r="O32" s="1">
        <v>30</v>
      </c>
      <c r="P32" s="1">
        <v>20</v>
      </c>
      <c r="Q32" s="1">
        <v>30</v>
      </c>
      <c r="R32" s="1">
        <v>49</v>
      </c>
      <c r="S32" s="1">
        <v>106</v>
      </c>
    </row>
    <row r="33" spans="1:19" ht="15" customHeight="1">
      <c r="A33" s="10" t="s">
        <v>73</v>
      </c>
      <c r="B33" s="11"/>
      <c r="C33" s="12">
        <f t="shared" si="6"/>
        <v>212</v>
      </c>
      <c r="D33" s="1">
        <v>141</v>
      </c>
      <c r="E33" s="1">
        <v>5</v>
      </c>
      <c r="F33" s="1">
        <v>9</v>
      </c>
      <c r="G33" s="1">
        <v>57</v>
      </c>
      <c r="H33" s="13">
        <f t="shared" si="7"/>
        <v>184</v>
      </c>
      <c r="I33" s="1">
        <v>1</v>
      </c>
      <c r="J33" s="1">
        <v>4</v>
      </c>
      <c r="K33" s="1">
        <v>8</v>
      </c>
      <c r="L33" s="1">
        <v>14</v>
      </c>
      <c r="M33" s="1">
        <v>10</v>
      </c>
      <c r="N33" s="1">
        <v>20</v>
      </c>
      <c r="O33" s="1">
        <v>13</v>
      </c>
      <c r="P33" s="1">
        <v>19</v>
      </c>
      <c r="Q33" s="1">
        <v>13</v>
      </c>
      <c r="R33" s="1">
        <v>20</v>
      </c>
      <c r="S33" s="1">
        <v>62</v>
      </c>
    </row>
    <row r="34" spans="1:19" ht="15" customHeight="1">
      <c r="A34" s="10" t="s">
        <v>74</v>
      </c>
      <c r="B34" s="11"/>
      <c r="C34" s="12">
        <f t="shared" si="6"/>
        <v>370</v>
      </c>
      <c r="D34" s="1">
        <v>188</v>
      </c>
      <c r="E34" s="1">
        <v>5</v>
      </c>
      <c r="F34" s="1">
        <v>13</v>
      </c>
      <c r="G34" s="1">
        <v>164</v>
      </c>
      <c r="H34" s="13">
        <f t="shared" si="7"/>
        <v>344</v>
      </c>
      <c r="I34" s="1">
        <v>2</v>
      </c>
      <c r="J34" s="1">
        <v>8</v>
      </c>
      <c r="K34" s="1">
        <v>10</v>
      </c>
      <c r="L34" s="1">
        <v>17</v>
      </c>
      <c r="M34" s="1">
        <v>25</v>
      </c>
      <c r="N34" s="1">
        <v>49</v>
      </c>
      <c r="O34" s="1">
        <v>36</v>
      </c>
      <c r="P34" s="1">
        <v>22</v>
      </c>
      <c r="Q34" s="1">
        <v>26</v>
      </c>
      <c r="R34" s="1">
        <v>52</v>
      </c>
      <c r="S34" s="1">
        <v>97</v>
      </c>
    </row>
    <row r="35" spans="1:19" ht="15" customHeight="1">
      <c r="A35" s="10" t="s">
        <v>75</v>
      </c>
      <c r="B35" s="11"/>
      <c r="C35" s="12">
        <f t="shared" si="6"/>
        <v>139</v>
      </c>
      <c r="D35" s="1">
        <v>87</v>
      </c>
      <c r="E35" s="17" t="s">
        <v>129</v>
      </c>
      <c r="F35" s="1">
        <v>1</v>
      </c>
      <c r="G35" s="1">
        <v>51</v>
      </c>
      <c r="H35" s="13">
        <f t="shared" si="7"/>
        <v>130</v>
      </c>
      <c r="I35" s="1">
        <v>1</v>
      </c>
      <c r="J35" s="1">
        <v>5</v>
      </c>
      <c r="K35" s="1">
        <v>8</v>
      </c>
      <c r="L35" s="1">
        <v>11</v>
      </c>
      <c r="M35" s="1">
        <v>9</v>
      </c>
      <c r="N35" s="1">
        <v>7</v>
      </c>
      <c r="O35" s="1">
        <v>14</v>
      </c>
      <c r="P35" s="1">
        <v>18</v>
      </c>
      <c r="Q35" s="1">
        <v>3</v>
      </c>
      <c r="R35" s="1">
        <v>21</v>
      </c>
      <c r="S35" s="1">
        <v>33</v>
      </c>
    </row>
    <row r="36" spans="1:19" ht="15" customHeight="1">
      <c r="A36" s="10" t="s">
        <v>76</v>
      </c>
      <c r="B36" s="11"/>
      <c r="C36" s="12">
        <f t="shared" si="6"/>
        <v>546</v>
      </c>
      <c r="D36" s="1">
        <v>220</v>
      </c>
      <c r="E36" s="1">
        <v>3</v>
      </c>
      <c r="F36" s="1">
        <v>2</v>
      </c>
      <c r="G36" s="1">
        <v>321</v>
      </c>
      <c r="H36" s="13">
        <f t="shared" si="7"/>
        <v>505</v>
      </c>
      <c r="I36" s="17" t="s">
        <v>129</v>
      </c>
      <c r="J36" s="1">
        <v>6</v>
      </c>
      <c r="K36" s="1">
        <v>6</v>
      </c>
      <c r="L36" s="1">
        <v>18</v>
      </c>
      <c r="M36" s="1">
        <v>47</v>
      </c>
      <c r="N36" s="1">
        <v>73</v>
      </c>
      <c r="O36" s="1">
        <v>58</v>
      </c>
      <c r="P36" s="1">
        <v>51</v>
      </c>
      <c r="Q36" s="1">
        <v>51</v>
      </c>
      <c r="R36" s="1">
        <v>67</v>
      </c>
      <c r="S36" s="1">
        <v>128</v>
      </c>
    </row>
    <row r="37" spans="1:19" ht="30" customHeight="1">
      <c r="A37" s="10" t="s">
        <v>77</v>
      </c>
      <c r="B37" s="11"/>
      <c r="C37" s="12">
        <f t="shared" si="6"/>
        <v>843</v>
      </c>
      <c r="D37" s="1">
        <v>424</v>
      </c>
      <c r="E37" s="1">
        <v>12</v>
      </c>
      <c r="F37" s="1">
        <v>7</v>
      </c>
      <c r="G37" s="1">
        <v>400</v>
      </c>
      <c r="H37" s="13">
        <f t="shared" si="7"/>
        <v>600</v>
      </c>
      <c r="I37" s="1">
        <v>3</v>
      </c>
      <c r="J37" s="1">
        <v>20</v>
      </c>
      <c r="K37" s="1">
        <v>16</v>
      </c>
      <c r="L37" s="1">
        <v>35</v>
      </c>
      <c r="M37" s="1">
        <v>41</v>
      </c>
      <c r="N37" s="1">
        <v>64</v>
      </c>
      <c r="O37" s="1">
        <v>76</v>
      </c>
      <c r="P37" s="1">
        <v>48</v>
      </c>
      <c r="Q37" s="1">
        <v>52</v>
      </c>
      <c r="R37" s="1">
        <v>89</v>
      </c>
      <c r="S37" s="1">
        <v>156</v>
      </c>
    </row>
    <row r="38" spans="1:19" ht="15" customHeight="1">
      <c r="A38" s="10" t="s">
        <v>78</v>
      </c>
      <c r="B38" s="11"/>
      <c r="C38" s="12">
        <f t="shared" si="6"/>
        <v>549</v>
      </c>
      <c r="D38" s="1">
        <v>191</v>
      </c>
      <c r="E38" s="17" t="s">
        <v>129</v>
      </c>
      <c r="F38" s="1">
        <v>2</v>
      </c>
      <c r="G38" s="1">
        <v>356</v>
      </c>
      <c r="H38" s="13">
        <f t="shared" si="7"/>
        <v>519</v>
      </c>
      <c r="I38" s="1">
        <v>3</v>
      </c>
      <c r="J38" s="1">
        <v>8</v>
      </c>
      <c r="K38" s="1">
        <v>26</v>
      </c>
      <c r="L38" s="1">
        <v>43</v>
      </c>
      <c r="M38" s="1">
        <v>35</v>
      </c>
      <c r="N38" s="1">
        <v>55</v>
      </c>
      <c r="O38" s="1">
        <v>65</v>
      </c>
      <c r="P38" s="1">
        <v>46</v>
      </c>
      <c r="Q38" s="1">
        <v>63</v>
      </c>
      <c r="R38" s="1">
        <v>73</v>
      </c>
      <c r="S38" s="1">
        <v>102</v>
      </c>
    </row>
    <row r="39" spans="1:19" ht="15" customHeight="1">
      <c r="A39" s="10" t="s">
        <v>79</v>
      </c>
      <c r="B39" s="11"/>
      <c r="C39" s="12">
        <f t="shared" si="6"/>
        <v>502</v>
      </c>
      <c r="D39" s="1">
        <v>117</v>
      </c>
      <c r="E39" s="1">
        <v>27</v>
      </c>
      <c r="F39" s="1">
        <v>12</v>
      </c>
      <c r="G39" s="1">
        <v>346</v>
      </c>
      <c r="H39" s="13">
        <f t="shared" si="7"/>
        <v>493</v>
      </c>
      <c r="I39" s="1">
        <v>12</v>
      </c>
      <c r="J39" s="1">
        <v>13</v>
      </c>
      <c r="K39" s="1">
        <v>13</v>
      </c>
      <c r="L39" s="1">
        <v>18</v>
      </c>
      <c r="M39" s="1">
        <v>32</v>
      </c>
      <c r="N39" s="1">
        <v>52</v>
      </c>
      <c r="O39" s="1">
        <v>42</v>
      </c>
      <c r="P39" s="1">
        <v>52</v>
      </c>
      <c r="Q39" s="1">
        <v>66</v>
      </c>
      <c r="R39" s="1">
        <v>78</v>
      </c>
      <c r="S39" s="1">
        <v>115</v>
      </c>
    </row>
    <row r="40" spans="1:19" ht="15" customHeight="1">
      <c r="A40" s="10" t="s">
        <v>80</v>
      </c>
      <c r="B40" s="11"/>
      <c r="C40" s="12">
        <f t="shared" si="6"/>
        <v>417</v>
      </c>
      <c r="D40" s="1">
        <v>145</v>
      </c>
      <c r="E40" s="1">
        <v>5</v>
      </c>
      <c r="F40" s="1">
        <v>28</v>
      </c>
      <c r="G40" s="1">
        <v>239</v>
      </c>
      <c r="H40" s="13">
        <f t="shared" si="7"/>
        <v>392</v>
      </c>
      <c r="I40" s="17" t="s">
        <v>129</v>
      </c>
      <c r="J40" s="1">
        <v>5</v>
      </c>
      <c r="K40" s="1">
        <v>16</v>
      </c>
      <c r="L40" s="1">
        <v>21</v>
      </c>
      <c r="M40" s="1">
        <v>28</v>
      </c>
      <c r="N40" s="1">
        <v>28</v>
      </c>
      <c r="O40" s="1">
        <v>35</v>
      </c>
      <c r="P40" s="1">
        <v>35</v>
      </c>
      <c r="Q40" s="1">
        <v>45</v>
      </c>
      <c r="R40" s="1">
        <v>86</v>
      </c>
      <c r="S40" s="1">
        <v>93</v>
      </c>
    </row>
    <row r="41" spans="1:19" ht="15" customHeight="1">
      <c r="A41" s="10" t="s">
        <v>81</v>
      </c>
      <c r="B41" s="11"/>
      <c r="C41" s="12">
        <f t="shared" si="6"/>
        <v>309</v>
      </c>
      <c r="D41" s="1">
        <v>104</v>
      </c>
      <c r="E41" s="17">
        <v>2</v>
      </c>
      <c r="F41" s="1">
        <v>2</v>
      </c>
      <c r="G41" s="1">
        <v>201</v>
      </c>
      <c r="H41" s="13">
        <f t="shared" si="7"/>
        <v>305</v>
      </c>
      <c r="I41" s="1">
        <v>5</v>
      </c>
      <c r="J41" s="1">
        <v>12</v>
      </c>
      <c r="K41" s="1">
        <v>9</v>
      </c>
      <c r="L41" s="1">
        <v>6</v>
      </c>
      <c r="M41" s="1">
        <v>26</v>
      </c>
      <c r="N41" s="1">
        <v>19</v>
      </c>
      <c r="O41" s="1">
        <v>43</v>
      </c>
      <c r="P41" s="1">
        <v>46</v>
      </c>
      <c r="Q41" s="1">
        <v>34</v>
      </c>
      <c r="R41" s="1">
        <v>43</v>
      </c>
      <c r="S41" s="1">
        <v>62</v>
      </c>
    </row>
    <row r="42" spans="1:19" ht="45" customHeight="1">
      <c r="A42" s="10" t="s">
        <v>82</v>
      </c>
      <c r="B42" s="11"/>
      <c r="C42" s="12">
        <f aca="true" t="shared" si="8" ref="C42:S42">SUM(C43:C46)</f>
        <v>1898</v>
      </c>
      <c r="D42" s="12">
        <f t="shared" si="8"/>
        <v>1591</v>
      </c>
      <c r="E42" s="12">
        <f t="shared" si="8"/>
        <v>10</v>
      </c>
      <c r="F42" s="12">
        <f t="shared" si="8"/>
        <v>16</v>
      </c>
      <c r="G42" s="12">
        <f t="shared" si="8"/>
        <v>281</v>
      </c>
      <c r="H42" s="12">
        <f t="shared" si="8"/>
        <v>1671</v>
      </c>
      <c r="I42" s="12">
        <f t="shared" si="8"/>
        <v>10</v>
      </c>
      <c r="J42" s="12">
        <f t="shared" si="8"/>
        <v>62</v>
      </c>
      <c r="K42" s="12">
        <f t="shared" si="8"/>
        <v>64</v>
      </c>
      <c r="L42" s="12">
        <f t="shared" si="8"/>
        <v>78</v>
      </c>
      <c r="M42" s="12">
        <f t="shared" si="8"/>
        <v>119</v>
      </c>
      <c r="N42" s="12">
        <f t="shared" si="8"/>
        <v>185</v>
      </c>
      <c r="O42" s="12">
        <f t="shared" si="8"/>
        <v>180</v>
      </c>
      <c r="P42" s="12">
        <f t="shared" si="8"/>
        <v>167</v>
      </c>
      <c r="Q42" s="12">
        <f t="shared" si="8"/>
        <v>157</v>
      </c>
      <c r="R42" s="12">
        <f t="shared" si="8"/>
        <v>238</v>
      </c>
      <c r="S42" s="12">
        <f t="shared" si="8"/>
        <v>411</v>
      </c>
    </row>
    <row r="43" spans="1:19" ht="30" customHeight="1">
      <c r="A43" s="10" t="s">
        <v>83</v>
      </c>
      <c r="B43" s="11"/>
      <c r="C43" s="12">
        <f>SUM(D43:G43)</f>
        <v>614</v>
      </c>
      <c r="D43" s="1">
        <v>448</v>
      </c>
      <c r="E43" s="17">
        <v>2</v>
      </c>
      <c r="F43" s="1">
        <v>4</v>
      </c>
      <c r="G43" s="1">
        <v>160</v>
      </c>
      <c r="H43" s="13">
        <f>SUM(I43:S43)</f>
        <v>484</v>
      </c>
      <c r="I43" s="1">
        <v>6</v>
      </c>
      <c r="J43" s="1">
        <v>25</v>
      </c>
      <c r="K43" s="1">
        <v>20</v>
      </c>
      <c r="L43" s="1">
        <v>27</v>
      </c>
      <c r="M43" s="1">
        <v>37</v>
      </c>
      <c r="N43" s="1">
        <v>59</v>
      </c>
      <c r="O43" s="1">
        <v>40</v>
      </c>
      <c r="P43" s="1">
        <v>54</v>
      </c>
      <c r="Q43" s="1">
        <v>55</v>
      </c>
      <c r="R43" s="1">
        <v>55</v>
      </c>
      <c r="S43" s="1">
        <v>106</v>
      </c>
    </row>
    <row r="44" spans="1:19" ht="15" customHeight="1">
      <c r="A44" s="10" t="s">
        <v>84</v>
      </c>
      <c r="B44" s="11"/>
      <c r="C44" s="12">
        <f>SUM(D44:G44)</f>
        <v>573</v>
      </c>
      <c r="D44" s="1">
        <v>512</v>
      </c>
      <c r="E44" s="1">
        <v>6</v>
      </c>
      <c r="F44" s="1">
        <v>5</v>
      </c>
      <c r="G44" s="1">
        <v>50</v>
      </c>
      <c r="H44" s="13">
        <f>SUM(I44:S44)</f>
        <v>562</v>
      </c>
      <c r="I44" s="1">
        <v>3</v>
      </c>
      <c r="J44" s="1">
        <v>27</v>
      </c>
      <c r="K44" s="1">
        <v>38</v>
      </c>
      <c r="L44" s="1">
        <v>33</v>
      </c>
      <c r="M44" s="1">
        <v>42</v>
      </c>
      <c r="N44" s="1">
        <v>61</v>
      </c>
      <c r="O44" s="1">
        <v>66</v>
      </c>
      <c r="P44" s="1">
        <v>59</v>
      </c>
      <c r="Q44" s="1">
        <v>48</v>
      </c>
      <c r="R44" s="1">
        <v>77</v>
      </c>
      <c r="S44" s="1">
        <v>108</v>
      </c>
    </row>
    <row r="45" spans="1:19" ht="15" customHeight="1">
      <c r="A45" s="10" t="s">
        <v>85</v>
      </c>
      <c r="B45" s="11"/>
      <c r="C45" s="12">
        <f>SUM(D45:G45)</f>
        <v>546</v>
      </c>
      <c r="D45" s="1">
        <v>478</v>
      </c>
      <c r="E45" s="1">
        <v>1</v>
      </c>
      <c r="F45" s="1">
        <v>7</v>
      </c>
      <c r="G45" s="1">
        <v>60</v>
      </c>
      <c r="H45" s="13">
        <f>SUM(I45:S45)</f>
        <v>470</v>
      </c>
      <c r="I45" s="1">
        <v>1</v>
      </c>
      <c r="J45" s="1">
        <v>5</v>
      </c>
      <c r="K45" s="1">
        <v>5</v>
      </c>
      <c r="L45" s="1">
        <v>8</v>
      </c>
      <c r="M45" s="1">
        <v>27</v>
      </c>
      <c r="N45" s="1">
        <v>48</v>
      </c>
      <c r="O45" s="1">
        <v>66</v>
      </c>
      <c r="P45" s="1">
        <v>46</v>
      </c>
      <c r="Q45" s="1">
        <v>49</v>
      </c>
      <c r="R45" s="1">
        <v>78</v>
      </c>
      <c r="S45" s="1">
        <v>137</v>
      </c>
    </row>
    <row r="46" spans="1:19" ht="15" customHeight="1">
      <c r="A46" s="10" t="s">
        <v>86</v>
      </c>
      <c r="B46" s="11"/>
      <c r="C46" s="12">
        <f>SUM(D46:G46)</f>
        <v>165</v>
      </c>
      <c r="D46" s="1">
        <v>153</v>
      </c>
      <c r="E46" s="17">
        <v>1</v>
      </c>
      <c r="F46" s="17" t="s">
        <v>129</v>
      </c>
      <c r="G46" s="1">
        <v>11</v>
      </c>
      <c r="H46" s="13">
        <f>SUM(I46:S46)</f>
        <v>155</v>
      </c>
      <c r="I46" s="17" t="s">
        <v>129</v>
      </c>
      <c r="J46" s="1">
        <v>5</v>
      </c>
      <c r="K46" s="1">
        <v>1</v>
      </c>
      <c r="L46" s="1">
        <v>10</v>
      </c>
      <c r="M46" s="1">
        <v>13</v>
      </c>
      <c r="N46" s="1">
        <v>17</v>
      </c>
      <c r="O46" s="1">
        <v>8</v>
      </c>
      <c r="P46" s="1">
        <v>8</v>
      </c>
      <c r="Q46" s="1">
        <v>5</v>
      </c>
      <c r="R46" s="1">
        <v>28</v>
      </c>
      <c r="S46" s="1">
        <v>60</v>
      </c>
    </row>
    <row r="47" spans="1:19" ht="30" customHeight="1">
      <c r="A47" s="10" t="s">
        <v>87</v>
      </c>
      <c r="B47" s="11"/>
      <c r="C47" s="12">
        <f aca="true" t="shared" si="9" ref="C47:S47">SUM(C48:C53)</f>
        <v>3964</v>
      </c>
      <c r="D47" s="12">
        <f t="shared" si="9"/>
        <v>2906</v>
      </c>
      <c r="E47" s="12">
        <f t="shared" si="9"/>
        <v>98</v>
      </c>
      <c r="F47" s="12">
        <f t="shared" si="9"/>
        <v>155</v>
      </c>
      <c r="G47" s="12">
        <f t="shared" si="9"/>
        <v>805</v>
      </c>
      <c r="H47" s="12">
        <f t="shared" si="9"/>
        <v>2952</v>
      </c>
      <c r="I47" s="12">
        <f t="shared" si="9"/>
        <v>29</v>
      </c>
      <c r="J47" s="12">
        <f t="shared" si="9"/>
        <v>94</v>
      </c>
      <c r="K47" s="12">
        <f t="shared" si="9"/>
        <v>101</v>
      </c>
      <c r="L47" s="12">
        <f t="shared" si="9"/>
        <v>115</v>
      </c>
      <c r="M47" s="12">
        <f t="shared" si="9"/>
        <v>138</v>
      </c>
      <c r="N47" s="12">
        <f t="shared" si="9"/>
        <v>265</v>
      </c>
      <c r="O47" s="12">
        <f t="shared" si="9"/>
        <v>383</v>
      </c>
      <c r="P47" s="12">
        <f t="shared" si="9"/>
        <v>291</v>
      </c>
      <c r="Q47" s="12">
        <f t="shared" si="9"/>
        <v>338</v>
      </c>
      <c r="R47" s="12">
        <f t="shared" si="9"/>
        <v>462</v>
      </c>
      <c r="S47" s="12">
        <f t="shared" si="9"/>
        <v>736</v>
      </c>
    </row>
    <row r="48" spans="1:19" ht="30.75" customHeight="1">
      <c r="A48" s="10" t="s">
        <v>88</v>
      </c>
      <c r="B48" s="11"/>
      <c r="C48" s="12">
        <f aca="true" t="shared" si="10" ref="C48:C53">SUM(D48:G48)</f>
        <v>711</v>
      </c>
      <c r="D48" s="1">
        <v>597</v>
      </c>
      <c r="E48" s="1">
        <v>27</v>
      </c>
      <c r="F48" s="1">
        <v>47</v>
      </c>
      <c r="G48" s="1">
        <v>40</v>
      </c>
      <c r="H48" s="13">
        <f aca="true" t="shared" si="11" ref="H48:H53">SUM(I48:S48)</f>
        <v>639</v>
      </c>
      <c r="I48" s="1">
        <v>4</v>
      </c>
      <c r="J48" s="1">
        <v>13</v>
      </c>
      <c r="K48" s="1">
        <v>10</v>
      </c>
      <c r="L48" s="1">
        <v>12</v>
      </c>
      <c r="M48" s="1">
        <v>23</v>
      </c>
      <c r="N48" s="1">
        <v>52</v>
      </c>
      <c r="O48" s="1">
        <v>74</v>
      </c>
      <c r="P48" s="1">
        <v>70</v>
      </c>
      <c r="Q48" s="1">
        <v>76</v>
      </c>
      <c r="R48" s="1">
        <v>113</v>
      </c>
      <c r="S48" s="1">
        <v>192</v>
      </c>
    </row>
    <row r="49" spans="1:19" ht="15" customHeight="1">
      <c r="A49" s="10" t="s">
        <v>89</v>
      </c>
      <c r="B49" s="11"/>
      <c r="C49" s="12">
        <f t="shared" si="10"/>
        <v>1245</v>
      </c>
      <c r="D49" s="1">
        <v>837</v>
      </c>
      <c r="E49" s="1">
        <v>23</v>
      </c>
      <c r="F49" s="1">
        <v>60</v>
      </c>
      <c r="G49" s="1">
        <v>325</v>
      </c>
      <c r="H49" s="13">
        <f t="shared" si="11"/>
        <v>871</v>
      </c>
      <c r="I49" s="1">
        <v>16</v>
      </c>
      <c r="J49" s="1">
        <v>43</v>
      </c>
      <c r="K49" s="1">
        <v>42</v>
      </c>
      <c r="L49" s="1">
        <v>50</v>
      </c>
      <c r="M49" s="1">
        <v>45</v>
      </c>
      <c r="N49" s="1">
        <v>98</v>
      </c>
      <c r="O49" s="1">
        <v>128</v>
      </c>
      <c r="P49" s="1">
        <v>75</v>
      </c>
      <c r="Q49" s="1">
        <v>97</v>
      </c>
      <c r="R49" s="1">
        <v>114</v>
      </c>
      <c r="S49" s="1">
        <v>163</v>
      </c>
    </row>
    <row r="50" spans="1:19" ht="15" customHeight="1">
      <c r="A50" s="10" t="s">
        <v>90</v>
      </c>
      <c r="B50" s="11"/>
      <c r="C50" s="12">
        <f t="shared" si="10"/>
        <v>712</v>
      </c>
      <c r="D50" s="1">
        <v>432</v>
      </c>
      <c r="E50" s="1">
        <v>2</v>
      </c>
      <c r="F50" s="1">
        <v>5</v>
      </c>
      <c r="G50" s="1">
        <v>273</v>
      </c>
      <c r="H50" s="13">
        <f t="shared" si="11"/>
        <v>481</v>
      </c>
      <c r="I50" s="1">
        <v>2</v>
      </c>
      <c r="J50" s="1">
        <v>13</v>
      </c>
      <c r="K50" s="1">
        <v>20</v>
      </c>
      <c r="L50" s="1">
        <v>25</v>
      </c>
      <c r="M50" s="1">
        <v>29</v>
      </c>
      <c r="N50" s="1">
        <v>53</v>
      </c>
      <c r="O50" s="1">
        <v>74</v>
      </c>
      <c r="P50" s="1">
        <v>57</v>
      </c>
      <c r="Q50" s="1">
        <v>32</v>
      </c>
      <c r="R50" s="1">
        <v>72</v>
      </c>
      <c r="S50" s="1">
        <v>104</v>
      </c>
    </row>
    <row r="51" spans="1:19" ht="15" customHeight="1">
      <c r="A51" s="10" t="s">
        <v>91</v>
      </c>
      <c r="B51" s="11"/>
      <c r="C51" s="12">
        <f t="shared" si="10"/>
        <v>287</v>
      </c>
      <c r="D51" s="1">
        <v>232</v>
      </c>
      <c r="E51" s="1">
        <v>2</v>
      </c>
      <c r="F51" s="1">
        <v>15</v>
      </c>
      <c r="G51" s="1">
        <v>38</v>
      </c>
      <c r="H51" s="13">
        <f t="shared" si="11"/>
        <v>240</v>
      </c>
      <c r="I51" s="1">
        <v>1</v>
      </c>
      <c r="J51" s="1">
        <v>5</v>
      </c>
      <c r="K51" s="1">
        <v>12</v>
      </c>
      <c r="L51" s="1">
        <v>7</v>
      </c>
      <c r="M51" s="1">
        <v>6</v>
      </c>
      <c r="N51" s="1">
        <v>17</v>
      </c>
      <c r="O51" s="1">
        <v>29</v>
      </c>
      <c r="P51" s="1">
        <v>21</v>
      </c>
      <c r="Q51" s="1">
        <v>38</v>
      </c>
      <c r="R51" s="1">
        <v>50</v>
      </c>
      <c r="S51" s="1">
        <v>54</v>
      </c>
    </row>
    <row r="52" spans="1:19" ht="15" customHeight="1">
      <c r="A52" s="10" t="s">
        <v>92</v>
      </c>
      <c r="B52" s="11"/>
      <c r="C52" s="12">
        <f t="shared" si="10"/>
        <v>422</v>
      </c>
      <c r="D52" s="1">
        <v>393</v>
      </c>
      <c r="E52" s="1">
        <v>10</v>
      </c>
      <c r="F52" s="1">
        <v>8</v>
      </c>
      <c r="G52" s="1">
        <v>11</v>
      </c>
      <c r="H52" s="13">
        <f t="shared" si="11"/>
        <v>305</v>
      </c>
      <c r="I52" s="1">
        <v>3</v>
      </c>
      <c r="J52" s="1">
        <v>8</v>
      </c>
      <c r="K52" s="1">
        <v>11</v>
      </c>
      <c r="L52" s="1">
        <v>10</v>
      </c>
      <c r="M52" s="1">
        <v>15</v>
      </c>
      <c r="N52" s="1">
        <v>15</v>
      </c>
      <c r="O52" s="1">
        <v>41</v>
      </c>
      <c r="P52" s="1">
        <v>31</v>
      </c>
      <c r="Q52" s="1">
        <v>42</v>
      </c>
      <c r="R52" s="1">
        <v>46</v>
      </c>
      <c r="S52" s="1">
        <v>83</v>
      </c>
    </row>
    <row r="53" spans="1:19" ht="30" customHeight="1" thickBot="1">
      <c r="A53" s="21" t="s">
        <v>93</v>
      </c>
      <c r="B53" s="22"/>
      <c r="C53" s="23">
        <f t="shared" si="10"/>
        <v>587</v>
      </c>
      <c r="D53" s="2">
        <v>415</v>
      </c>
      <c r="E53" s="2">
        <v>34</v>
      </c>
      <c r="F53" s="2">
        <v>20</v>
      </c>
      <c r="G53" s="2">
        <v>118</v>
      </c>
      <c r="H53" s="23">
        <f t="shared" si="11"/>
        <v>416</v>
      </c>
      <c r="I53" s="2">
        <v>3</v>
      </c>
      <c r="J53" s="2">
        <v>12</v>
      </c>
      <c r="K53" s="2">
        <v>6</v>
      </c>
      <c r="L53" s="2">
        <v>11</v>
      </c>
      <c r="M53" s="2">
        <v>20</v>
      </c>
      <c r="N53" s="2">
        <v>30</v>
      </c>
      <c r="O53" s="2">
        <v>37</v>
      </c>
      <c r="P53" s="2">
        <v>37</v>
      </c>
      <c r="Q53" s="2">
        <v>53</v>
      </c>
      <c r="R53" s="2">
        <v>67</v>
      </c>
      <c r="S53" s="2">
        <v>140</v>
      </c>
    </row>
    <row r="54" ht="15" customHeight="1"/>
    <row r="60" spans="1:2" ht="14.25">
      <c r="A60" s="19"/>
      <c r="B60" s="19"/>
    </row>
    <row r="61" spans="1:2" ht="15" customHeight="1">
      <c r="A61" s="19"/>
      <c r="B61" s="19"/>
    </row>
    <row r="62" spans="1:2" ht="15" customHeight="1">
      <c r="A62" s="19"/>
      <c r="B62" s="19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>
      <c r="A128" s="19"/>
    </row>
    <row r="129" ht="15" customHeight="1">
      <c r="A129" s="19"/>
    </row>
    <row r="130" ht="15" customHeight="1">
      <c r="A130" s="19"/>
    </row>
  </sheetData>
  <mergeCells count="6">
    <mergeCell ref="G4:G5"/>
    <mergeCell ref="H4:S4"/>
    <mergeCell ref="A4:A5"/>
    <mergeCell ref="C4:C5"/>
    <mergeCell ref="D4:D5"/>
    <mergeCell ref="E4:F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ignoredErrors>
    <ignoredError sqref="C17:H17 C42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2002-02-26T05:13:10Z</cp:lastPrinted>
  <dcterms:modified xsi:type="dcterms:W3CDTF">2013-06-06T02:21:13Z</dcterms:modified>
  <cp:category/>
  <cp:version/>
  <cp:contentType/>
  <cp:contentStatus/>
</cp:coreProperties>
</file>