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15" tabRatio="599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<sst xmlns="http://schemas.openxmlformats.org/spreadsheetml/2006/main" count="634" uniqueCount="139">
  <si>
    <t xml:space="preserve">      22    人  口・世  帯  3</t>
  </si>
  <si>
    <t>3  人  口・世  帯    23</t>
  </si>
  <si>
    <t xml:space="preserve">                       １６        年        齢        （５        歳</t>
  </si>
  <si>
    <t xml:space="preserve">  階        級）        別        人        口    </t>
  </si>
  <si>
    <t>（平成７年）</t>
  </si>
  <si>
    <t xml:space="preserve">    国勢調査（各年10月 1日現在）による。</t>
  </si>
  <si>
    <t>単位：人</t>
  </si>
  <si>
    <t>1)  総       数</t>
  </si>
  <si>
    <t>0  ～   4  歳</t>
  </si>
  <si>
    <t>5  ～   9  歳</t>
  </si>
  <si>
    <t>10  ～  14  歳</t>
  </si>
  <si>
    <t>15  ～  19  歳</t>
  </si>
  <si>
    <t>20  ～  24  歳</t>
  </si>
  <si>
    <t>25  ～  29  歳</t>
  </si>
  <si>
    <t>30  ～  34  歳</t>
  </si>
  <si>
    <t>35  ～  39  歳</t>
  </si>
  <si>
    <t>40  ～  44  歳</t>
  </si>
  <si>
    <t>45  ～  49  歳</t>
  </si>
  <si>
    <t>市町村</t>
  </si>
  <si>
    <t>総数</t>
  </si>
  <si>
    <t>＃男</t>
  </si>
  <si>
    <t>昭和 60年</t>
  </si>
  <si>
    <t>平成  2年</t>
  </si>
  <si>
    <t xml:space="preserve">      7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</si>
  <si>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</si>
  <si>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</si>
  <si>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</si>
  <si>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</si>
  <si>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</si>
  <si>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</si>
  <si>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</si>
  <si>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</si>
  <si>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</si>
  <si>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</si>
  <si>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</si>
  <si>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</si>
  <si>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</si>
  <si>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</si>
  <si>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</si>
  <si>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</si>
  <si>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 xml:space="preserve">  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</si>
  <si>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</si>
  <si>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</si>
  <si>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</si>
  <si>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</si>
  <si>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</si>
  <si>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</si>
  <si>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</si>
  <si>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</si>
  <si>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</si>
  <si>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</si>
  <si>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</si>
  <si>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</si>
  <si>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</si>
  <si>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</si>
  <si>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 xml:space="preserve"> 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</si>
  <si>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</si>
  <si>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</si>
  <si>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</si>
  <si>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</si>
  <si>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</si>
  <si>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</si>
  <si>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</si>
  <si>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</si>
  <si>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</si>
  <si>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</si>
  <si>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</si>
  <si>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</si>
  <si>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 xml:space="preserve">      1)「年齢不詳」を含む。</t>
  </si>
  <si>
    <t xml:space="preserve">    24    人  口・世  帯  3</t>
  </si>
  <si>
    <t>3  人  口・世  帯    25</t>
  </si>
  <si>
    <t>（続）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</si>
  <si>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</si>
  <si>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</si>
  <si>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</si>
  <si>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</si>
  <si>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</si>
  <si>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</si>
  <si>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</si>
  <si>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</si>
  <si>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</si>
  <si>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</si>
  <si>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</si>
  <si>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</si>
  <si>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</si>
  <si>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</si>
  <si>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</si>
  <si>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</si>
  <si>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</si>
  <si>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</si>
  <si>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</si>
  <si>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</si>
  <si>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</si>
  <si>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</si>
  <si>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</si>
  <si>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</si>
  <si>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</si>
  <si>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</si>
  <si>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</si>
  <si>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</si>
  <si>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</si>
  <si>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</si>
  <si>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</si>
  <si>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</si>
  <si>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</si>
  <si>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</si>
  <si>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</si>
  <si>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 xml:space="preserve">          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</si>
  <si>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</si>
  <si>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</si>
  <si>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</si>
  <si>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</si>
  <si>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</si>
  <si>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</si>
  <si>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</si>
  <si>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</si>
  <si>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</si>
  <si>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</si>
  <si>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</si>
  <si>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</si>
  <si>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 xml:space="preserve">    26    人  口・世  帯  3</t>
  </si>
  <si>
    <t>3  人  口・世  帯    27</t>
  </si>
  <si>
    <t xml:space="preserve">    階        級）        別        人        口</t>
  </si>
  <si>
    <t>50  ～  54  歳</t>
  </si>
  <si>
    <t>55  ～  59  歳</t>
  </si>
  <si>
    <t>60  ～  64  歳</t>
  </si>
  <si>
    <t>65  ～  69  歳</t>
  </si>
  <si>
    <t>70  ～  74  歳</t>
  </si>
  <si>
    <t>75  ～  79  歳</t>
  </si>
  <si>
    <t>80  ～  84  歳</t>
  </si>
  <si>
    <t>85  ～  89  歳</t>
  </si>
  <si>
    <t>90  ～  94  歳</t>
  </si>
  <si>
    <t>95  ～  99  歳</t>
  </si>
  <si>
    <t>100  歳  以  上</t>
  </si>
  <si>
    <t xml:space="preserve">- </t>
  </si>
  <si>
    <t xml:space="preserve">    28    人  口・世  帯  3</t>
  </si>
  <si>
    <t>3  人  口・世  帯    29</t>
  </si>
  <si>
    <t xml:space="preserve">    資料  総務庁統計局「国勢調査報告」</t>
  </si>
  <si>
    <t>年  齢  不  詳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</si>
</sst>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;&quot;△ &quot;#,##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81" fontId="4" fillId="0" borderId="0" xfId="15" applyFont="1" applyAlignment="1">
      <alignment/>
    </xf>
    <xf numFmtId="0" fontId="4" fillId="0" borderId="0" xfId="0" applyFont="1" applyAlignment="1">
      <alignment/>
    </xf>
    <xf numFmtId="181" fontId="5" fillId="0" borderId="0" xfId="15" applyFont="1" applyAlignment="1">
      <alignment/>
    </xf>
    <xf numFmtId="0" fontId="5" fillId="0" borderId="0" xfId="0" applyFont="1" applyAlignment="1">
      <alignment horizontal="centerContinuous"/>
    </xf>
    <xf numFmtId="181" fontId="5" fillId="0" borderId="0" xfId="15" applyFont="1" applyAlignment="1">
      <alignment horizontal="centerContinuous"/>
    </xf>
    <xf numFmtId="181" fontId="5" fillId="0" borderId="1" xfId="15" applyFont="1" applyBorder="1" applyAlignment="1">
      <alignment/>
    </xf>
    <xf numFmtId="181" fontId="5" fillId="0" borderId="2" xfId="15" applyFont="1" applyBorder="1" applyAlignment="1">
      <alignment horizontal="centerContinuous"/>
    </xf>
    <xf numFmtId="181" fontId="5" fillId="0" borderId="0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Alignment="1" quotePrefix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distributed"/>
    </xf>
    <xf numFmtId="181" fontId="5" fillId="0" borderId="4" xfId="15" applyFont="1" applyBorder="1" applyAlignment="1">
      <alignment/>
    </xf>
    <xf numFmtId="181" fontId="5" fillId="0" borderId="0" xfId="15" applyFont="1" applyAlignment="1">
      <alignment horizontal="right"/>
    </xf>
    <xf numFmtId="181" fontId="5" fillId="0" borderId="0" xfId="15" applyFont="1" applyBorder="1" applyAlignment="1">
      <alignment horizontal="right"/>
    </xf>
    <xf numFmtId="181" fontId="5" fillId="0" borderId="1" xfId="15" applyFont="1" applyBorder="1" applyAlignment="1">
      <alignment horizontal="right"/>
    </xf>
    <xf numFmtId="181" fontId="5" fillId="0" borderId="0" xfId="15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181" fontId="5" fillId="0" borderId="3" xfId="15" applyFont="1" applyBorder="1" applyAlignment="1" quotePrefix="1">
      <alignment/>
    </xf>
    <xf numFmtId="181" fontId="5" fillId="0" borderId="0" xfId="15" applyFont="1" applyAlignment="1" quotePrefix="1">
      <alignment horizontal="right"/>
    </xf>
    <xf numFmtId="0" fontId="5" fillId="0" borderId="4" xfId="0" applyFont="1" applyBorder="1" applyAlignment="1">
      <alignment/>
    </xf>
    <xf numFmtId="181" fontId="5" fillId="0" borderId="5" xfId="15" applyFont="1" applyBorder="1" applyAlignment="1">
      <alignment horizontal="centerContinuous"/>
    </xf>
    <xf numFmtId="181" fontId="5" fillId="0" borderId="0" xfId="15" applyFont="1" applyAlignment="1" quotePrefix="1">
      <alignment/>
    </xf>
    <xf numFmtId="0" fontId="0" fillId="0" borderId="0" xfId="0" applyFont="1" applyAlignment="1">
      <alignment/>
    </xf>
    <xf numFmtId="181" fontId="5" fillId="0" borderId="6" xfId="15" applyFont="1" applyBorder="1" applyAlignment="1">
      <alignment horizontal="centerContinuous"/>
    </xf>
    <xf numFmtId="181" fontId="5" fillId="0" borderId="7" xfId="15" applyFont="1" applyBorder="1" applyAlignment="1">
      <alignment horizontal="centerContinuous"/>
    </xf>
    <xf numFmtId="181" fontId="5" fillId="0" borderId="0" xfId="15" applyFont="1" applyAlignment="1">
      <alignment horizontal="distributed"/>
    </xf>
    <xf numFmtId="181" fontId="5" fillId="0" borderId="6" xfId="15" applyFont="1" applyBorder="1" applyAlignment="1">
      <alignment horizontal="distributed"/>
    </xf>
    <xf numFmtId="181" fontId="5" fillId="0" borderId="2" xfId="15" applyFont="1" applyBorder="1" applyAlignment="1">
      <alignment horizontal="distributed"/>
    </xf>
    <xf numFmtId="181" fontId="5" fillId="0" borderId="3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0" fontId="5" fillId="0" borderId="0" xfId="0" applyFont="1" applyBorder="1" applyAlignment="1">
      <alignment horizontal="right"/>
    </xf>
    <xf numFmtId="181" fontId="5" fillId="0" borderId="1" xfId="15" applyFont="1" applyBorder="1" applyAlignment="1" quotePrefix="1">
      <alignment horizontal="right"/>
    </xf>
    <xf numFmtId="181" fontId="5" fillId="0" borderId="0" xfId="15" applyFont="1" applyBorder="1" applyAlignment="1">
      <alignment horizontal="right"/>
    </xf>
    <xf numFmtId="181" fontId="5" fillId="0" borderId="7" xfId="15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49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0.875" style="3" customWidth="1"/>
    <col min="2" max="2" width="19.75390625" style="3" customWidth="1"/>
    <col min="3" max="3" width="0.875" style="3" customWidth="1"/>
    <col min="4" max="4" width="13.875" style="3" customWidth="1"/>
    <col min="5" max="5" width="12.25390625" style="3" customWidth="1"/>
    <col min="6" max="6" width="12.75390625" style="3" customWidth="1"/>
    <col min="7" max="7" width="12.25390625" style="3" customWidth="1"/>
    <col min="8" max="8" width="12.75390625" style="3" customWidth="1"/>
    <col min="9" max="9" width="12.25390625" style="3" customWidth="1"/>
    <col min="10" max="10" width="12.75390625" style="3" customWidth="1"/>
    <col min="11" max="11" width="12.25390625" style="3" customWidth="1"/>
    <col min="12" max="12" width="12.75390625" style="3" customWidth="1"/>
    <col min="13" max="13" width="12.25390625" style="3" customWidth="1"/>
    <col min="14" max="15" width="4.75390625" style="3" customWidth="1"/>
    <col min="16" max="27" width="12.125" style="3" customWidth="1"/>
    <col min="28" max="28" width="1.37890625" style="3" customWidth="1"/>
    <col min="29" max="29" width="0.875" style="3" customWidth="1"/>
    <col min="30" max="30" width="19.75390625" style="3" customWidth="1"/>
    <col min="31" max="31" width="0.875" style="3" customWidth="1"/>
    <col min="32" max="41" width="12.375" style="3" customWidth="1"/>
    <col min="42" max="43" width="4.75390625" style="3" customWidth="1"/>
    <col min="44" max="57" width="10.75390625" style="3" customWidth="1"/>
    <col min="58" max="16384" width="8.625" style="3" customWidth="1"/>
  </cols>
  <sheetData>
    <row r="1" spans="2:56" ht="15.75" customHeight="1">
      <c r="B1" s="3" t="s">
        <v>0</v>
      </c>
      <c r="Y1" s="5" t="s">
        <v>1</v>
      </c>
      <c r="Z1" s="4"/>
      <c r="AA1" s="5"/>
      <c r="AD1" s="3" t="s">
        <v>120</v>
      </c>
      <c r="AR1" s="13"/>
      <c r="BD1" s="5" t="s">
        <v>121</v>
      </c>
    </row>
    <row r="2" spans="2:57" ht="24">
      <c r="B2" s="1" t="s">
        <v>2</v>
      </c>
      <c r="P2" s="2" t="s">
        <v>3</v>
      </c>
      <c r="V2" s="29"/>
      <c r="X2" s="21" t="s">
        <v>4</v>
      </c>
      <c r="Y2" s="29"/>
      <c r="AD2" s="1" t="s">
        <v>2</v>
      </c>
      <c r="AR2" s="1" t="s">
        <v>122</v>
      </c>
      <c r="AX2" s="29"/>
      <c r="AY2" s="29"/>
      <c r="AZ2" s="22" t="s">
        <v>4</v>
      </c>
      <c r="BA2" s="13" t="s">
        <v>71</v>
      </c>
      <c r="BB2" s="13"/>
      <c r="BC2" s="13"/>
      <c r="BD2" s="8"/>
      <c r="BE2" s="8"/>
    </row>
    <row r="3" spans="1:57" ht="15.75" customHeight="1" thickBot="1">
      <c r="A3" s="6"/>
      <c r="B3" s="6" t="s">
        <v>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 t="s">
        <v>6</v>
      </c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 t="s">
        <v>6</v>
      </c>
      <c r="BD3" s="8"/>
      <c r="BE3" s="8"/>
    </row>
    <row r="4" spans="4:57" ht="15.75" customHeight="1">
      <c r="D4" s="30" t="s">
        <v>7</v>
      </c>
      <c r="E4" s="7"/>
      <c r="F4" s="30" t="s">
        <v>8</v>
      </c>
      <c r="G4" s="7"/>
      <c r="H4" s="30" t="s">
        <v>9</v>
      </c>
      <c r="I4" s="7"/>
      <c r="J4" s="30" t="s">
        <v>10</v>
      </c>
      <c r="K4" s="7"/>
      <c r="L4" s="30" t="s">
        <v>11</v>
      </c>
      <c r="M4" s="7"/>
      <c r="P4" s="7" t="s">
        <v>12</v>
      </c>
      <c r="Q4" s="7"/>
      <c r="R4" s="30" t="s">
        <v>13</v>
      </c>
      <c r="S4" s="7"/>
      <c r="T4" s="30" t="s">
        <v>14</v>
      </c>
      <c r="U4" s="7"/>
      <c r="V4" s="30" t="s">
        <v>15</v>
      </c>
      <c r="W4" s="7"/>
      <c r="X4" s="30" t="s">
        <v>16</v>
      </c>
      <c r="Y4" s="7"/>
      <c r="Z4" s="30" t="s">
        <v>17</v>
      </c>
      <c r="AA4" s="7"/>
      <c r="AF4" s="30" t="s">
        <v>123</v>
      </c>
      <c r="AG4" s="7"/>
      <c r="AH4" s="30" t="s">
        <v>124</v>
      </c>
      <c r="AI4" s="7"/>
      <c r="AJ4" s="30" t="s">
        <v>125</v>
      </c>
      <c r="AK4" s="7"/>
      <c r="AL4" s="30" t="s">
        <v>126</v>
      </c>
      <c r="AM4" s="7"/>
      <c r="AN4" s="30" t="s">
        <v>127</v>
      </c>
      <c r="AO4" s="7"/>
      <c r="AR4" s="7" t="s">
        <v>128</v>
      </c>
      <c r="AS4" s="7"/>
      <c r="AT4" s="30" t="s">
        <v>129</v>
      </c>
      <c r="AU4" s="7"/>
      <c r="AV4" s="30" t="s">
        <v>130</v>
      </c>
      <c r="AW4" s="7"/>
      <c r="AX4" s="30" t="s">
        <v>131</v>
      </c>
      <c r="AY4" s="7"/>
      <c r="AZ4" s="30" t="s">
        <v>132</v>
      </c>
      <c r="BA4" s="7"/>
      <c r="BB4" s="30" t="s">
        <v>133</v>
      </c>
      <c r="BC4" s="7"/>
      <c r="BD4" s="31" t="s">
        <v>138</v>
      </c>
      <c r="BE4" s="27"/>
    </row>
    <row r="5" spans="2:57" ht="15.75" customHeight="1">
      <c r="B5" s="32" t="s">
        <v>18</v>
      </c>
      <c r="C5" s="11"/>
      <c r="D5" s="9"/>
      <c r="E5" s="9"/>
      <c r="F5" s="9"/>
      <c r="G5" s="9"/>
      <c r="H5" s="9"/>
      <c r="I5" s="9"/>
      <c r="J5" s="9"/>
      <c r="K5" s="9"/>
      <c r="L5" s="9"/>
      <c r="M5" s="9"/>
      <c r="P5" s="8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D5" s="32" t="s">
        <v>18</v>
      </c>
      <c r="AE5" s="11"/>
      <c r="AF5" s="9"/>
      <c r="AG5" s="9"/>
      <c r="AH5" s="9"/>
      <c r="AI5" s="9"/>
      <c r="AJ5" s="9"/>
      <c r="AK5" s="9"/>
      <c r="AL5" s="9"/>
      <c r="AM5" s="9"/>
      <c r="AN5" s="9"/>
      <c r="AO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</row>
    <row r="6" spans="1:57" ht="15.75" customHeight="1">
      <c r="A6" s="10"/>
      <c r="B6" s="10"/>
      <c r="C6" s="10"/>
      <c r="D6" s="33" t="s">
        <v>19</v>
      </c>
      <c r="E6" s="33" t="s">
        <v>20</v>
      </c>
      <c r="F6" s="33" t="s">
        <v>19</v>
      </c>
      <c r="G6" s="33" t="s">
        <v>20</v>
      </c>
      <c r="H6" s="33" t="s">
        <v>19</v>
      </c>
      <c r="I6" s="33" t="s">
        <v>20</v>
      </c>
      <c r="J6" s="33" t="s">
        <v>19</v>
      </c>
      <c r="K6" s="33" t="s">
        <v>20</v>
      </c>
      <c r="L6" s="33" t="s">
        <v>19</v>
      </c>
      <c r="M6" s="33" t="s">
        <v>20</v>
      </c>
      <c r="P6" s="34" t="s">
        <v>19</v>
      </c>
      <c r="Q6" s="33" t="s">
        <v>20</v>
      </c>
      <c r="R6" s="33" t="s">
        <v>19</v>
      </c>
      <c r="S6" s="33" t="s">
        <v>20</v>
      </c>
      <c r="T6" s="33" t="s">
        <v>19</v>
      </c>
      <c r="U6" s="33" t="s">
        <v>20</v>
      </c>
      <c r="V6" s="33" t="s">
        <v>19</v>
      </c>
      <c r="W6" s="33" t="s">
        <v>20</v>
      </c>
      <c r="X6" s="33" t="s">
        <v>19</v>
      </c>
      <c r="Y6" s="33" t="s">
        <v>20</v>
      </c>
      <c r="Z6" s="33" t="s">
        <v>19</v>
      </c>
      <c r="AA6" s="33" t="s">
        <v>20</v>
      </c>
      <c r="AC6" s="10"/>
      <c r="AD6" s="10"/>
      <c r="AE6" s="10"/>
      <c r="AF6" s="33" t="s">
        <v>19</v>
      </c>
      <c r="AG6" s="33" t="s">
        <v>20</v>
      </c>
      <c r="AH6" s="33" t="s">
        <v>19</v>
      </c>
      <c r="AI6" s="33" t="s">
        <v>20</v>
      </c>
      <c r="AJ6" s="33" t="s">
        <v>19</v>
      </c>
      <c r="AK6" s="33" t="s">
        <v>20</v>
      </c>
      <c r="AL6" s="33" t="s">
        <v>19</v>
      </c>
      <c r="AM6" s="33" t="s">
        <v>20</v>
      </c>
      <c r="AN6" s="33" t="s">
        <v>19</v>
      </c>
      <c r="AO6" s="33" t="s">
        <v>20</v>
      </c>
      <c r="AR6" s="34" t="s">
        <v>19</v>
      </c>
      <c r="AS6" s="33" t="s">
        <v>20</v>
      </c>
      <c r="AT6" s="33" t="s">
        <v>19</v>
      </c>
      <c r="AU6" s="33" t="s">
        <v>20</v>
      </c>
      <c r="AV6" s="33" t="s">
        <v>19</v>
      </c>
      <c r="AW6" s="33" t="s">
        <v>20</v>
      </c>
      <c r="AX6" s="33" t="s">
        <v>19</v>
      </c>
      <c r="AY6" s="33" t="s">
        <v>20</v>
      </c>
      <c r="AZ6" s="33" t="s">
        <v>19</v>
      </c>
      <c r="BA6" s="33" t="s">
        <v>20</v>
      </c>
      <c r="BB6" s="33" t="s">
        <v>19</v>
      </c>
      <c r="BC6" s="33" t="s">
        <v>20</v>
      </c>
      <c r="BD6" s="33" t="s">
        <v>19</v>
      </c>
      <c r="BE6" s="33" t="s">
        <v>20</v>
      </c>
    </row>
    <row r="7" spans="1:57" ht="15.75" customHeight="1">
      <c r="A7" s="8"/>
      <c r="B7" s="8"/>
      <c r="C7" s="8"/>
      <c r="D7" s="35"/>
      <c r="E7" s="36"/>
      <c r="F7" s="36"/>
      <c r="G7" s="36"/>
      <c r="H7" s="36"/>
      <c r="I7" s="36"/>
      <c r="J7" s="36"/>
      <c r="K7" s="36"/>
      <c r="L7" s="36"/>
      <c r="M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C7" s="8"/>
      <c r="AD7" s="8"/>
      <c r="AE7" s="8"/>
      <c r="AF7" s="35"/>
      <c r="AG7" s="36"/>
      <c r="AH7" s="36"/>
      <c r="AI7" s="36"/>
      <c r="AJ7" s="36"/>
      <c r="AK7" s="36"/>
      <c r="AL7" s="36"/>
      <c r="AM7" s="36"/>
      <c r="AN7" s="36"/>
      <c r="AO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</row>
    <row r="8" spans="2:57" ht="15.75" customHeight="1">
      <c r="B8" s="11" t="s">
        <v>21</v>
      </c>
      <c r="C8" s="12"/>
      <c r="D8" s="9">
        <f>SUM(F8,H8,J8,L8,P8,R8,T8,V8,X8,Z8,AF8,AH8,AJ8,AL8,AN8,AR8,AT8,AV8,AX8,AZ8,BB8,BD8)</f>
        <v>1593968</v>
      </c>
      <c r="E8" s="8">
        <f>SUM(G8,I8,K8,M8,Q8,S8,U8,W8,Y8,AA8,AG8,AI8,AK8,AM8,AO8,AS8,AU8,AW8,AY8,BA8,BC8,BE8)</f>
        <v>757617</v>
      </c>
      <c r="F8" s="3">
        <v>107372</v>
      </c>
      <c r="G8" s="3">
        <v>55218</v>
      </c>
      <c r="H8" s="3">
        <v>119645</v>
      </c>
      <c r="I8" s="3">
        <v>61115</v>
      </c>
      <c r="J8" s="3">
        <v>134806</v>
      </c>
      <c r="K8" s="3">
        <v>69103</v>
      </c>
      <c r="L8" s="3">
        <v>112969</v>
      </c>
      <c r="M8" s="3">
        <v>56979</v>
      </c>
      <c r="P8" s="3">
        <v>85871</v>
      </c>
      <c r="Q8" s="3">
        <v>39628</v>
      </c>
      <c r="R8" s="3">
        <v>101841</v>
      </c>
      <c r="S8" s="3">
        <v>48900</v>
      </c>
      <c r="T8" s="3">
        <v>121120</v>
      </c>
      <c r="U8" s="3">
        <v>59776</v>
      </c>
      <c r="V8" s="3">
        <v>126037</v>
      </c>
      <c r="W8" s="3">
        <v>62506</v>
      </c>
      <c r="X8" s="3">
        <v>98392</v>
      </c>
      <c r="Y8" s="3">
        <v>46473</v>
      </c>
      <c r="Z8" s="3">
        <v>99800</v>
      </c>
      <c r="AA8" s="3">
        <v>46868</v>
      </c>
      <c r="AD8" s="11" t="s">
        <v>21</v>
      </c>
      <c r="AE8" s="12"/>
      <c r="AF8" s="9">
        <v>106829</v>
      </c>
      <c r="AG8" s="3">
        <v>50832</v>
      </c>
      <c r="AH8" s="3">
        <v>101629</v>
      </c>
      <c r="AI8" s="3">
        <v>47679</v>
      </c>
      <c r="AJ8" s="3">
        <v>83908</v>
      </c>
      <c r="AK8" s="3">
        <v>35958</v>
      </c>
      <c r="AL8" s="3">
        <v>64456</v>
      </c>
      <c r="AM8" s="3">
        <v>26648</v>
      </c>
      <c r="AN8" s="3">
        <v>53151</v>
      </c>
      <c r="AO8" s="3">
        <v>21820</v>
      </c>
      <c r="AR8" s="3">
        <v>39252</v>
      </c>
      <c r="AS8" s="3">
        <v>15588</v>
      </c>
      <c r="AT8" s="3">
        <v>23115</v>
      </c>
      <c r="AU8" s="3">
        <v>8240</v>
      </c>
      <c r="AV8" s="3">
        <v>10413</v>
      </c>
      <c r="AW8" s="3">
        <v>3293</v>
      </c>
      <c r="AX8" s="3">
        <v>2800</v>
      </c>
      <c r="AY8" s="3">
        <v>802</v>
      </c>
      <c r="AZ8" s="3">
        <v>390</v>
      </c>
      <c r="BA8" s="3">
        <v>97</v>
      </c>
      <c r="BB8" s="3">
        <v>28</v>
      </c>
      <c r="BC8" s="3">
        <v>6</v>
      </c>
      <c r="BD8" s="3">
        <v>144</v>
      </c>
      <c r="BE8" s="3">
        <v>88</v>
      </c>
    </row>
    <row r="9" spans="2:57" ht="15.75" customHeight="1">
      <c r="B9" s="11" t="s">
        <v>22</v>
      </c>
      <c r="C9" s="11"/>
      <c r="D9" s="9">
        <f>SUM(F9,H9,J9,L9,P9,R9,T9,V9,X9,Z9,AF9,AH9,AJ9,AL9,AN9,AR9,AT9,AV9,AX9,AZ9,BB9,BD9)</f>
        <v>1562959</v>
      </c>
      <c r="E9" s="8">
        <f>SUM(G9,I9,K9,M9,Q9,S9,U9,W9,Y9,AA9,AG9,AI9,AK9,AM9,AO9,AS9,AU9,AW9,AY9,BA9,BC9,BE9)</f>
        <v>736729</v>
      </c>
      <c r="F9" s="8">
        <v>90644</v>
      </c>
      <c r="G9" s="8">
        <v>46273</v>
      </c>
      <c r="H9" s="8">
        <v>107268</v>
      </c>
      <c r="I9" s="8">
        <v>55156</v>
      </c>
      <c r="J9" s="8">
        <v>118849</v>
      </c>
      <c r="K9" s="8">
        <v>60814</v>
      </c>
      <c r="L9" s="8">
        <v>116014</v>
      </c>
      <c r="M9" s="8">
        <v>58300</v>
      </c>
      <c r="P9" s="8">
        <v>78372</v>
      </c>
      <c r="Q9" s="8">
        <v>35376</v>
      </c>
      <c r="R9" s="8">
        <v>87970</v>
      </c>
      <c r="S9" s="8">
        <v>41208</v>
      </c>
      <c r="T9" s="8">
        <v>99988</v>
      </c>
      <c r="U9" s="8">
        <v>48376</v>
      </c>
      <c r="V9" s="8">
        <v>118945</v>
      </c>
      <c r="W9" s="8">
        <v>58678</v>
      </c>
      <c r="X9" s="8">
        <v>123236</v>
      </c>
      <c r="Y9" s="8">
        <v>60828</v>
      </c>
      <c r="Z9" s="8">
        <v>94975</v>
      </c>
      <c r="AA9" s="8">
        <v>44442</v>
      </c>
      <c r="AD9" s="11" t="s">
        <v>22</v>
      </c>
      <c r="AE9" s="11"/>
      <c r="AF9" s="24">
        <v>96291</v>
      </c>
      <c r="AG9" s="3">
        <v>44703</v>
      </c>
      <c r="AH9" s="3">
        <v>102879</v>
      </c>
      <c r="AI9" s="3">
        <v>48082</v>
      </c>
      <c r="AJ9" s="3">
        <v>97668</v>
      </c>
      <c r="AK9" s="3">
        <v>45104</v>
      </c>
      <c r="AL9" s="3">
        <v>78773</v>
      </c>
      <c r="AM9" s="3">
        <v>32956</v>
      </c>
      <c r="AN9" s="3">
        <v>58165</v>
      </c>
      <c r="AO9" s="3">
        <v>23082</v>
      </c>
      <c r="AR9" s="3">
        <v>44708</v>
      </c>
      <c r="AS9" s="3">
        <v>17171</v>
      </c>
      <c r="AT9" s="3">
        <v>28643</v>
      </c>
      <c r="AU9" s="3">
        <v>10184</v>
      </c>
      <c r="AV9" s="3">
        <v>13565</v>
      </c>
      <c r="AW9" s="3">
        <v>4084</v>
      </c>
      <c r="AX9" s="3">
        <v>4404</v>
      </c>
      <c r="AY9" s="3">
        <v>1156</v>
      </c>
      <c r="AZ9" s="3">
        <v>675</v>
      </c>
      <c r="BA9" s="3">
        <v>157</v>
      </c>
      <c r="BB9" s="3">
        <v>58</v>
      </c>
      <c r="BC9" s="3">
        <v>15</v>
      </c>
      <c r="BD9" s="3">
        <v>869</v>
      </c>
      <c r="BE9" s="3">
        <v>584</v>
      </c>
    </row>
    <row r="10" spans="2:32" ht="15.75" customHeight="1">
      <c r="B10" s="11"/>
      <c r="C10" s="11"/>
      <c r="D10" s="9"/>
      <c r="AD10" s="11"/>
      <c r="AE10" s="11"/>
      <c r="AF10" s="9"/>
    </row>
    <row r="11" spans="2:57" ht="15.75" customHeight="1">
      <c r="B11" s="12" t="s">
        <v>23</v>
      </c>
      <c r="C11" s="11"/>
      <c r="D11" s="9">
        <f>SUM(D13:D15)</f>
        <v>1544934</v>
      </c>
      <c r="E11" s="8">
        <f>SUM(E13:E15)</f>
        <v>726894</v>
      </c>
      <c r="F11" s="8">
        <f aca="true" t="shared" si="0" ref="F11:M11">SUM(F13:F15)</f>
        <v>79061</v>
      </c>
      <c r="G11" s="8">
        <f t="shared" si="0"/>
        <v>40477</v>
      </c>
      <c r="H11" s="8">
        <f t="shared" si="0"/>
        <v>91451</v>
      </c>
      <c r="I11" s="8">
        <f t="shared" si="0"/>
        <v>46694</v>
      </c>
      <c r="J11" s="8">
        <f t="shared" si="0"/>
        <v>106751</v>
      </c>
      <c r="K11" s="8">
        <f t="shared" si="0"/>
        <v>54923</v>
      </c>
      <c r="L11" s="8">
        <f t="shared" si="0"/>
        <v>105814</v>
      </c>
      <c r="M11" s="8">
        <f t="shared" si="0"/>
        <v>52798</v>
      </c>
      <c r="P11" s="8">
        <f aca="true" t="shared" si="1" ref="P11:AA11">SUM(P13:P15)</f>
        <v>86970</v>
      </c>
      <c r="Q11" s="8">
        <f t="shared" si="1"/>
        <v>41092</v>
      </c>
      <c r="R11" s="8">
        <f t="shared" si="1"/>
        <v>83887</v>
      </c>
      <c r="S11" s="8">
        <f t="shared" si="1"/>
        <v>39244</v>
      </c>
      <c r="T11" s="8">
        <f t="shared" si="1"/>
        <v>89133</v>
      </c>
      <c r="U11" s="8">
        <f t="shared" si="1"/>
        <v>42542</v>
      </c>
      <c r="V11" s="8">
        <f t="shared" si="1"/>
        <v>100536</v>
      </c>
      <c r="W11" s="8">
        <f t="shared" si="1"/>
        <v>49093</v>
      </c>
      <c r="X11" s="8">
        <f t="shared" si="1"/>
        <v>118207</v>
      </c>
      <c r="Y11" s="8">
        <f t="shared" si="1"/>
        <v>58596</v>
      </c>
      <c r="Z11" s="8">
        <f t="shared" si="1"/>
        <v>121671</v>
      </c>
      <c r="AA11" s="8">
        <f t="shared" si="1"/>
        <v>60216</v>
      </c>
      <c r="AD11" s="12" t="s">
        <v>23</v>
      </c>
      <c r="AE11" s="11"/>
      <c r="AF11" s="9">
        <f aca="true" t="shared" si="2" ref="AF11:AO11">SUM(AF13:AF15)</f>
        <v>93296</v>
      </c>
      <c r="AG11" s="8">
        <f t="shared" si="2"/>
        <v>43462</v>
      </c>
      <c r="AH11" s="8">
        <f t="shared" si="2"/>
        <v>94291</v>
      </c>
      <c r="AI11" s="8">
        <f t="shared" si="2"/>
        <v>43404</v>
      </c>
      <c r="AJ11" s="8">
        <f t="shared" si="2"/>
        <v>99978</v>
      </c>
      <c r="AK11" s="8">
        <f t="shared" si="2"/>
        <v>46118</v>
      </c>
      <c r="AL11" s="8">
        <f t="shared" si="2"/>
        <v>92492</v>
      </c>
      <c r="AM11" s="8">
        <f t="shared" si="2"/>
        <v>41607</v>
      </c>
      <c r="AN11" s="8">
        <f t="shared" si="2"/>
        <v>72307</v>
      </c>
      <c r="AO11" s="8">
        <f t="shared" si="2"/>
        <v>29062</v>
      </c>
      <c r="AR11" s="8">
        <f aca="true" t="shared" si="3" ref="AR11:BC11">SUM(AR13:AR15)</f>
        <v>49739</v>
      </c>
      <c r="AS11" s="8">
        <f t="shared" si="3"/>
        <v>18552</v>
      </c>
      <c r="AT11" s="8">
        <f t="shared" si="3"/>
        <v>33688</v>
      </c>
      <c r="AU11" s="8">
        <f t="shared" si="3"/>
        <v>11574</v>
      </c>
      <c r="AV11" s="8">
        <f t="shared" si="3"/>
        <v>17654</v>
      </c>
      <c r="AW11" s="8">
        <f t="shared" si="3"/>
        <v>5274</v>
      </c>
      <c r="AX11" s="8">
        <f t="shared" si="3"/>
        <v>6026</v>
      </c>
      <c r="AY11" s="8">
        <f t="shared" si="3"/>
        <v>1474</v>
      </c>
      <c r="AZ11" s="8">
        <f t="shared" si="3"/>
        <v>1303</v>
      </c>
      <c r="BA11" s="8">
        <f t="shared" si="3"/>
        <v>283</v>
      </c>
      <c r="BB11" s="8">
        <f t="shared" si="3"/>
        <v>126</v>
      </c>
      <c r="BC11" s="8">
        <f t="shared" si="3"/>
        <v>24</v>
      </c>
      <c r="BD11" s="8">
        <f>SUM(BD13:BD15)</f>
        <v>553</v>
      </c>
      <c r="BE11" s="8">
        <f>SUM(BE13:BE15)</f>
        <v>383</v>
      </c>
    </row>
    <row r="12" spans="2:32" ht="15.75" customHeight="1">
      <c r="B12" s="11"/>
      <c r="C12" s="11"/>
      <c r="D12" s="9"/>
      <c r="AD12" s="11"/>
      <c r="AE12" s="11"/>
      <c r="AF12" s="9"/>
    </row>
    <row r="13" spans="2:57" ht="15.75" customHeight="1">
      <c r="B13" s="11" t="s">
        <v>24</v>
      </c>
      <c r="C13" s="11"/>
      <c r="D13" s="9">
        <f>SUM(D17:D21,D23:D25)</f>
        <v>974378</v>
      </c>
      <c r="E13" s="8">
        <f aca="true" t="shared" si="4" ref="E13:T13">SUM(E17:E21,E23:E25)</f>
        <v>456475</v>
      </c>
      <c r="F13" s="8">
        <f t="shared" si="4"/>
        <v>49602</v>
      </c>
      <c r="G13" s="8">
        <f t="shared" si="4"/>
        <v>25479</v>
      </c>
      <c r="H13" s="8">
        <f t="shared" si="4"/>
        <v>56085</v>
      </c>
      <c r="I13" s="8">
        <f t="shared" si="4"/>
        <v>28725</v>
      </c>
      <c r="J13" s="8">
        <f t="shared" si="4"/>
        <v>64666</v>
      </c>
      <c r="K13" s="8">
        <f t="shared" si="4"/>
        <v>33166</v>
      </c>
      <c r="L13" s="8">
        <f t="shared" si="4"/>
        <v>69174</v>
      </c>
      <c r="M13" s="8">
        <f t="shared" si="4"/>
        <v>33938</v>
      </c>
      <c r="N13" s="8"/>
      <c r="O13" s="8"/>
      <c r="P13" s="8">
        <f t="shared" si="4"/>
        <v>62977</v>
      </c>
      <c r="Q13" s="8">
        <f t="shared" si="4"/>
        <v>29742</v>
      </c>
      <c r="R13" s="8">
        <f t="shared" si="4"/>
        <v>57458</v>
      </c>
      <c r="S13" s="8">
        <f t="shared" si="4"/>
        <v>26845</v>
      </c>
      <c r="T13" s="8">
        <f t="shared" si="4"/>
        <v>58343</v>
      </c>
      <c r="U13" s="8">
        <f aca="true" t="shared" si="5" ref="U13:AA13">SUM(U17:U21,U23:U25)</f>
        <v>27554</v>
      </c>
      <c r="V13" s="8">
        <f t="shared" si="5"/>
        <v>63115</v>
      </c>
      <c r="W13" s="8">
        <f t="shared" si="5"/>
        <v>30520</v>
      </c>
      <c r="X13" s="8">
        <f t="shared" si="5"/>
        <v>74781</v>
      </c>
      <c r="Y13" s="8">
        <f t="shared" si="5"/>
        <v>36483</v>
      </c>
      <c r="Z13" s="8">
        <f t="shared" si="5"/>
        <v>78303</v>
      </c>
      <c r="AA13" s="8">
        <f t="shared" si="5"/>
        <v>38150</v>
      </c>
      <c r="AD13" s="11" t="s">
        <v>24</v>
      </c>
      <c r="AE13" s="11"/>
      <c r="AF13" s="9">
        <f>SUM(AF17:AF25)</f>
        <v>60131</v>
      </c>
      <c r="AG13" s="8">
        <f>SUM(AG17:AG25)</f>
        <v>27901</v>
      </c>
      <c r="AH13" s="8">
        <f aca="true" t="shared" si="6" ref="AH13:AO13">SUM(AH17:AH25)</f>
        <v>58567</v>
      </c>
      <c r="AI13" s="8">
        <f t="shared" si="6"/>
        <v>26708</v>
      </c>
      <c r="AJ13" s="8">
        <f t="shared" si="6"/>
        <v>60564</v>
      </c>
      <c r="AK13" s="8">
        <f t="shared" si="6"/>
        <v>27686</v>
      </c>
      <c r="AL13" s="8">
        <f t="shared" si="6"/>
        <v>54729</v>
      </c>
      <c r="AM13" s="8">
        <f t="shared" si="6"/>
        <v>24470</v>
      </c>
      <c r="AN13" s="8">
        <f t="shared" si="6"/>
        <v>42728</v>
      </c>
      <c r="AO13" s="8">
        <f t="shared" si="6"/>
        <v>17075</v>
      </c>
      <c r="AR13" s="8">
        <f aca="true" t="shared" si="7" ref="AR13:BC13">SUM(AR17:AR25)</f>
        <v>29098</v>
      </c>
      <c r="AS13" s="8">
        <f t="shared" si="7"/>
        <v>10896</v>
      </c>
      <c r="AT13" s="8">
        <f t="shared" si="7"/>
        <v>19531</v>
      </c>
      <c r="AU13" s="8">
        <f t="shared" si="7"/>
        <v>6789</v>
      </c>
      <c r="AV13" s="8">
        <f t="shared" si="7"/>
        <v>9940</v>
      </c>
      <c r="AW13" s="8">
        <f t="shared" si="7"/>
        <v>3043</v>
      </c>
      <c r="AX13" s="8">
        <f t="shared" si="7"/>
        <v>3296</v>
      </c>
      <c r="AY13" s="8">
        <f t="shared" si="7"/>
        <v>790</v>
      </c>
      <c r="AZ13" s="8">
        <f t="shared" si="7"/>
        <v>695</v>
      </c>
      <c r="BA13" s="8">
        <f t="shared" si="7"/>
        <v>138</v>
      </c>
      <c r="BB13" s="8">
        <f t="shared" si="7"/>
        <v>69</v>
      </c>
      <c r="BC13" s="8">
        <f t="shared" si="7"/>
        <v>10</v>
      </c>
      <c r="BD13" s="8">
        <f>SUM(BD17:BD25)</f>
        <v>526</v>
      </c>
      <c r="BE13" s="8">
        <f>SUM(BE17:BE25)</f>
        <v>367</v>
      </c>
    </row>
    <row r="14" spans="2:32" ht="15.75" customHeight="1">
      <c r="B14" s="11"/>
      <c r="C14" s="11"/>
      <c r="D14" s="9"/>
      <c r="AD14" s="11"/>
      <c r="AE14" s="11"/>
      <c r="AF14" s="9"/>
    </row>
    <row r="15" spans="2:57" ht="15.75" customHeight="1">
      <c r="B15" s="11" t="s">
        <v>25</v>
      </c>
      <c r="C15" s="11"/>
      <c r="D15" s="9">
        <f>D28+D49+D56+D64+D96+D115+D130+D138</f>
        <v>570556</v>
      </c>
      <c r="E15" s="8">
        <f>E28+E49+E56+E64+E96+E115+E130+E138</f>
        <v>270419</v>
      </c>
      <c r="F15" s="8">
        <f>F28+F49+F56+F64+F96+F115+F130+F138</f>
        <v>29459</v>
      </c>
      <c r="G15" s="8">
        <f>G28+G49+G56+G64+G96+G115+G130+G138</f>
        <v>14998</v>
      </c>
      <c r="H15" s="8">
        <f>H28+H49+H56+H64+H96+H115+H130+H138</f>
        <v>35366</v>
      </c>
      <c r="I15" s="8">
        <f>I28+I49+I56+I64+I96+I115+I130+I138</f>
        <v>17969</v>
      </c>
      <c r="J15" s="8">
        <f>J28+J49+J56+J64+J96+J115+J130+J138</f>
        <v>42085</v>
      </c>
      <c r="K15" s="8">
        <f>K28+K49+K56+K64+K96+K115+K130+K138</f>
        <v>21757</v>
      </c>
      <c r="L15" s="8">
        <f>L28+L49+L56+L64+L96+L115+L130+L138</f>
        <v>36640</v>
      </c>
      <c r="M15" s="8">
        <f>M28+M49+M56+M64+M96+M115+M130+M138</f>
        <v>18860</v>
      </c>
      <c r="N15" s="8"/>
      <c r="O15" s="8"/>
      <c r="P15" s="8">
        <f>P28+P49+P56+P64+P96+P115+P130+P138</f>
        <v>23993</v>
      </c>
      <c r="Q15" s="8">
        <f>Q28+Q49+Q56+Q64+Q96+Q115+Q130+Q138</f>
        <v>11350</v>
      </c>
      <c r="R15" s="8">
        <f>R28+R49+R56+R64+R96+R115+R130+R138</f>
        <v>26429</v>
      </c>
      <c r="S15" s="8">
        <f>S28+S49+S56+S64+S96+S115+S130+S138</f>
        <v>12399</v>
      </c>
      <c r="T15" s="8">
        <f>T28+T49+T56+T64+T96+T115+T130+T138</f>
        <v>30790</v>
      </c>
      <c r="U15" s="8">
        <f>U28+U49+U56+U64+U96+U115+U130+U138</f>
        <v>14988</v>
      </c>
      <c r="V15" s="8">
        <f>V28+V49+V56+V64+V96+V115+V130+V138</f>
        <v>37421</v>
      </c>
      <c r="W15" s="8">
        <f>W28+W49+W56+W64+W96+W115+W130+W138</f>
        <v>18573</v>
      </c>
      <c r="X15" s="8">
        <f>X28+X49+X56+X64+X96+X115+X130+X138</f>
        <v>43426</v>
      </c>
      <c r="Y15" s="8">
        <f>Y28+Y49+Y56+Y64+Y96+Y115+Y130+Y138</f>
        <v>22113</v>
      </c>
      <c r="Z15" s="8">
        <f>Z28+Z49+Z56+Z64+Z96+Z115+Z130+Z138</f>
        <v>43368</v>
      </c>
      <c r="AA15" s="8">
        <f>AA28+AA49+AA56+AA64+AA96+AA115+AA130+AA138</f>
        <v>22066</v>
      </c>
      <c r="AD15" s="11" t="s">
        <v>25</v>
      </c>
      <c r="AE15" s="11"/>
      <c r="AF15" s="9">
        <f>SUM(AF28,AF49,AF56,AF64,AF96,AF115,AF130,AF138)</f>
        <v>33165</v>
      </c>
      <c r="AG15" s="8">
        <f>SUM(AG28,AG49,AG56,AG64,AG96,AG115,AG130,AG138)</f>
        <v>15561</v>
      </c>
      <c r="AH15" s="8">
        <f>SUM(AH28,AH49,AH56,AH64,AH96,AH115,AH130,AH138)</f>
        <v>35724</v>
      </c>
      <c r="AI15" s="8">
        <f>SUM(AI28,AI49,AI56,AI64,AI96,AI115,AI130,AI138)</f>
        <v>16696</v>
      </c>
      <c r="AJ15" s="8">
        <f>SUM(AJ28,AJ49,AJ56,AJ64,AJ96,AJ115,AJ130,AJ138)</f>
        <v>39414</v>
      </c>
      <c r="AK15" s="8">
        <f>SUM(AK28,AK49,AK56,AK64,AK96,AK115,AK130,AK138)</f>
        <v>18432</v>
      </c>
      <c r="AL15" s="8">
        <f>SUM(AL28,AL49,AL56,AL64,AL96,AL115,AL130,AL138)</f>
        <v>37763</v>
      </c>
      <c r="AM15" s="8">
        <f>SUM(AM28,AM49,AM56,AM64,AM96,AM115,AM130,AM138)</f>
        <v>17137</v>
      </c>
      <c r="AN15" s="8">
        <f>SUM(AN28,AN49,AN56,AN64,AN96,AN115,AN130,AN138)</f>
        <v>29579</v>
      </c>
      <c r="AO15" s="8">
        <f>SUM(AO28,AO49,AO56,AO64,AO96,AO115,AO130,AO138)</f>
        <v>11987</v>
      </c>
      <c r="AR15" s="8">
        <f>SUM(AR28,AR49,AR56,AR64,AR96,AR115,AR130,AR138)</f>
        <v>20641</v>
      </c>
      <c r="AS15" s="8">
        <f>SUM(AS28,AS49,AS56,AS64,AS96,AS115,AS130,AS138)</f>
        <v>7656</v>
      </c>
      <c r="AT15" s="8">
        <f>SUM(AT28,AT49,AT56,AT64,AT96,AT115,AT130,AT138)</f>
        <v>14157</v>
      </c>
      <c r="AU15" s="8">
        <f>SUM(AU28,AU49,AU56,AU64,AU96,AU115,AU130,AU138)</f>
        <v>4785</v>
      </c>
      <c r="AV15" s="8">
        <f>SUM(AV28,AV49,AV56,AV64,AV96,AV115,AV130,AV138)</f>
        <v>7714</v>
      </c>
      <c r="AW15" s="8">
        <f>SUM(AW28,AW49,AW56,AW64,AW96,AW115,AW130,AW138)</f>
        <v>2231</v>
      </c>
      <c r="AX15" s="8">
        <f>SUM(AX28,AX49,AX56,AX64,AX96,AX115,AX130,AX138)</f>
        <v>2730</v>
      </c>
      <c r="AY15" s="8">
        <f>SUM(AY28,AY49,AY56,AY64,AY96,AY115,AY130,AY138)</f>
        <v>684</v>
      </c>
      <c r="AZ15" s="8">
        <f>SUM(AZ28,AZ49,AZ56,AZ64,AZ96,AZ115,AZ130,AZ138)</f>
        <v>608</v>
      </c>
      <c r="BA15" s="8">
        <f>SUM(BA28,BA49,BA56,BA64,BA96,BA115,BA130,BA138)</f>
        <v>145</v>
      </c>
      <c r="BB15" s="8">
        <f>SUM(BB28,BB49,BB56,BB64,BB96,BB115,BB130,BB138)</f>
        <v>57</v>
      </c>
      <c r="BC15" s="8">
        <f>SUM(BC28,BC49,BC56,BC64,BC96,BC115,BC130,BC138)</f>
        <v>14</v>
      </c>
      <c r="BD15" s="8">
        <f>SUM(BD28,BD49,BD56,BD64,BD96,BD115,BD130,BD138)</f>
        <v>27</v>
      </c>
      <c r="BE15" s="8">
        <f>SUM(BE28,BE49,BE56,BE64,BE96,BE115,BE130,BE138)</f>
        <v>16</v>
      </c>
    </row>
    <row r="16" spans="2:32" ht="15.75" customHeight="1">
      <c r="B16" s="11"/>
      <c r="C16" s="11"/>
      <c r="D16" s="9"/>
      <c r="AF16" s="9"/>
    </row>
    <row r="17" spans="2:57" ht="15.75" customHeight="1">
      <c r="B17" s="11" t="s">
        <v>26</v>
      </c>
      <c r="C17" s="11"/>
      <c r="D17" s="9">
        <f>SUM(F17,H17,J17,L17,P17,R17,T17,V17,X17,Z17,AF17,AH17,AJ17,AL17,AN17,AR17,AT17,AV17,AX17,AZ17,BB17,BD17)</f>
        <v>438635</v>
      </c>
      <c r="E17" s="8">
        <f>SUM(G17,I17,K17,M17,Q17,S17,U17,W17,Y17,AA17,AG17,AI17,AK17,AM17,AO17,AS17,AU17,AW17,AY17,BA17,BC17,BE17)</f>
        <v>204198</v>
      </c>
      <c r="F17" s="3">
        <v>21120</v>
      </c>
      <c r="G17" s="3">
        <v>10924</v>
      </c>
      <c r="H17" s="3">
        <v>23998</v>
      </c>
      <c r="I17" s="3">
        <v>12364</v>
      </c>
      <c r="J17" s="3">
        <v>27697</v>
      </c>
      <c r="K17" s="3">
        <v>14275</v>
      </c>
      <c r="L17" s="3">
        <v>32054</v>
      </c>
      <c r="M17" s="3">
        <v>15374</v>
      </c>
      <c r="P17" s="3">
        <v>32023</v>
      </c>
      <c r="Q17" s="3">
        <v>14761</v>
      </c>
      <c r="R17" s="3">
        <v>26746</v>
      </c>
      <c r="S17" s="3">
        <v>12355</v>
      </c>
      <c r="T17" s="3">
        <v>27301</v>
      </c>
      <c r="U17" s="3">
        <v>12633</v>
      </c>
      <c r="V17" s="3">
        <v>28744</v>
      </c>
      <c r="W17" s="3">
        <v>13758</v>
      </c>
      <c r="X17" s="3">
        <v>34282</v>
      </c>
      <c r="Y17" s="3">
        <v>16514</v>
      </c>
      <c r="Z17" s="3">
        <v>35741</v>
      </c>
      <c r="AA17" s="3">
        <v>17233</v>
      </c>
      <c r="AD17" s="11" t="s">
        <v>26</v>
      </c>
      <c r="AE17" s="11"/>
      <c r="AF17" s="9">
        <v>27046</v>
      </c>
      <c r="AG17" s="3">
        <v>12541</v>
      </c>
      <c r="AH17" s="3">
        <v>26374</v>
      </c>
      <c r="AI17" s="3">
        <v>11917</v>
      </c>
      <c r="AJ17" s="3">
        <v>26756</v>
      </c>
      <c r="AK17" s="3">
        <v>12076</v>
      </c>
      <c r="AL17" s="3">
        <v>23861</v>
      </c>
      <c r="AM17" s="3">
        <v>10612</v>
      </c>
      <c r="AN17" s="3">
        <v>18523</v>
      </c>
      <c r="AO17" s="3">
        <v>7462</v>
      </c>
      <c r="AR17" s="3">
        <v>12280</v>
      </c>
      <c r="AS17" s="3">
        <v>4705</v>
      </c>
      <c r="AT17" s="3">
        <v>8110</v>
      </c>
      <c r="AU17" s="3">
        <v>2878</v>
      </c>
      <c r="AV17" s="3">
        <v>4046</v>
      </c>
      <c r="AW17" s="3">
        <v>1221</v>
      </c>
      <c r="AX17" s="3">
        <v>1330</v>
      </c>
      <c r="AY17" s="3">
        <v>327</v>
      </c>
      <c r="AZ17" s="3">
        <v>285</v>
      </c>
      <c r="BA17" s="3">
        <v>60</v>
      </c>
      <c r="BB17" s="3">
        <v>30</v>
      </c>
      <c r="BC17" s="25">
        <v>3</v>
      </c>
      <c r="BD17" s="18">
        <v>288</v>
      </c>
      <c r="BE17" s="25">
        <v>205</v>
      </c>
    </row>
    <row r="18" spans="2:57" ht="15.75" customHeight="1">
      <c r="B18" s="11" t="s">
        <v>27</v>
      </c>
      <c r="C18" s="11"/>
      <c r="D18" s="9">
        <f>SUM(F18,H18,J18,L18,P18,R18,T18,V18,X18,Z18,AF18,AH18,AJ18,AL18,AN18,AR18,AT18,AV18,AX18,AZ18,BB18,BD18)</f>
        <v>244909</v>
      </c>
      <c r="E18" s="8">
        <f>SUM(G18,I18,K18,M18,Q18,S18,U18,W18,Y18,AA18,AG18,AI18,AK18,AM18,AO18,AS18,AU18,AW18,AY18,BA18,BC18,BE18)</f>
        <v>114987</v>
      </c>
      <c r="F18" s="3">
        <v>12175</v>
      </c>
      <c r="G18" s="3">
        <v>6274</v>
      </c>
      <c r="H18" s="3">
        <v>13703</v>
      </c>
      <c r="I18" s="3">
        <v>7053</v>
      </c>
      <c r="J18" s="3">
        <v>16046</v>
      </c>
      <c r="K18" s="3">
        <v>8215</v>
      </c>
      <c r="L18" s="3">
        <v>17215</v>
      </c>
      <c r="M18" s="3">
        <v>8540</v>
      </c>
      <c r="P18" s="3">
        <v>15660</v>
      </c>
      <c r="Q18" s="3">
        <v>7666</v>
      </c>
      <c r="R18" s="3">
        <v>14192</v>
      </c>
      <c r="S18" s="3">
        <v>6699</v>
      </c>
      <c r="T18" s="3">
        <v>13461</v>
      </c>
      <c r="U18" s="3">
        <v>6443</v>
      </c>
      <c r="V18" s="3">
        <v>14906</v>
      </c>
      <c r="W18" s="3">
        <v>7234</v>
      </c>
      <c r="X18" s="3">
        <v>18456</v>
      </c>
      <c r="Y18" s="3">
        <v>8986</v>
      </c>
      <c r="Z18" s="3">
        <v>20293</v>
      </c>
      <c r="AA18" s="3">
        <v>9968</v>
      </c>
      <c r="AD18" s="11" t="s">
        <v>27</v>
      </c>
      <c r="AE18" s="11"/>
      <c r="AF18" s="9">
        <v>15673</v>
      </c>
      <c r="AG18" s="3">
        <v>7199</v>
      </c>
      <c r="AH18" s="3">
        <v>14807</v>
      </c>
      <c r="AI18" s="3">
        <v>6768</v>
      </c>
      <c r="AJ18" s="3">
        <v>15642</v>
      </c>
      <c r="AK18" s="3">
        <v>7053</v>
      </c>
      <c r="AL18" s="3">
        <v>14508</v>
      </c>
      <c r="AM18" s="3">
        <v>6471</v>
      </c>
      <c r="AN18" s="3">
        <v>11534</v>
      </c>
      <c r="AO18" s="3">
        <v>4602</v>
      </c>
      <c r="AR18" s="3">
        <v>7780</v>
      </c>
      <c r="AS18" s="3">
        <v>2867</v>
      </c>
      <c r="AT18" s="3">
        <v>5202</v>
      </c>
      <c r="AU18" s="3">
        <v>1862</v>
      </c>
      <c r="AV18" s="3">
        <v>2566</v>
      </c>
      <c r="AW18" s="3">
        <v>792</v>
      </c>
      <c r="AX18" s="3">
        <v>831</v>
      </c>
      <c r="AY18" s="3">
        <v>199</v>
      </c>
      <c r="AZ18" s="3">
        <v>165</v>
      </c>
      <c r="BA18" s="3">
        <v>29</v>
      </c>
      <c r="BB18" s="3">
        <v>11</v>
      </c>
      <c r="BC18" s="3">
        <v>2</v>
      </c>
      <c r="BD18" s="18">
        <v>83</v>
      </c>
      <c r="BE18" s="18">
        <v>65</v>
      </c>
    </row>
    <row r="19" spans="2:57" ht="15.75" customHeight="1">
      <c r="B19" s="11" t="s">
        <v>28</v>
      </c>
      <c r="C19" s="11"/>
      <c r="D19" s="9">
        <f>SUM(F19,H19,J19,L19,P19,R19,T19,V19,X19,Z19,AF19,AH19,AJ19,AL19,AN19,AR19,AT19,AV19,AX19,AZ19,BB19,BD19)</f>
        <v>40778</v>
      </c>
      <c r="E19" s="8">
        <f>SUM(G19,I19,K19,M19,Q19,S19,U19,W19,Y19,AA19,AG19,AI19,AK19,AM19,AO19,AS19,AU19,AW19,AY19,BA19,BC19,BE19)</f>
        <v>18783</v>
      </c>
      <c r="F19" s="3">
        <v>2021</v>
      </c>
      <c r="G19" s="3">
        <v>1004</v>
      </c>
      <c r="H19" s="3">
        <v>2276</v>
      </c>
      <c r="I19" s="3">
        <v>1142</v>
      </c>
      <c r="J19" s="3">
        <v>2729</v>
      </c>
      <c r="K19" s="3">
        <v>1369</v>
      </c>
      <c r="L19" s="3">
        <v>2534</v>
      </c>
      <c r="M19" s="3">
        <v>1349</v>
      </c>
      <c r="P19" s="3">
        <v>1641</v>
      </c>
      <c r="Q19" s="3">
        <v>737</v>
      </c>
      <c r="R19" s="3">
        <v>2104</v>
      </c>
      <c r="S19" s="3">
        <v>903</v>
      </c>
      <c r="T19" s="3">
        <v>2269</v>
      </c>
      <c r="U19" s="3">
        <v>1095</v>
      </c>
      <c r="V19" s="3">
        <v>2616</v>
      </c>
      <c r="W19" s="3">
        <v>1261</v>
      </c>
      <c r="X19" s="3">
        <v>3018</v>
      </c>
      <c r="Y19" s="3">
        <v>1445</v>
      </c>
      <c r="Z19" s="3">
        <v>3207</v>
      </c>
      <c r="AA19" s="3">
        <v>1539</v>
      </c>
      <c r="AD19" s="11" t="s">
        <v>28</v>
      </c>
      <c r="AE19" s="11"/>
      <c r="AF19" s="9">
        <v>2564</v>
      </c>
      <c r="AG19" s="3">
        <v>1217</v>
      </c>
      <c r="AH19" s="3">
        <v>2703</v>
      </c>
      <c r="AI19" s="3">
        <v>1212</v>
      </c>
      <c r="AJ19" s="3">
        <v>2924</v>
      </c>
      <c r="AK19" s="3">
        <v>1323</v>
      </c>
      <c r="AL19" s="3">
        <v>2597</v>
      </c>
      <c r="AM19" s="3">
        <v>1176</v>
      </c>
      <c r="AN19" s="3">
        <v>2126</v>
      </c>
      <c r="AO19" s="3">
        <v>854</v>
      </c>
      <c r="AR19" s="3">
        <v>1481</v>
      </c>
      <c r="AS19" s="3">
        <v>553</v>
      </c>
      <c r="AT19" s="3">
        <v>1067</v>
      </c>
      <c r="AU19" s="3">
        <v>348</v>
      </c>
      <c r="AV19" s="3">
        <v>599</v>
      </c>
      <c r="AW19" s="3">
        <v>168</v>
      </c>
      <c r="AX19" s="3">
        <v>222</v>
      </c>
      <c r="AY19" s="3">
        <v>53</v>
      </c>
      <c r="AZ19" s="3">
        <v>38</v>
      </c>
      <c r="BA19" s="3">
        <v>8</v>
      </c>
      <c r="BB19" s="3">
        <v>7</v>
      </c>
      <c r="BC19" s="3">
        <v>4</v>
      </c>
      <c r="BD19" s="18">
        <v>35</v>
      </c>
      <c r="BE19" s="18">
        <v>23</v>
      </c>
    </row>
    <row r="20" spans="2:57" ht="15.75" customHeight="1">
      <c r="B20" s="11" t="s">
        <v>29</v>
      </c>
      <c r="C20" s="11"/>
      <c r="D20" s="9">
        <f>SUM(F20,H20,J20,L20,P20,R20,T20,V20,X20,Z20,AF20,AH20,AJ20,AL20,AN20,AR20,AT20,AV20,AX20,AZ20,BB20,BD20)</f>
        <v>93058</v>
      </c>
      <c r="E20" s="8">
        <f>SUM(G20,I20,K20,M20,Q20,S20,U20,W20,Y20,AA20,AG20,AI20,AK20,AM20,AO20,AS20,AU20,AW20,AY20,BA20,BC20,BE20)</f>
        <v>43998</v>
      </c>
      <c r="F20" s="3">
        <v>5365</v>
      </c>
      <c r="G20" s="3">
        <v>2647</v>
      </c>
      <c r="H20" s="3">
        <v>5718</v>
      </c>
      <c r="I20" s="3">
        <v>2885</v>
      </c>
      <c r="J20" s="3">
        <v>6461</v>
      </c>
      <c r="K20" s="3">
        <v>3324</v>
      </c>
      <c r="L20" s="3">
        <v>7039</v>
      </c>
      <c r="M20" s="3">
        <v>3503</v>
      </c>
      <c r="P20" s="3">
        <v>5497</v>
      </c>
      <c r="Q20" s="3">
        <v>2462</v>
      </c>
      <c r="R20" s="3">
        <v>5847</v>
      </c>
      <c r="S20" s="3">
        <v>2761</v>
      </c>
      <c r="T20" s="3">
        <v>6033</v>
      </c>
      <c r="U20" s="3">
        <v>2876</v>
      </c>
      <c r="V20" s="3">
        <v>6346</v>
      </c>
      <c r="W20" s="3">
        <v>3097</v>
      </c>
      <c r="X20" s="3">
        <v>7197</v>
      </c>
      <c r="Y20" s="3">
        <v>3605</v>
      </c>
      <c r="Z20" s="3">
        <v>7353</v>
      </c>
      <c r="AA20" s="3">
        <v>3566</v>
      </c>
      <c r="AD20" s="11" t="s">
        <v>29</v>
      </c>
      <c r="AE20" s="11"/>
      <c r="AF20" s="9">
        <v>5801</v>
      </c>
      <c r="AG20" s="3">
        <v>2763</v>
      </c>
      <c r="AH20" s="3">
        <v>5416</v>
      </c>
      <c r="AI20" s="3">
        <v>2556</v>
      </c>
      <c r="AJ20" s="3">
        <v>5294</v>
      </c>
      <c r="AK20" s="3">
        <v>2545</v>
      </c>
      <c r="AL20" s="3">
        <v>4508</v>
      </c>
      <c r="AM20" s="3">
        <v>2057</v>
      </c>
      <c r="AN20" s="3">
        <v>3486</v>
      </c>
      <c r="AO20" s="3">
        <v>1410</v>
      </c>
      <c r="AR20" s="3">
        <v>2480</v>
      </c>
      <c r="AS20" s="3">
        <v>921</v>
      </c>
      <c r="AT20" s="3">
        <v>1747</v>
      </c>
      <c r="AU20" s="3">
        <v>570</v>
      </c>
      <c r="AV20" s="3">
        <v>955</v>
      </c>
      <c r="AW20" s="3">
        <v>301</v>
      </c>
      <c r="AX20" s="3">
        <v>317</v>
      </c>
      <c r="AY20" s="3">
        <v>69</v>
      </c>
      <c r="AZ20" s="3">
        <v>74</v>
      </c>
      <c r="BA20" s="3">
        <v>10</v>
      </c>
      <c r="BB20" s="3">
        <v>9</v>
      </c>
      <c r="BC20" s="25" t="s">
        <v>134</v>
      </c>
      <c r="BD20" s="18">
        <v>115</v>
      </c>
      <c r="BE20" s="25">
        <v>70</v>
      </c>
    </row>
    <row r="21" spans="2:57" ht="15.75" customHeight="1">
      <c r="B21" s="11" t="s">
        <v>30</v>
      </c>
      <c r="C21" s="11"/>
      <c r="D21" s="9">
        <f>SUM(F21,H21,J21,L21,P21,R21,T21,V21,X21,Z21,AF21,AH21,AJ21,AL21,AN21,AR21,AT21,AV21,AX21,AZ21,BB21,BD21)</f>
        <v>79279</v>
      </c>
      <c r="E21" s="8">
        <f>SUM(G21,I21,K21,M21,Q21,S21,U21,W21,Y21,AA21,AG21,AI21,AK21,AM21,AO21,AS21,AU21,AW21,AY21,BA21,BC21,BE21)</f>
        <v>38061</v>
      </c>
      <c r="F21" s="3">
        <v>4651</v>
      </c>
      <c r="G21" s="3">
        <v>2435</v>
      </c>
      <c r="H21" s="3">
        <v>5322</v>
      </c>
      <c r="I21" s="3">
        <v>2689</v>
      </c>
      <c r="J21" s="3">
        <v>5819</v>
      </c>
      <c r="K21" s="3">
        <v>2978</v>
      </c>
      <c r="L21" s="3">
        <v>5642</v>
      </c>
      <c r="M21" s="3">
        <v>2772</v>
      </c>
      <c r="P21" s="3">
        <v>5359</v>
      </c>
      <c r="Q21" s="3">
        <v>2697</v>
      </c>
      <c r="R21" s="3">
        <v>5001</v>
      </c>
      <c r="S21" s="3">
        <v>2462</v>
      </c>
      <c r="T21" s="3">
        <v>4971</v>
      </c>
      <c r="U21" s="3">
        <v>2439</v>
      </c>
      <c r="V21" s="3">
        <v>5354</v>
      </c>
      <c r="W21" s="3">
        <v>2634</v>
      </c>
      <c r="X21" s="3">
        <v>6159</v>
      </c>
      <c r="Y21" s="3">
        <v>3021</v>
      </c>
      <c r="Z21" s="3">
        <v>6200</v>
      </c>
      <c r="AA21" s="3">
        <v>3057</v>
      </c>
      <c r="AD21" s="11" t="s">
        <v>30</v>
      </c>
      <c r="AE21" s="11"/>
      <c r="AF21" s="9">
        <v>4628</v>
      </c>
      <c r="AG21" s="3">
        <v>2171</v>
      </c>
      <c r="AH21" s="3">
        <v>4396</v>
      </c>
      <c r="AI21" s="3">
        <v>2076</v>
      </c>
      <c r="AJ21" s="3">
        <v>4467</v>
      </c>
      <c r="AK21" s="3">
        <v>2136</v>
      </c>
      <c r="AL21" s="3">
        <v>3896</v>
      </c>
      <c r="AM21" s="3">
        <v>1780</v>
      </c>
      <c r="AN21" s="3">
        <v>2938</v>
      </c>
      <c r="AO21" s="3">
        <v>1150</v>
      </c>
      <c r="AR21" s="3">
        <v>2103</v>
      </c>
      <c r="AS21" s="3">
        <v>779</v>
      </c>
      <c r="AT21" s="3">
        <v>1400</v>
      </c>
      <c r="AU21" s="3">
        <v>496</v>
      </c>
      <c r="AV21" s="3">
        <v>716</v>
      </c>
      <c r="AW21" s="3">
        <v>224</v>
      </c>
      <c r="AX21" s="3">
        <v>210</v>
      </c>
      <c r="AY21" s="3">
        <v>50</v>
      </c>
      <c r="AZ21" s="3">
        <v>38</v>
      </c>
      <c r="BA21" s="3">
        <v>11</v>
      </c>
      <c r="BB21" s="3">
        <v>4</v>
      </c>
      <c r="BC21" s="25" t="s">
        <v>134</v>
      </c>
      <c r="BD21" s="18">
        <v>5</v>
      </c>
      <c r="BE21" s="25">
        <v>4</v>
      </c>
    </row>
    <row r="22" spans="2:57" ht="15.75" customHeight="1">
      <c r="B22" s="11"/>
      <c r="C22" s="11"/>
      <c r="D22" s="9"/>
      <c r="AD22" s="11"/>
      <c r="AE22" s="11"/>
      <c r="AF22" s="9"/>
      <c r="BD22" s="18"/>
      <c r="BE22" s="18"/>
    </row>
    <row r="23" spans="2:57" ht="15.75" customHeight="1">
      <c r="B23" s="11" t="s">
        <v>31</v>
      </c>
      <c r="C23" s="11"/>
      <c r="D23" s="9">
        <f>SUM(F23,H23,J23,L23,P23,R23,T23,V23,X23,Z23,AF23,AH23,AJ23,AL23,AN23,AR23,AT23,AV23,AX23,AZ23,BB23,BD23)</f>
        <v>28772</v>
      </c>
      <c r="E23" s="8">
        <f>SUM(G23,I23,K23,M23,Q23,S23,U23,W23,Y23,AA23,AG23,AI23,AK23,AM23,AO23,AS23,AU23,AW23,AY23,BA23,BC23,BE23)</f>
        <v>13248</v>
      </c>
      <c r="F23" s="3">
        <v>1580</v>
      </c>
      <c r="G23" s="3">
        <v>804</v>
      </c>
      <c r="H23" s="3">
        <v>1882</v>
      </c>
      <c r="I23" s="3">
        <v>951</v>
      </c>
      <c r="J23" s="3">
        <v>2186</v>
      </c>
      <c r="K23" s="3">
        <v>1063</v>
      </c>
      <c r="L23" s="3">
        <v>1748</v>
      </c>
      <c r="M23" s="3">
        <v>860</v>
      </c>
      <c r="P23" s="3">
        <v>988</v>
      </c>
      <c r="Q23" s="3">
        <v>460</v>
      </c>
      <c r="R23" s="3">
        <v>1365</v>
      </c>
      <c r="S23" s="3">
        <v>618</v>
      </c>
      <c r="T23" s="3">
        <v>1802</v>
      </c>
      <c r="U23" s="3">
        <v>850</v>
      </c>
      <c r="V23" s="3">
        <v>2035</v>
      </c>
      <c r="W23" s="3">
        <v>980</v>
      </c>
      <c r="X23" s="3">
        <v>2133</v>
      </c>
      <c r="Y23" s="3">
        <v>1055</v>
      </c>
      <c r="Z23" s="3">
        <v>2031</v>
      </c>
      <c r="AA23" s="3">
        <v>1007</v>
      </c>
      <c r="AD23" s="11" t="s">
        <v>31</v>
      </c>
      <c r="AE23" s="11"/>
      <c r="AF23" s="9">
        <v>1591</v>
      </c>
      <c r="AG23" s="3">
        <v>723</v>
      </c>
      <c r="AH23" s="3">
        <v>1841</v>
      </c>
      <c r="AI23" s="3">
        <v>843</v>
      </c>
      <c r="AJ23" s="3">
        <v>1925</v>
      </c>
      <c r="AK23" s="3">
        <v>885</v>
      </c>
      <c r="AL23" s="3">
        <v>1908</v>
      </c>
      <c r="AM23" s="3">
        <v>821</v>
      </c>
      <c r="AN23" s="3">
        <v>1393</v>
      </c>
      <c r="AO23" s="3">
        <v>536</v>
      </c>
      <c r="AR23" s="3">
        <v>1080</v>
      </c>
      <c r="AS23" s="3">
        <v>396</v>
      </c>
      <c r="AT23" s="3">
        <v>738</v>
      </c>
      <c r="AU23" s="3">
        <v>244</v>
      </c>
      <c r="AV23" s="3">
        <v>361</v>
      </c>
      <c r="AW23" s="3">
        <v>107</v>
      </c>
      <c r="AX23" s="3">
        <v>144</v>
      </c>
      <c r="AY23" s="3">
        <v>35</v>
      </c>
      <c r="AZ23" s="3">
        <v>37</v>
      </c>
      <c r="BA23" s="3">
        <v>9</v>
      </c>
      <c r="BB23" s="3">
        <v>4</v>
      </c>
      <c r="BC23" s="3">
        <v>1</v>
      </c>
      <c r="BD23" s="25" t="s">
        <v>134</v>
      </c>
      <c r="BE23" s="25" t="s">
        <v>134</v>
      </c>
    </row>
    <row r="24" spans="2:57" ht="15.75" customHeight="1">
      <c r="B24" s="11" t="s">
        <v>32</v>
      </c>
      <c r="C24" s="11"/>
      <c r="D24" s="9">
        <f>SUM(F24,H24,J24,L24,P24,R24,T24,V24,X24,Z24,AF24,AH24,AJ24,AL24,AN24,AR24,AT24,AV24,AX24,AZ24,BB24,BD24)</f>
        <v>25240</v>
      </c>
      <c r="E24" s="8">
        <f>SUM(G24,I24,K24,M24,Q24,S24,U24,W24,Y24,AA24,AG24,AI24,AK24,AM24,AO24,AS24,AU24,AW24,AY24,BA24,BC24,BE24)</f>
        <v>11704</v>
      </c>
      <c r="F24" s="3">
        <v>1388</v>
      </c>
      <c r="G24" s="3">
        <v>707</v>
      </c>
      <c r="H24" s="3">
        <v>1641</v>
      </c>
      <c r="I24" s="3">
        <v>847</v>
      </c>
      <c r="J24" s="3">
        <v>1972</v>
      </c>
      <c r="K24" s="3">
        <v>1012</v>
      </c>
      <c r="L24" s="3">
        <v>1479</v>
      </c>
      <c r="M24" s="3">
        <v>761</v>
      </c>
      <c r="P24" s="3">
        <v>789</v>
      </c>
      <c r="Q24" s="3">
        <v>387</v>
      </c>
      <c r="R24" s="3">
        <v>1062</v>
      </c>
      <c r="S24" s="3">
        <v>511</v>
      </c>
      <c r="T24" s="3">
        <v>1227</v>
      </c>
      <c r="U24" s="3">
        <v>587</v>
      </c>
      <c r="V24" s="3">
        <v>1491</v>
      </c>
      <c r="W24" s="3">
        <v>713</v>
      </c>
      <c r="X24" s="3">
        <v>1757</v>
      </c>
      <c r="Y24" s="3">
        <v>889</v>
      </c>
      <c r="Z24" s="3">
        <v>1737</v>
      </c>
      <c r="AA24" s="3">
        <v>880</v>
      </c>
      <c r="AD24" s="11" t="s">
        <v>32</v>
      </c>
      <c r="AE24" s="11"/>
      <c r="AF24" s="9">
        <v>1486</v>
      </c>
      <c r="AG24" s="3">
        <v>636</v>
      </c>
      <c r="AH24" s="3">
        <v>1638</v>
      </c>
      <c r="AI24" s="3">
        <v>714</v>
      </c>
      <c r="AJ24" s="3">
        <v>1935</v>
      </c>
      <c r="AK24" s="3">
        <v>899</v>
      </c>
      <c r="AL24" s="3">
        <v>1888</v>
      </c>
      <c r="AM24" s="3">
        <v>847</v>
      </c>
      <c r="AN24" s="3">
        <v>1506</v>
      </c>
      <c r="AO24" s="3">
        <v>584</v>
      </c>
      <c r="AR24" s="3">
        <v>1024</v>
      </c>
      <c r="AS24" s="3">
        <v>363</v>
      </c>
      <c r="AT24" s="3">
        <v>680</v>
      </c>
      <c r="AU24" s="3">
        <v>214</v>
      </c>
      <c r="AV24" s="3">
        <v>368</v>
      </c>
      <c r="AW24" s="3">
        <v>114</v>
      </c>
      <c r="AX24" s="3">
        <v>135</v>
      </c>
      <c r="AY24" s="3">
        <v>34</v>
      </c>
      <c r="AZ24" s="3">
        <v>34</v>
      </c>
      <c r="BA24" s="3">
        <v>5</v>
      </c>
      <c r="BB24" s="25">
        <v>3</v>
      </c>
      <c r="BC24" s="25" t="s">
        <v>134</v>
      </c>
      <c r="BD24" s="25" t="s">
        <v>134</v>
      </c>
      <c r="BE24" s="25" t="s">
        <v>134</v>
      </c>
    </row>
    <row r="25" spans="2:57" ht="15.75" customHeight="1">
      <c r="B25" s="11" t="s">
        <v>33</v>
      </c>
      <c r="C25" s="11"/>
      <c r="D25" s="9">
        <f>SUM(F25,H25,J25,L25,P25,R25,T25,V25,X25,Z25,AF25,AH25,AJ25,AL25,AN25,AR25,AT25,AV25,AX25,AZ25,BB25,BD25)</f>
        <v>23707</v>
      </c>
      <c r="E25" s="8">
        <f>SUM(G25,I25,K25,M25,Q25,S25,U25,W25,Y25,AA25,AG25,AI25,AK25,AM25,AO25,AS25,AU25,AW25,AY25,BA25,BC25,BE25)</f>
        <v>11496</v>
      </c>
      <c r="F25" s="3">
        <v>1302</v>
      </c>
      <c r="G25" s="3">
        <v>684</v>
      </c>
      <c r="H25" s="3">
        <v>1545</v>
      </c>
      <c r="I25" s="3">
        <v>794</v>
      </c>
      <c r="J25" s="3">
        <v>1756</v>
      </c>
      <c r="K25" s="3">
        <v>930</v>
      </c>
      <c r="L25" s="3">
        <v>1463</v>
      </c>
      <c r="M25" s="3">
        <v>779</v>
      </c>
      <c r="P25" s="3">
        <v>1020</v>
      </c>
      <c r="Q25" s="3">
        <v>572</v>
      </c>
      <c r="R25" s="3">
        <v>1141</v>
      </c>
      <c r="S25" s="3">
        <v>536</v>
      </c>
      <c r="T25" s="3">
        <v>1279</v>
      </c>
      <c r="U25" s="3">
        <v>631</v>
      </c>
      <c r="V25" s="3">
        <v>1623</v>
      </c>
      <c r="W25" s="3">
        <v>843</v>
      </c>
      <c r="X25" s="3">
        <v>1779</v>
      </c>
      <c r="Y25" s="3">
        <v>968</v>
      </c>
      <c r="Z25" s="3">
        <v>1741</v>
      </c>
      <c r="AA25" s="3">
        <v>900</v>
      </c>
      <c r="AD25" s="11" t="s">
        <v>33</v>
      </c>
      <c r="AE25" s="11"/>
      <c r="AF25" s="9">
        <v>1342</v>
      </c>
      <c r="AG25" s="3">
        <v>651</v>
      </c>
      <c r="AH25" s="3">
        <v>1392</v>
      </c>
      <c r="AI25" s="3">
        <v>622</v>
      </c>
      <c r="AJ25" s="3">
        <v>1621</v>
      </c>
      <c r="AK25" s="3">
        <v>769</v>
      </c>
      <c r="AL25" s="3">
        <v>1563</v>
      </c>
      <c r="AM25" s="3">
        <v>706</v>
      </c>
      <c r="AN25" s="3">
        <v>1222</v>
      </c>
      <c r="AO25" s="3">
        <v>477</v>
      </c>
      <c r="AR25" s="3">
        <v>870</v>
      </c>
      <c r="AS25" s="3">
        <v>312</v>
      </c>
      <c r="AT25" s="3">
        <v>587</v>
      </c>
      <c r="AU25" s="3">
        <v>177</v>
      </c>
      <c r="AV25" s="3">
        <v>329</v>
      </c>
      <c r="AW25" s="3">
        <v>116</v>
      </c>
      <c r="AX25" s="3">
        <v>107</v>
      </c>
      <c r="AY25" s="3">
        <v>23</v>
      </c>
      <c r="AZ25" s="3">
        <v>24</v>
      </c>
      <c r="BA25" s="3">
        <v>6</v>
      </c>
      <c r="BB25" s="3">
        <v>1</v>
      </c>
      <c r="BC25" s="25" t="s">
        <v>134</v>
      </c>
      <c r="BD25" s="25" t="s">
        <v>134</v>
      </c>
      <c r="BE25" s="25" t="s">
        <v>134</v>
      </c>
    </row>
    <row r="26" spans="2:57" ht="15.75" customHeight="1">
      <c r="B26" s="11"/>
      <c r="C26" s="11"/>
      <c r="D26" s="9"/>
      <c r="AF26" s="9"/>
      <c r="BD26" s="18"/>
      <c r="BE26" s="18"/>
    </row>
    <row r="27" spans="2:57" ht="15.75" customHeight="1">
      <c r="B27" s="11"/>
      <c r="C27" s="11"/>
      <c r="D27" s="9"/>
      <c r="AF27" s="9"/>
      <c r="BD27" s="18"/>
      <c r="BE27" s="18"/>
    </row>
    <row r="28" spans="2:57" ht="15.75" customHeight="1">
      <c r="B28" s="11" t="s">
        <v>34</v>
      </c>
      <c r="C28" s="11"/>
      <c r="D28" s="9">
        <f>SUM(D30:D34,D36:D40,D42:D46)</f>
        <v>164339</v>
      </c>
      <c r="E28" s="8">
        <f>SUM(E30:E34,E36:E40,E42:E46)</f>
        <v>78489</v>
      </c>
      <c r="F28" s="8">
        <f aca="true" t="shared" si="8" ref="F28:U28">SUM(F30:F34,F36:F40,F42:F46)</f>
        <v>8502</v>
      </c>
      <c r="G28" s="8">
        <f t="shared" si="8"/>
        <v>4301</v>
      </c>
      <c r="H28" s="8">
        <f t="shared" si="8"/>
        <v>9731</v>
      </c>
      <c r="I28" s="8">
        <f t="shared" si="8"/>
        <v>5021</v>
      </c>
      <c r="J28" s="8">
        <f t="shared" si="8"/>
        <v>12018</v>
      </c>
      <c r="K28" s="8">
        <f t="shared" si="8"/>
        <v>6322</v>
      </c>
      <c r="L28" s="8">
        <f t="shared" si="8"/>
        <v>11514</v>
      </c>
      <c r="M28" s="8">
        <f t="shared" si="8"/>
        <v>5975</v>
      </c>
      <c r="N28" s="8"/>
      <c r="O28" s="8"/>
      <c r="P28" s="8">
        <f t="shared" si="8"/>
        <v>8724</v>
      </c>
      <c r="Q28" s="8">
        <f t="shared" si="8"/>
        <v>3930</v>
      </c>
      <c r="R28" s="8">
        <f t="shared" si="8"/>
        <v>8398</v>
      </c>
      <c r="S28" s="8">
        <f t="shared" si="8"/>
        <v>3853</v>
      </c>
      <c r="T28" s="8">
        <f t="shared" si="8"/>
        <v>9237</v>
      </c>
      <c r="U28" s="8">
        <f t="shared" si="8"/>
        <v>4463</v>
      </c>
      <c r="V28" s="8">
        <f aca="true" t="shared" si="9" ref="V28:AA28">SUM(V30:V34,V36:V40,V42:V46)</f>
        <v>10717</v>
      </c>
      <c r="W28" s="8">
        <f t="shared" si="9"/>
        <v>5280</v>
      </c>
      <c r="X28" s="8">
        <f t="shared" si="9"/>
        <v>13400</v>
      </c>
      <c r="Y28" s="8">
        <f t="shared" si="9"/>
        <v>6760</v>
      </c>
      <c r="Z28" s="8">
        <f t="shared" si="9"/>
        <v>13938</v>
      </c>
      <c r="AA28" s="8">
        <f t="shared" si="9"/>
        <v>7062</v>
      </c>
      <c r="AD28" s="11" t="s">
        <v>34</v>
      </c>
      <c r="AE28" s="11"/>
      <c r="AF28" s="9">
        <f>SUM(AF30:AF34,AF36:AF40,AF42:AF46)</f>
        <v>10235</v>
      </c>
      <c r="AG28" s="8">
        <f>SUM(AG30:AG34,AG36:AG40,AG42:AG46)</f>
        <v>5000</v>
      </c>
      <c r="AH28" s="8">
        <f aca="true" t="shared" si="10" ref="AH28:AO28">SUM(AH30:AH34,AH36:AH40,AH42:AH46)</f>
        <v>9766</v>
      </c>
      <c r="AI28" s="8">
        <f t="shared" si="10"/>
        <v>4693</v>
      </c>
      <c r="AJ28" s="8">
        <f t="shared" si="10"/>
        <v>9892</v>
      </c>
      <c r="AK28" s="8">
        <f t="shared" si="10"/>
        <v>4669</v>
      </c>
      <c r="AL28" s="8">
        <f t="shared" si="10"/>
        <v>9278</v>
      </c>
      <c r="AM28" s="8">
        <f t="shared" si="10"/>
        <v>4303</v>
      </c>
      <c r="AN28" s="8">
        <f t="shared" si="10"/>
        <v>7351</v>
      </c>
      <c r="AO28" s="8">
        <f t="shared" si="10"/>
        <v>3025</v>
      </c>
      <c r="AR28" s="8">
        <f aca="true" t="shared" si="11" ref="AR28:BC28">SUM(AR30:AR34,AR36:AR40,AR42:AR46)</f>
        <v>5168</v>
      </c>
      <c r="AS28" s="8">
        <f t="shared" si="11"/>
        <v>1862</v>
      </c>
      <c r="AT28" s="8">
        <f t="shared" si="11"/>
        <v>3449</v>
      </c>
      <c r="AU28" s="8">
        <f t="shared" si="11"/>
        <v>1186</v>
      </c>
      <c r="AV28" s="8">
        <f t="shared" si="11"/>
        <v>2025</v>
      </c>
      <c r="AW28" s="8">
        <f t="shared" si="11"/>
        <v>562</v>
      </c>
      <c r="AX28" s="8">
        <f t="shared" si="11"/>
        <v>774</v>
      </c>
      <c r="AY28" s="8">
        <f t="shared" si="11"/>
        <v>170</v>
      </c>
      <c r="AZ28" s="8">
        <f t="shared" si="11"/>
        <v>183</v>
      </c>
      <c r="BA28" s="8">
        <f t="shared" si="11"/>
        <v>31</v>
      </c>
      <c r="BB28" s="8">
        <f t="shared" si="11"/>
        <v>17</v>
      </c>
      <c r="BC28" s="8">
        <f t="shared" si="11"/>
        <v>5</v>
      </c>
      <c r="BD28" s="19">
        <f>SUM(BD30:BD34,BD36:BD40,BD42:BD46)</f>
        <v>22</v>
      </c>
      <c r="BE28" s="19">
        <f>SUM(BE30:BE34,BE36:BE40,BE42:BE46)</f>
        <v>16</v>
      </c>
    </row>
    <row r="29" spans="4:57" ht="15.75" customHeight="1">
      <c r="D29" s="9"/>
      <c r="AF29" s="9"/>
      <c r="BD29" s="18"/>
      <c r="BE29" s="18"/>
    </row>
    <row r="30" spans="2:57" ht="15.75" customHeight="1">
      <c r="B30" s="37" t="s">
        <v>35</v>
      </c>
      <c r="C30" s="18"/>
      <c r="D30" s="9">
        <f>SUM(F30,H30,J30,L30,P30,R30,T30,V30,X30,Z30,AF30,AH30,AJ30,AL30,AN30,AR30,AT30,AV30,AX30,AZ30,BB30,BD30)</f>
        <v>4685</v>
      </c>
      <c r="E30" s="8">
        <f>SUM(G30,I30,K30,M30,Q30,S30,U30,W30,Y30,AA30,AG30,AI30,AK30,AM30,AO30,AS30,AU30,AW30,AY30,BA30,BC30,BE30)</f>
        <v>2130</v>
      </c>
      <c r="F30" s="3">
        <v>193</v>
      </c>
      <c r="G30" s="3">
        <v>96</v>
      </c>
      <c r="H30" s="3">
        <v>227</v>
      </c>
      <c r="I30" s="3">
        <v>130</v>
      </c>
      <c r="J30" s="3">
        <v>339</v>
      </c>
      <c r="K30" s="3">
        <v>184</v>
      </c>
      <c r="L30" s="3">
        <v>393</v>
      </c>
      <c r="M30" s="3">
        <v>190</v>
      </c>
      <c r="P30" s="3">
        <v>311</v>
      </c>
      <c r="Q30" s="3">
        <v>139</v>
      </c>
      <c r="R30" s="3">
        <v>194</v>
      </c>
      <c r="S30" s="3">
        <v>83</v>
      </c>
      <c r="T30" s="3">
        <v>176</v>
      </c>
      <c r="U30" s="3">
        <v>78</v>
      </c>
      <c r="V30" s="3">
        <v>254</v>
      </c>
      <c r="W30" s="3">
        <v>112</v>
      </c>
      <c r="X30" s="3">
        <v>399</v>
      </c>
      <c r="Y30" s="3">
        <v>183</v>
      </c>
      <c r="Z30" s="3">
        <v>454</v>
      </c>
      <c r="AA30" s="3">
        <v>216</v>
      </c>
      <c r="AD30" s="37" t="s">
        <v>35</v>
      </c>
      <c r="AE30" s="18"/>
      <c r="AF30" s="9">
        <v>314</v>
      </c>
      <c r="AG30" s="3">
        <v>166</v>
      </c>
      <c r="AH30" s="3">
        <v>267</v>
      </c>
      <c r="AI30" s="3">
        <v>126</v>
      </c>
      <c r="AJ30" s="3">
        <v>281</v>
      </c>
      <c r="AK30" s="3">
        <v>126</v>
      </c>
      <c r="AL30" s="3">
        <v>252</v>
      </c>
      <c r="AM30" s="3">
        <v>103</v>
      </c>
      <c r="AN30" s="3">
        <v>258</v>
      </c>
      <c r="AO30" s="3">
        <v>77</v>
      </c>
      <c r="AR30" s="3">
        <v>174</v>
      </c>
      <c r="AS30" s="3">
        <v>51</v>
      </c>
      <c r="AT30" s="3">
        <v>127</v>
      </c>
      <c r="AU30" s="3">
        <v>50</v>
      </c>
      <c r="AV30" s="3">
        <v>53</v>
      </c>
      <c r="AW30" s="3">
        <v>17</v>
      </c>
      <c r="AX30" s="3">
        <v>17</v>
      </c>
      <c r="AY30" s="3">
        <v>3</v>
      </c>
      <c r="AZ30" s="3">
        <v>2</v>
      </c>
      <c r="BA30" s="25" t="s">
        <v>134</v>
      </c>
      <c r="BB30" s="25" t="s">
        <v>134</v>
      </c>
      <c r="BC30" s="25" t="s">
        <v>134</v>
      </c>
      <c r="BD30" s="25" t="s">
        <v>134</v>
      </c>
      <c r="BE30" s="25" t="s">
        <v>134</v>
      </c>
    </row>
    <row r="31" spans="2:57" ht="15.75" customHeight="1">
      <c r="B31" s="37" t="s">
        <v>36</v>
      </c>
      <c r="C31" s="18"/>
      <c r="D31" s="9">
        <f>SUM(F31,H31,J31,L31,P31,R31,T31,V31,X31,Z31,AF31,AH31,AJ31,AL31,AN31,AR31,AT31,AV31,AX31,AZ31,BB31,BD31)</f>
        <v>1160</v>
      </c>
      <c r="E31" s="8">
        <f>SUM(G31,I31,K31,M31,Q31,S31,U31,W31,Y31,AA31,AG31,AI31,AK31,AM31,AO31,AS31,AU31,AW31,AY31,BA31,BC31,BE31)</f>
        <v>517</v>
      </c>
      <c r="F31" s="3">
        <v>21</v>
      </c>
      <c r="G31" s="3">
        <v>13</v>
      </c>
      <c r="H31" s="3">
        <v>38</v>
      </c>
      <c r="I31" s="3">
        <v>21</v>
      </c>
      <c r="J31" s="3">
        <v>45</v>
      </c>
      <c r="K31" s="3">
        <v>24</v>
      </c>
      <c r="L31" s="3">
        <v>54</v>
      </c>
      <c r="M31" s="3">
        <v>28</v>
      </c>
      <c r="P31" s="3">
        <v>80</v>
      </c>
      <c r="Q31" s="3">
        <v>47</v>
      </c>
      <c r="R31" s="3">
        <v>53</v>
      </c>
      <c r="S31" s="3">
        <v>23</v>
      </c>
      <c r="T31" s="3">
        <v>52</v>
      </c>
      <c r="U31" s="3">
        <v>29</v>
      </c>
      <c r="V31" s="3">
        <v>46</v>
      </c>
      <c r="W31" s="3">
        <v>24</v>
      </c>
      <c r="X31" s="3">
        <v>49</v>
      </c>
      <c r="Y31" s="3">
        <v>23</v>
      </c>
      <c r="Z31" s="3">
        <v>76</v>
      </c>
      <c r="AA31" s="3">
        <v>38</v>
      </c>
      <c r="AD31" s="37" t="s">
        <v>36</v>
      </c>
      <c r="AE31" s="18"/>
      <c r="AF31" s="9">
        <v>66</v>
      </c>
      <c r="AG31" s="3">
        <v>30</v>
      </c>
      <c r="AH31" s="3">
        <v>96</v>
      </c>
      <c r="AI31" s="3">
        <v>33</v>
      </c>
      <c r="AJ31" s="3">
        <v>106</v>
      </c>
      <c r="AK31" s="3">
        <v>49</v>
      </c>
      <c r="AL31" s="3">
        <v>125</v>
      </c>
      <c r="AM31" s="3">
        <v>59</v>
      </c>
      <c r="AN31" s="3">
        <v>92</v>
      </c>
      <c r="AO31" s="3">
        <v>33</v>
      </c>
      <c r="AR31" s="3">
        <v>73</v>
      </c>
      <c r="AS31" s="3">
        <v>22</v>
      </c>
      <c r="AT31" s="3">
        <v>44</v>
      </c>
      <c r="AU31" s="3">
        <v>9</v>
      </c>
      <c r="AV31" s="3">
        <v>27</v>
      </c>
      <c r="AW31" s="3">
        <v>6</v>
      </c>
      <c r="AX31" s="3">
        <v>13</v>
      </c>
      <c r="AY31" s="25">
        <v>6</v>
      </c>
      <c r="AZ31" s="25">
        <v>4</v>
      </c>
      <c r="BA31" s="25" t="s">
        <v>134</v>
      </c>
      <c r="BB31" s="25" t="s">
        <v>134</v>
      </c>
      <c r="BC31" s="25" t="s">
        <v>134</v>
      </c>
      <c r="BD31" s="25" t="s">
        <v>134</v>
      </c>
      <c r="BE31" s="25" t="s">
        <v>134</v>
      </c>
    </row>
    <row r="32" spans="2:57" ht="15.75" customHeight="1">
      <c r="B32" s="19" t="s">
        <v>37</v>
      </c>
      <c r="C32" s="18"/>
      <c r="D32" s="9">
        <f>SUM(F32,H32,J32,L32,P32,R32,T32,V32,X32,Z32,AF32,AH32,AJ32,AL32,AN32,AR32,AT32,AV32,AX32,AZ32,BB32,BD32)</f>
        <v>1019</v>
      </c>
      <c r="E32" s="8">
        <f>SUM(G32,I32,K32,M32,Q32,S32,U32,W32,Y32,AA32,AG32,AI32,AK32,AM32,AO32,AS32,AU32,AW32,AY32,BA32,BC32,BE32)</f>
        <v>470</v>
      </c>
      <c r="F32" s="3">
        <v>22</v>
      </c>
      <c r="G32" s="3">
        <v>15</v>
      </c>
      <c r="H32" s="3">
        <v>38</v>
      </c>
      <c r="I32" s="3">
        <v>23</v>
      </c>
      <c r="J32" s="3">
        <v>34</v>
      </c>
      <c r="K32" s="3">
        <v>17</v>
      </c>
      <c r="L32" s="3">
        <v>16</v>
      </c>
      <c r="M32" s="3">
        <v>6</v>
      </c>
      <c r="P32" s="3">
        <v>28</v>
      </c>
      <c r="Q32" s="3">
        <v>14</v>
      </c>
      <c r="R32" s="3">
        <v>31</v>
      </c>
      <c r="S32" s="3">
        <v>17</v>
      </c>
      <c r="T32" s="3">
        <v>32</v>
      </c>
      <c r="U32" s="3">
        <v>19</v>
      </c>
      <c r="V32" s="3">
        <v>30</v>
      </c>
      <c r="W32" s="3">
        <v>14</v>
      </c>
      <c r="X32" s="3">
        <v>47</v>
      </c>
      <c r="Y32" s="3">
        <v>24</v>
      </c>
      <c r="Z32" s="3">
        <v>69</v>
      </c>
      <c r="AA32" s="3">
        <v>36</v>
      </c>
      <c r="AD32" s="19" t="s">
        <v>37</v>
      </c>
      <c r="AE32" s="18"/>
      <c r="AF32" s="9">
        <v>83</v>
      </c>
      <c r="AG32" s="3">
        <v>30</v>
      </c>
      <c r="AH32" s="3">
        <v>97</v>
      </c>
      <c r="AI32" s="3">
        <v>47</v>
      </c>
      <c r="AJ32" s="3">
        <v>133</v>
      </c>
      <c r="AK32" s="3">
        <v>68</v>
      </c>
      <c r="AL32" s="3">
        <v>115</v>
      </c>
      <c r="AM32" s="3">
        <v>57</v>
      </c>
      <c r="AN32" s="3">
        <v>104</v>
      </c>
      <c r="AO32" s="3">
        <v>36</v>
      </c>
      <c r="AR32" s="3">
        <v>66</v>
      </c>
      <c r="AS32" s="3">
        <v>19</v>
      </c>
      <c r="AT32" s="3">
        <v>49</v>
      </c>
      <c r="AU32" s="3">
        <v>22</v>
      </c>
      <c r="AV32" s="3">
        <v>20</v>
      </c>
      <c r="AW32" s="3">
        <v>5</v>
      </c>
      <c r="AX32" s="3">
        <v>4</v>
      </c>
      <c r="AY32" s="25">
        <v>1</v>
      </c>
      <c r="AZ32" s="25">
        <v>1</v>
      </c>
      <c r="BA32" s="25" t="s">
        <v>134</v>
      </c>
      <c r="BB32" s="25" t="s">
        <v>134</v>
      </c>
      <c r="BC32" s="25" t="s">
        <v>134</v>
      </c>
      <c r="BD32" s="25" t="s">
        <v>134</v>
      </c>
      <c r="BE32" s="25" t="s">
        <v>134</v>
      </c>
    </row>
    <row r="33" spans="2:57" ht="15.75" customHeight="1">
      <c r="B33" s="19" t="s">
        <v>38</v>
      </c>
      <c r="C33" s="18"/>
      <c r="D33" s="9">
        <f>SUM(F33,H33,J33,L33,P33,R33,T33,V33,X33,Z33,AF33,AH33,AJ33,AL33,AN33,AR33,AT33,AV33,AX33,AZ33,BB33,BD33)</f>
        <v>8544</v>
      </c>
      <c r="E33" s="8">
        <f>SUM(G33,I33,K33,M33,Q33,S33,U33,W33,Y33,AA33,AG33,AI33,AK33,AM33,AO33,AS33,AU33,AW33,AY33,BA33,BC33,BE33)</f>
        <v>4048</v>
      </c>
      <c r="F33" s="3">
        <v>250</v>
      </c>
      <c r="G33" s="3">
        <v>125</v>
      </c>
      <c r="H33" s="3">
        <v>392</v>
      </c>
      <c r="I33" s="3">
        <v>210</v>
      </c>
      <c r="J33" s="3">
        <v>474</v>
      </c>
      <c r="K33" s="3">
        <v>244</v>
      </c>
      <c r="L33" s="3">
        <v>445</v>
      </c>
      <c r="M33" s="3">
        <v>227</v>
      </c>
      <c r="P33" s="3">
        <v>354</v>
      </c>
      <c r="Q33" s="3">
        <v>189</v>
      </c>
      <c r="R33" s="3">
        <v>309</v>
      </c>
      <c r="S33" s="3">
        <v>148</v>
      </c>
      <c r="T33" s="3">
        <v>346</v>
      </c>
      <c r="U33" s="3">
        <v>161</v>
      </c>
      <c r="V33" s="3">
        <v>430</v>
      </c>
      <c r="W33" s="3">
        <v>215</v>
      </c>
      <c r="X33" s="3">
        <v>681</v>
      </c>
      <c r="Y33" s="3">
        <v>361</v>
      </c>
      <c r="Z33" s="3">
        <v>647</v>
      </c>
      <c r="AA33" s="3">
        <v>353</v>
      </c>
      <c r="AD33" s="19" t="s">
        <v>38</v>
      </c>
      <c r="AE33" s="18"/>
      <c r="AF33" s="9">
        <v>482</v>
      </c>
      <c r="AG33" s="3">
        <v>235</v>
      </c>
      <c r="AH33" s="3">
        <v>593</v>
      </c>
      <c r="AI33" s="3">
        <v>285</v>
      </c>
      <c r="AJ33" s="3">
        <v>744</v>
      </c>
      <c r="AK33" s="3">
        <v>352</v>
      </c>
      <c r="AL33" s="3">
        <v>778</v>
      </c>
      <c r="AM33" s="3">
        <v>361</v>
      </c>
      <c r="AN33" s="3">
        <v>632</v>
      </c>
      <c r="AO33" s="3">
        <v>251</v>
      </c>
      <c r="AR33" s="3">
        <v>403</v>
      </c>
      <c r="AS33" s="3">
        <v>166</v>
      </c>
      <c r="AT33" s="3">
        <v>312</v>
      </c>
      <c r="AU33" s="3">
        <v>105</v>
      </c>
      <c r="AV33" s="3">
        <v>189</v>
      </c>
      <c r="AW33" s="3">
        <v>47</v>
      </c>
      <c r="AX33" s="3">
        <v>66</v>
      </c>
      <c r="AY33" s="3">
        <v>11</v>
      </c>
      <c r="AZ33" s="3">
        <v>16</v>
      </c>
      <c r="BA33" s="25">
        <v>2</v>
      </c>
      <c r="BB33" s="25">
        <v>1</v>
      </c>
      <c r="BC33" s="25" t="s">
        <v>134</v>
      </c>
      <c r="BD33" s="25" t="s">
        <v>134</v>
      </c>
      <c r="BE33" s="25" t="s">
        <v>134</v>
      </c>
    </row>
    <row r="34" spans="2:57" ht="15.75" customHeight="1">
      <c r="B34" s="19" t="s">
        <v>39</v>
      </c>
      <c r="C34" s="18"/>
      <c r="D34" s="9">
        <f>SUM(F34,H34,J34,L34,P34,R34,T34,V34,X34,Z34,AF34,AH34,AJ34,AL34,AN34,AR34,AT34,AV34,AX34,AZ34,BB34,BD34)</f>
        <v>12904</v>
      </c>
      <c r="E34" s="8">
        <f>SUM(G34,I34,K34,M34,Q34,S34,U34,W34,Y34,AA34,AG34,AI34,AK34,AM34,AO34,AS34,AU34,AW34,AY34,BA34,BC34,BE34)</f>
        <v>6102</v>
      </c>
      <c r="F34" s="3">
        <v>530</v>
      </c>
      <c r="G34" s="3">
        <v>265</v>
      </c>
      <c r="H34" s="3">
        <v>720</v>
      </c>
      <c r="I34" s="3">
        <v>354</v>
      </c>
      <c r="J34" s="3">
        <v>1025</v>
      </c>
      <c r="K34" s="3">
        <v>518</v>
      </c>
      <c r="L34" s="3">
        <v>1026</v>
      </c>
      <c r="M34" s="3">
        <v>517</v>
      </c>
      <c r="P34" s="3">
        <v>726</v>
      </c>
      <c r="Q34" s="3">
        <v>309</v>
      </c>
      <c r="R34" s="3">
        <v>526</v>
      </c>
      <c r="S34" s="3">
        <v>228</v>
      </c>
      <c r="T34" s="3">
        <v>605</v>
      </c>
      <c r="U34" s="3">
        <v>274</v>
      </c>
      <c r="V34" s="3">
        <v>914</v>
      </c>
      <c r="W34" s="3">
        <v>438</v>
      </c>
      <c r="X34" s="3">
        <v>1266</v>
      </c>
      <c r="Y34" s="3">
        <v>625</v>
      </c>
      <c r="Z34" s="3">
        <v>1269</v>
      </c>
      <c r="AA34" s="3">
        <v>655</v>
      </c>
      <c r="AD34" s="19" t="s">
        <v>39</v>
      </c>
      <c r="AE34" s="18"/>
      <c r="AF34" s="9">
        <v>782</v>
      </c>
      <c r="AG34" s="3">
        <v>408</v>
      </c>
      <c r="AH34" s="3">
        <v>683</v>
      </c>
      <c r="AI34" s="3">
        <v>308</v>
      </c>
      <c r="AJ34" s="3">
        <v>802</v>
      </c>
      <c r="AK34" s="3">
        <v>371</v>
      </c>
      <c r="AL34" s="3">
        <v>675</v>
      </c>
      <c r="AM34" s="3">
        <v>336</v>
      </c>
      <c r="AN34" s="3">
        <v>558</v>
      </c>
      <c r="AO34" s="3">
        <v>227</v>
      </c>
      <c r="AR34" s="3">
        <v>373</v>
      </c>
      <c r="AS34" s="3">
        <v>132</v>
      </c>
      <c r="AT34" s="3">
        <v>219</v>
      </c>
      <c r="AU34" s="3">
        <v>89</v>
      </c>
      <c r="AV34" s="3">
        <v>152</v>
      </c>
      <c r="AW34" s="3">
        <v>35</v>
      </c>
      <c r="AX34" s="3">
        <v>42</v>
      </c>
      <c r="AY34" s="3">
        <v>9</v>
      </c>
      <c r="AZ34" s="3">
        <v>11</v>
      </c>
      <c r="BA34" s="3">
        <v>4</v>
      </c>
      <c r="BB34" s="25" t="s">
        <v>134</v>
      </c>
      <c r="BC34" s="25" t="s">
        <v>134</v>
      </c>
      <c r="BD34" s="25" t="s">
        <v>134</v>
      </c>
      <c r="BE34" s="25" t="s">
        <v>134</v>
      </c>
    </row>
    <row r="35" spans="2:57" ht="15.75" customHeight="1">
      <c r="B35" s="13"/>
      <c r="D35" s="9" t="s">
        <v>40</v>
      </c>
      <c r="AD35" s="13"/>
      <c r="AF35" s="9"/>
      <c r="BD35" s="18"/>
      <c r="BE35" s="18"/>
    </row>
    <row r="36" spans="2:57" ht="15.75" customHeight="1">
      <c r="B36" s="19" t="s">
        <v>41</v>
      </c>
      <c r="C36" s="18"/>
      <c r="D36" s="9">
        <f>SUM(F36,H36,J36,L36,P36,R36,T36,V36,X36,Z36,AF36,AH36,AJ36,AL36,AN36,AR36,AT36,AV36,AX36,AZ36,BB36,BD36)</f>
        <v>17275</v>
      </c>
      <c r="E36" s="8">
        <f>SUM(G36,I36,K36,M36,Q36,S36,U36,W36,Y36,AA36,AG36,AI36,AK36,AM36,AO36,AS36,AU36,AW36,AY36,BA36,BC36,BE36)</f>
        <v>8114</v>
      </c>
      <c r="F36" s="3">
        <v>897</v>
      </c>
      <c r="G36" s="3">
        <v>473</v>
      </c>
      <c r="H36" s="3">
        <v>1094</v>
      </c>
      <c r="I36" s="3">
        <v>554</v>
      </c>
      <c r="J36" s="3">
        <v>1501</v>
      </c>
      <c r="K36" s="3">
        <v>761</v>
      </c>
      <c r="L36" s="3">
        <v>1427</v>
      </c>
      <c r="M36" s="3">
        <v>666</v>
      </c>
      <c r="P36" s="3">
        <v>910</v>
      </c>
      <c r="Q36" s="3">
        <v>377</v>
      </c>
      <c r="R36" s="3">
        <v>901</v>
      </c>
      <c r="S36" s="3">
        <v>421</v>
      </c>
      <c r="T36" s="3">
        <v>913</v>
      </c>
      <c r="U36" s="3">
        <v>424</v>
      </c>
      <c r="V36" s="3">
        <v>1146</v>
      </c>
      <c r="W36" s="3">
        <v>534</v>
      </c>
      <c r="X36" s="3">
        <v>1591</v>
      </c>
      <c r="Y36" s="3">
        <v>768</v>
      </c>
      <c r="Z36" s="3">
        <v>1662</v>
      </c>
      <c r="AA36" s="3">
        <v>843</v>
      </c>
      <c r="AD36" s="19" t="s">
        <v>41</v>
      </c>
      <c r="AE36" s="18"/>
      <c r="AF36" s="9">
        <v>1013</v>
      </c>
      <c r="AG36" s="3">
        <v>518</v>
      </c>
      <c r="AH36" s="3">
        <v>858</v>
      </c>
      <c r="AI36" s="3">
        <v>406</v>
      </c>
      <c r="AJ36" s="3">
        <v>833</v>
      </c>
      <c r="AK36" s="3">
        <v>396</v>
      </c>
      <c r="AL36" s="3">
        <v>810</v>
      </c>
      <c r="AM36" s="3">
        <v>370</v>
      </c>
      <c r="AN36" s="3">
        <v>624</v>
      </c>
      <c r="AO36" s="3">
        <v>271</v>
      </c>
      <c r="AR36" s="3">
        <v>428</v>
      </c>
      <c r="AS36" s="3">
        <v>148</v>
      </c>
      <c r="AT36" s="3">
        <v>340</v>
      </c>
      <c r="AU36" s="3">
        <v>108</v>
      </c>
      <c r="AV36" s="3">
        <v>218</v>
      </c>
      <c r="AW36" s="3">
        <v>61</v>
      </c>
      <c r="AX36" s="3">
        <v>85</v>
      </c>
      <c r="AY36" s="3">
        <v>13</v>
      </c>
      <c r="AZ36" s="3">
        <v>23</v>
      </c>
      <c r="BA36" s="3">
        <v>1</v>
      </c>
      <c r="BB36" s="3">
        <v>1</v>
      </c>
      <c r="BC36" s="3">
        <v>1</v>
      </c>
      <c r="BD36" s="25" t="s">
        <v>134</v>
      </c>
      <c r="BE36" s="25" t="s">
        <v>134</v>
      </c>
    </row>
    <row r="37" spans="2:57" ht="15.75" customHeight="1">
      <c r="B37" s="19" t="s">
        <v>42</v>
      </c>
      <c r="C37" s="18"/>
      <c r="D37" s="9">
        <f>SUM(F37,H37,J37,L37,P37,R37,T37,V37,X37,Z37,AF37,AH37,AJ37,AL37,AN37,AR37,AT37,AV37,AX37,AZ37,BB37,BD37)</f>
        <v>35377</v>
      </c>
      <c r="E37" s="8">
        <f>SUM(G37,I37,K37,M37,Q37,S37,U37,W37,Y37,AA37,AG37,AI37,AK37,AM37,AO37,AS37,AU37,AW37,AY37,BA37,BC37,BE37)</f>
        <v>16726</v>
      </c>
      <c r="F37" s="3">
        <v>2218</v>
      </c>
      <c r="G37" s="3">
        <v>1094</v>
      </c>
      <c r="H37" s="3">
        <v>2284</v>
      </c>
      <c r="I37" s="3">
        <v>1140</v>
      </c>
      <c r="J37" s="3">
        <v>2618</v>
      </c>
      <c r="K37" s="3">
        <v>1334</v>
      </c>
      <c r="L37" s="3">
        <v>2574</v>
      </c>
      <c r="M37" s="3">
        <v>1290</v>
      </c>
      <c r="P37" s="3">
        <v>2045</v>
      </c>
      <c r="Q37" s="3">
        <v>818</v>
      </c>
      <c r="R37" s="3">
        <v>2207</v>
      </c>
      <c r="S37" s="3">
        <v>965</v>
      </c>
      <c r="T37" s="3">
        <v>2380</v>
      </c>
      <c r="U37" s="3">
        <v>1126</v>
      </c>
      <c r="V37" s="3">
        <v>2579</v>
      </c>
      <c r="W37" s="3">
        <v>1253</v>
      </c>
      <c r="X37" s="3">
        <v>2914</v>
      </c>
      <c r="Y37" s="3">
        <v>1439</v>
      </c>
      <c r="Z37" s="3">
        <v>3131</v>
      </c>
      <c r="AA37" s="3">
        <v>1505</v>
      </c>
      <c r="AD37" s="19" t="s">
        <v>42</v>
      </c>
      <c r="AE37" s="18"/>
      <c r="AF37" s="9">
        <v>2295</v>
      </c>
      <c r="AG37" s="3">
        <v>1128</v>
      </c>
      <c r="AH37" s="3">
        <v>1956</v>
      </c>
      <c r="AI37" s="3">
        <v>935</v>
      </c>
      <c r="AJ37" s="3">
        <v>1739</v>
      </c>
      <c r="AK37" s="3">
        <v>821</v>
      </c>
      <c r="AL37" s="3">
        <v>1581</v>
      </c>
      <c r="AM37" s="3">
        <v>781</v>
      </c>
      <c r="AN37" s="3">
        <v>1095</v>
      </c>
      <c r="AO37" s="3">
        <v>474</v>
      </c>
      <c r="AR37" s="3">
        <v>762</v>
      </c>
      <c r="AS37" s="3">
        <v>316</v>
      </c>
      <c r="AT37" s="3">
        <v>522</v>
      </c>
      <c r="AU37" s="3">
        <v>189</v>
      </c>
      <c r="AV37" s="3">
        <v>297</v>
      </c>
      <c r="AW37" s="3">
        <v>84</v>
      </c>
      <c r="AX37" s="3">
        <v>136</v>
      </c>
      <c r="AY37" s="3">
        <v>23</v>
      </c>
      <c r="AZ37" s="3">
        <v>30</v>
      </c>
      <c r="BA37" s="3">
        <v>5</v>
      </c>
      <c r="BB37" s="25">
        <v>7</v>
      </c>
      <c r="BC37" s="25">
        <v>2</v>
      </c>
      <c r="BD37" s="18">
        <v>7</v>
      </c>
      <c r="BE37" s="28">
        <v>4</v>
      </c>
    </row>
    <row r="38" spans="2:57" ht="15.75" customHeight="1">
      <c r="B38" s="19" t="s">
        <v>43</v>
      </c>
      <c r="C38" s="18"/>
      <c r="D38" s="9">
        <f>SUM(F38,H38,J38,L38,P38,R38,T38,V38,X38,Z38,AF38,AH38,AJ38,AL38,AN38,AR38,AT38,AV38,AX38,AZ38,BB38,BD38)</f>
        <v>26932</v>
      </c>
      <c r="E38" s="8">
        <f>SUM(G38,I38,K38,M38,Q38,S38,U38,W38,Y38,AA38,AG38,AI38,AK38,AM38,AO38,AS38,AU38,AW38,AY38,BA38,BC38,BE38)</f>
        <v>13294</v>
      </c>
      <c r="F38" s="3">
        <v>1596</v>
      </c>
      <c r="G38" s="3">
        <v>775</v>
      </c>
      <c r="H38" s="3">
        <v>1548</v>
      </c>
      <c r="I38" s="3">
        <v>822</v>
      </c>
      <c r="J38" s="3">
        <v>2196</v>
      </c>
      <c r="K38" s="3">
        <v>1273</v>
      </c>
      <c r="L38" s="3">
        <v>2522</v>
      </c>
      <c r="M38" s="3">
        <v>1524</v>
      </c>
      <c r="P38" s="3">
        <v>1836</v>
      </c>
      <c r="Q38" s="3">
        <v>818</v>
      </c>
      <c r="R38" s="3">
        <v>1869</v>
      </c>
      <c r="S38" s="3">
        <v>852</v>
      </c>
      <c r="T38" s="3">
        <v>1748</v>
      </c>
      <c r="U38" s="3">
        <v>859</v>
      </c>
      <c r="V38" s="3">
        <v>1804</v>
      </c>
      <c r="W38" s="3">
        <v>861</v>
      </c>
      <c r="X38" s="3">
        <v>2214</v>
      </c>
      <c r="Y38" s="3">
        <v>1086</v>
      </c>
      <c r="Z38" s="3">
        <v>2338</v>
      </c>
      <c r="AA38" s="3">
        <v>1160</v>
      </c>
      <c r="AD38" s="19" t="s">
        <v>43</v>
      </c>
      <c r="AE38" s="18"/>
      <c r="AF38" s="9">
        <v>1759</v>
      </c>
      <c r="AG38" s="3">
        <v>825</v>
      </c>
      <c r="AH38" s="3">
        <v>1397</v>
      </c>
      <c r="AI38" s="3">
        <v>693</v>
      </c>
      <c r="AJ38" s="3">
        <v>1205</v>
      </c>
      <c r="AK38" s="3">
        <v>579</v>
      </c>
      <c r="AL38" s="3">
        <v>964</v>
      </c>
      <c r="AM38" s="3">
        <v>454</v>
      </c>
      <c r="AN38" s="3">
        <v>745</v>
      </c>
      <c r="AO38" s="3">
        <v>325</v>
      </c>
      <c r="AR38" s="3">
        <v>527</v>
      </c>
      <c r="AS38" s="3">
        <v>174</v>
      </c>
      <c r="AT38" s="3">
        <v>363</v>
      </c>
      <c r="AU38" s="3">
        <v>117</v>
      </c>
      <c r="AV38" s="3">
        <v>196</v>
      </c>
      <c r="AW38" s="3">
        <v>63</v>
      </c>
      <c r="AX38" s="3">
        <v>70</v>
      </c>
      <c r="AY38" s="3">
        <v>19</v>
      </c>
      <c r="AZ38" s="3">
        <v>20</v>
      </c>
      <c r="BA38" s="3">
        <v>4</v>
      </c>
      <c r="BB38" s="25">
        <v>1</v>
      </c>
      <c r="BC38" s="25" t="s">
        <v>134</v>
      </c>
      <c r="BD38" s="28">
        <v>14</v>
      </c>
      <c r="BE38" s="28">
        <v>11</v>
      </c>
    </row>
    <row r="39" spans="2:57" ht="15.75" customHeight="1">
      <c r="B39" s="19" t="s">
        <v>44</v>
      </c>
      <c r="C39" s="18"/>
      <c r="D39" s="9">
        <f>SUM(F39,H39,J39,L39,P39,R39,T39,V39,X39,Z39,AF39,AH39,AJ39,AL39,AN39,AR39,AT39,AV39,AX39,AZ39,BB39,BD39)</f>
        <v>11804</v>
      </c>
      <c r="E39" s="8">
        <f>SUM(G39,I39,K39,M39,Q39,S39,U39,W39,Y39,AA39,AG39,AI39,AK39,AM39,AO39,AS39,AU39,AW39,AY39,BA39,BC39,BE39)</f>
        <v>5664</v>
      </c>
      <c r="F39" s="3">
        <v>604</v>
      </c>
      <c r="G39" s="3">
        <v>324</v>
      </c>
      <c r="H39" s="3">
        <v>707</v>
      </c>
      <c r="I39" s="3">
        <v>377</v>
      </c>
      <c r="J39" s="3">
        <v>835</v>
      </c>
      <c r="K39" s="3">
        <v>443</v>
      </c>
      <c r="L39" s="3">
        <v>871</v>
      </c>
      <c r="M39" s="3">
        <v>422</v>
      </c>
      <c r="P39" s="3">
        <v>691</v>
      </c>
      <c r="Q39" s="3">
        <v>312</v>
      </c>
      <c r="R39" s="3">
        <v>568</v>
      </c>
      <c r="S39" s="3">
        <v>249</v>
      </c>
      <c r="T39" s="3">
        <v>635</v>
      </c>
      <c r="U39" s="3">
        <v>302</v>
      </c>
      <c r="V39" s="3">
        <v>772</v>
      </c>
      <c r="W39" s="3">
        <v>388</v>
      </c>
      <c r="X39" s="3">
        <v>907</v>
      </c>
      <c r="Y39" s="3">
        <v>443</v>
      </c>
      <c r="Z39" s="3">
        <v>1029</v>
      </c>
      <c r="AA39" s="3">
        <v>518</v>
      </c>
      <c r="AD39" s="19" t="s">
        <v>44</v>
      </c>
      <c r="AE39" s="18"/>
      <c r="AF39" s="9">
        <v>757</v>
      </c>
      <c r="AG39" s="3">
        <v>361</v>
      </c>
      <c r="AH39" s="3">
        <v>731</v>
      </c>
      <c r="AI39" s="3">
        <v>363</v>
      </c>
      <c r="AJ39" s="3">
        <v>722</v>
      </c>
      <c r="AK39" s="3">
        <v>341</v>
      </c>
      <c r="AL39" s="3">
        <v>649</v>
      </c>
      <c r="AM39" s="3">
        <v>319</v>
      </c>
      <c r="AN39" s="3">
        <v>509</v>
      </c>
      <c r="AO39" s="3">
        <v>222</v>
      </c>
      <c r="AR39" s="3">
        <v>369</v>
      </c>
      <c r="AS39" s="3">
        <v>137</v>
      </c>
      <c r="AT39" s="3">
        <v>241</v>
      </c>
      <c r="AU39" s="3">
        <v>82</v>
      </c>
      <c r="AV39" s="3">
        <v>137</v>
      </c>
      <c r="AW39" s="3">
        <v>41</v>
      </c>
      <c r="AX39" s="3">
        <v>53</v>
      </c>
      <c r="AY39" s="3">
        <v>17</v>
      </c>
      <c r="AZ39" s="3">
        <v>15</v>
      </c>
      <c r="BA39" s="3">
        <v>3</v>
      </c>
      <c r="BB39" s="3">
        <v>2</v>
      </c>
      <c r="BC39" s="25" t="s">
        <v>134</v>
      </c>
      <c r="BD39" s="25" t="s">
        <v>134</v>
      </c>
      <c r="BE39" s="25" t="s">
        <v>134</v>
      </c>
    </row>
    <row r="40" spans="2:57" ht="15.75" customHeight="1">
      <c r="B40" s="19" t="s">
        <v>45</v>
      </c>
      <c r="C40" s="18"/>
      <c r="D40" s="9">
        <f>SUM(F40,H40,J40,L40,P40,R40,T40,V40,X40,Z40,AF40,AH40,AJ40,AL40,AN40,AR40,AT40,AV40,AX40,AZ40,BB40,BD40)</f>
        <v>10006</v>
      </c>
      <c r="E40" s="8">
        <f>SUM(G40,I40,K40,M40,Q40,S40,U40,W40,Y40,AA40,AG40,AI40,AK40,AM40,AO40,AS40,AU40,AW40,AY40,BA40,BC40,BE40)</f>
        <v>4816</v>
      </c>
      <c r="F40" s="3">
        <v>544</v>
      </c>
      <c r="G40" s="3">
        <v>286</v>
      </c>
      <c r="H40" s="3">
        <v>625</v>
      </c>
      <c r="I40" s="3">
        <v>326</v>
      </c>
      <c r="J40" s="3">
        <v>664</v>
      </c>
      <c r="K40" s="3">
        <v>331</v>
      </c>
      <c r="L40" s="3">
        <v>601</v>
      </c>
      <c r="M40" s="3">
        <v>328</v>
      </c>
      <c r="P40" s="3">
        <v>471</v>
      </c>
      <c r="Q40" s="3">
        <v>239</v>
      </c>
      <c r="R40" s="3">
        <v>454</v>
      </c>
      <c r="S40" s="3">
        <v>220</v>
      </c>
      <c r="T40" s="3">
        <v>551</v>
      </c>
      <c r="U40" s="3">
        <v>269</v>
      </c>
      <c r="V40" s="3">
        <v>574</v>
      </c>
      <c r="W40" s="3">
        <v>284</v>
      </c>
      <c r="X40" s="3">
        <v>718</v>
      </c>
      <c r="Y40" s="3">
        <v>390</v>
      </c>
      <c r="Z40" s="3">
        <v>722</v>
      </c>
      <c r="AA40" s="3">
        <v>361</v>
      </c>
      <c r="AD40" s="19" t="s">
        <v>45</v>
      </c>
      <c r="AE40" s="18"/>
      <c r="AF40" s="9">
        <v>566</v>
      </c>
      <c r="AG40" s="3">
        <v>266</v>
      </c>
      <c r="AH40" s="3">
        <v>669</v>
      </c>
      <c r="AI40" s="3">
        <v>331</v>
      </c>
      <c r="AJ40" s="3">
        <v>695</v>
      </c>
      <c r="AK40" s="3">
        <v>347</v>
      </c>
      <c r="AL40" s="3">
        <v>674</v>
      </c>
      <c r="AM40" s="3">
        <v>315</v>
      </c>
      <c r="AN40" s="3">
        <v>544</v>
      </c>
      <c r="AO40" s="3">
        <v>220</v>
      </c>
      <c r="AR40" s="3">
        <v>385</v>
      </c>
      <c r="AS40" s="3">
        <v>146</v>
      </c>
      <c r="AT40" s="3">
        <v>252</v>
      </c>
      <c r="AU40" s="3">
        <v>90</v>
      </c>
      <c r="AV40" s="3">
        <v>192</v>
      </c>
      <c r="AW40" s="3">
        <v>39</v>
      </c>
      <c r="AX40" s="3">
        <v>85</v>
      </c>
      <c r="AY40" s="3">
        <v>23</v>
      </c>
      <c r="AZ40" s="3">
        <v>19</v>
      </c>
      <c r="BA40" s="3">
        <v>5</v>
      </c>
      <c r="BB40" s="25">
        <v>1</v>
      </c>
      <c r="BC40" s="25" t="s">
        <v>134</v>
      </c>
      <c r="BD40" s="25" t="s">
        <v>134</v>
      </c>
      <c r="BE40" s="25" t="s">
        <v>134</v>
      </c>
    </row>
    <row r="41" spans="2:57" ht="15.75" customHeight="1">
      <c r="B41" s="13"/>
      <c r="D41" s="9"/>
      <c r="AD41" s="13"/>
      <c r="AF41" s="9"/>
      <c r="BD41" s="18"/>
      <c r="BE41" s="18"/>
    </row>
    <row r="42" spans="2:57" ht="15.75" customHeight="1">
      <c r="B42" s="19" t="s">
        <v>46</v>
      </c>
      <c r="C42" s="18"/>
      <c r="D42" s="9">
        <f>SUM(F42,H42,J42,L42,P42,R42,T42,V42,X42,Z42,AF42,AH42,AJ42,AL42,AN42,AR42,AT42,AV42,AX42,AZ42,BB42,BD42)</f>
        <v>9236</v>
      </c>
      <c r="E42" s="8">
        <f>SUM(G42,I42,K42,M42,Q42,S42,U42,W42,Y42,AA42,AG42,AI42,AK42,AM42,AO42,AS42,AU42,AW42,AY42,BA42,BC42,BE42)</f>
        <v>4335</v>
      </c>
      <c r="F42" s="3">
        <v>490</v>
      </c>
      <c r="G42" s="3">
        <v>258</v>
      </c>
      <c r="H42" s="3">
        <v>622</v>
      </c>
      <c r="I42" s="3">
        <v>328</v>
      </c>
      <c r="J42" s="3">
        <v>633</v>
      </c>
      <c r="K42" s="3">
        <v>319</v>
      </c>
      <c r="L42" s="3">
        <v>496</v>
      </c>
      <c r="M42" s="3">
        <v>228</v>
      </c>
      <c r="P42" s="3">
        <v>372</v>
      </c>
      <c r="Q42" s="3">
        <v>172</v>
      </c>
      <c r="R42" s="3">
        <v>330</v>
      </c>
      <c r="S42" s="3">
        <v>154</v>
      </c>
      <c r="T42" s="3">
        <v>516</v>
      </c>
      <c r="U42" s="3">
        <v>257</v>
      </c>
      <c r="V42" s="3">
        <v>551</v>
      </c>
      <c r="W42" s="3">
        <v>275</v>
      </c>
      <c r="X42" s="3">
        <v>707</v>
      </c>
      <c r="Y42" s="3">
        <v>366</v>
      </c>
      <c r="Z42" s="3">
        <v>598</v>
      </c>
      <c r="AA42" s="3">
        <v>320</v>
      </c>
      <c r="AD42" s="19" t="s">
        <v>46</v>
      </c>
      <c r="AE42" s="18"/>
      <c r="AF42" s="9">
        <v>486</v>
      </c>
      <c r="AG42" s="3">
        <v>205</v>
      </c>
      <c r="AH42" s="3">
        <v>624</v>
      </c>
      <c r="AI42" s="3">
        <v>286</v>
      </c>
      <c r="AJ42" s="3">
        <v>729</v>
      </c>
      <c r="AK42" s="3">
        <v>344</v>
      </c>
      <c r="AL42" s="3">
        <v>714</v>
      </c>
      <c r="AM42" s="3">
        <v>327</v>
      </c>
      <c r="AN42" s="3">
        <v>545</v>
      </c>
      <c r="AO42" s="3">
        <v>213</v>
      </c>
      <c r="AR42" s="3">
        <v>396</v>
      </c>
      <c r="AS42" s="3">
        <v>148</v>
      </c>
      <c r="AT42" s="3">
        <v>242</v>
      </c>
      <c r="AU42" s="3">
        <v>80</v>
      </c>
      <c r="AV42" s="3">
        <v>125</v>
      </c>
      <c r="AW42" s="3">
        <v>38</v>
      </c>
      <c r="AX42" s="3">
        <v>50</v>
      </c>
      <c r="AY42" s="3">
        <v>16</v>
      </c>
      <c r="AZ42" s="3">
        <v>8</v>
      </c>
      <c r="BA42" s="25" t="s">
        <v>134</v>
      </c>
      <c r="BB42" s="3">
        <v>2</v>
      </c>
      <c r="BC42" s="25">
        <v>1</v>
      </c>
      <c r="BD42" s="25" t="s">
        <v>134</v>
      </c>
      <c r="BE42" s="25" t="s">
        <v>134</v>
      </c>
    </row>
    <row r="43" spans="2:57" ht="15.75" customHeight="1">
      <c r="B43" s="19" t="s">
        <v>47</v>
      </c>
      <c r="C43" s="18"/>
      <c r="D43" s="9">
        <f>SUM(F43,H43,J43,L43,P43,R43,T43,V43,X43,Z43,AF43,AH43,AJ43,AL43,AN43,AR43,AT43,AV43,AX43,AZ43,BB43,BD43)</f>
        <v>6008</v>
      </c>
      <c r="E43" s="8">
        <f>SUM(G43,I43,K43,M43,Q43,S43,U43,W43,Y43,AA43,AG43,AI43,AK43,AM43,AO43,AS43,AU43,AW43,AY43,BA43,BC43,BE43)</f>
        <v>2956</v>
      </c>
      <c r="F43" s="3">
        <v>234</v>
      </c>
      <c r="G43" s="3">
        <v>124</v>
      </c>
      <c r="H43" s="3">
        <v>332</v>
      </c>
      <c r="I43" s="3">
        <v>154</v>
      </c>
      <c r="J43" s="3">
        <v>331</v>
      </c>
      <c r="K43" s="3">
        <v>175</v>
      </c>
      <c r="L43" s="3">
        <v>317</v>
      </c>
      <c r="M43" s="3">
        <v>182</v>
      </c>
      <c r="P43" s="3">
        <v>231</v>
      </c>
      <c r="Q43" s="3">
        <v>149</v>
      </c>
      <c r="R43" s="3">
        <v>207</v>
      </c>
      <c r="S43" s="3">
        <v>115</v>
      </c>
      <c r="T43" s="3">
        <v>284</v>
      </c>
      <c r="U43" s="3">
        <v>140</v>
      </c>
      <c r="V43" s="3">
        <v>349</v>
      </c>
      <c r="W43" s="3">
        <v>191</v>
      </c>
      <c r="X43" s="3">
        <v>464</v>
      </c>
      <c r="Y43" s="3">
        <v>249</v>
      </c>
      <c r="Z43" s="3">
        <v>503</v>
      </c>
      <c r="AA43" s="3">
        <v>253</v>
      </c>
      <c r="AD43" s="19" t="s">
        <v>47</v>
      </c>
      <c r="AE43" s="18"/>
      <c r="AF43" s="9">
        <v>425</v>
      </c>
      <c r="AG43" s="3">
        <v>228</v>
      </c>
      <c r="AH43" s="3">
        <v>493</v>
      </c>
      <c r="AI43" s="3">
        <v>238</v>
      </c>
      <c r="AJ43" s="3">
        <v>460</v>
      </c>
      <c r="AK43" s="3">
        <v>214</v>
      </c>
      <c r="AL43" s="3">
        <v>460</v>
      </c>
      <c r="AM43" s="3">
        <v>200</v>
      </c>
      <c r="AN43" s="3">
        <v>365</v>
      </c>
      <c r="AO43" s="3">
        <v>159</v>
      </c>
      <c r="AR43" s="3">
        <v>280</v>
      </c>
      <c r="AS43" s="3">
        <v>96</v>
      </c>
      <c r="AT43" s="3">
        <v>161</v>
      </c>
      <c r="AU43" s="3">
        <v>62</v>
      </c>
      <c r="AV43" s="3">
        <v>77</v>
      </c>
      <c r="AW43" s="3">
        <v>23</v>
      </c>
      <c r="AX43" s="3">
        <v>29</v>
      </c>
      <c r="AY43" s="3">
        <v>3</v>
      </c>
      <c r="AZ43" s="3">
        <v>6</v>
      </c>
      <c r="BA43" s="25">
        <v>1</v>
      </c>
      <c r="BB43" s="25" t="s">
        <v>134</v>
      </c>
      <c r="BC43" s="25" t="s">
        <v>134</v>
      </c>
      <c r="BD43" s="25" t="s">
        <v>134</v>
      </c>
      <c r="BE43" s="25" t="s">
        <v>134</v>
      </c>
    </row>
    <row r="44" spans="2:57" ht="15.75" customHeight="1">
      <c r="B44" s="19" t="s">
        <v>48</v>
      </c>
      <c r="C44" s="18"/>
      <c r="D44" s="9">
        <f>SUM(F44,H44,J44,L44,P44,R44,T44,V44,X44,Z44,AF44,AH44,AJ44,AL44,AN44,AR44,AT44,AV44,AX44,AZ44,BB44,BD44)</f>
        <v>2574</v>
      </c>
      <c r="E44" s="8">
        <f>SUM(G44,I44,K44,M44,Q44,S44,U44,W44,Y44,AA44,AG44,AI44,AK44,AM44,AO44,AS44,AU44,AW44,AY44,BA44,BC44,BE44)</f>
        <v>1158</v>
      </c>
      <c r="F44" s="3">
        <v>97</v>
      </c>
      <c r="G44" s="3">
        <v>45</v>
      </c>
      <c r="H44" s="3">
        <v>95</v>
      </c>
      <c r="I44" s="3">
        <v>59</v>
      </c>
      <c r="J44" s="3">
        <v>126</v>
      </c>
      <c r="K44" s="3">
        <v>79</v>
      </c>
      <c r="L44" s="3">
        <v>63</v>
      </c>
      <c r="M44" s="3">
        <v>27</v>
      </c>
      <c r="P44" s="3">
        <v>62</v>
      </c>
      <c r="Q44" s="3">
        <v>27</v>
      </c>
      <c r="R44" s="3">
        <v>61</v>
      </c>
      <c r="S44" s="3">
        <v>41</v>
      </c>
      <c r="T44" s="3">
        <v>101</v>
      </c>
      <c r="U44" s="3">
        <v>47</v>
      </c>
      <c r="V44" s="3">
        <v>116</v>
      </c>
      <c r="W44" s="3">
        <v>56</v>
      </c>
      <c r="X44" s="3">
        <v>144</v>
      </c>
      <c r="Y44" s="3">
        <v>85</v>
      </c>
      <c r="Z44" s="3">
        <v>181</v>
      </c>
      <c r="AA44" s="3">
        <v>91</v>
      </c>
      <c r="AD44" s="19" t="s">
        <v>48</v>
      </c>
      <c r="AE44" s="18"/>
      <c r="AF44" s="9">
        <v>158</v>
      </c>
      <c r="AG44" s="3">
        <v>79</v>
      </c>
      <c r="AH44" s="3">
        <v>190</v>
      </c>
      <c r="AI44" s="3">
        <v>78</v>
      </c>
      <c r="AJ44" s="3">
        <v>235</v>
      </c>
      <c r="AK44" s="3">
        <v>105</v>
      </c>
      <c r="AL44" s="3">
        <v>250</v>
      </c>
      <c r="AM44" s="3">
        <v>97</v>
      </c>
      <c r="AN44" s="3">
        <v>246</v>
      </c>
      <c r="AO44" s="3">
        <v>91</v>
      </c>
      <c r="AR44" s="3">
        <v>223</v>
      </c>
      <c r="AS44" s="3">
        <v>76</v>
      </c>
      <c r="AT44" s="3">
        <v>138</v>
      </c>
      <c r="AU44" s="3">
        <v>46</v>
      </c>
      <c r="AV44" s="3">
        <v>71</v>
      </c>
      <c r="AW44" s="3">
        <v>24</v>
      </c>
      <c r="AX44" s="3">
        <v>15</v>
      </c>
      <c r="AY44" s="3">
        <v>4</v>
      </c>
      <c r="AZ44" s="25">
        <v>2</v>
      </c>
      <c r="BA44" s="25">
        <v>1</v>
      </c>
      <c r="BB44" s="25" t="s">
        <v>134</v>
      </c>
      <c r="BC44" s="25" t="s">
        <v>134</v>
      </c>
      <c r="BD44" s="25" t="s">
        <v>134</v>
      </c>
      <c r="BE44" s="25" t="s">
        <v>134</v>
      </c>
    </row>
    <row r="45" spans="2:57" ht="15.75" customHeight="1">
      <c r="B45" s="19" t="s">
        <v>49</v>
      </c>
      <c r="C45" s="18"/>
      <c r="D45" s="9">
        <f>SUM(F45,H45,J45,L45,P45,R45,T45,V45,X45,Z45,AF45,AH45,AJ45,AL45,AN45,AR45,AT45,AV45,AX45,AZ45,BB45,BD45)</f>
        <v>8503</v>
      </c>
      <c r="E45" s="8">
        <f>SUM(G45,I45,K45,M45,Q45,S45,U45,W45,Y45,AA45,AG45,AI45,AK45,AM45,AO45,AS45,AU45,AW45,AY45,BA45,BC45,BE45)</f>
        <v>4075</v>
      </c>
      <c r="F45" s="3">
        <v>454</v>
      </c>
      <c r="G45" s="3">
        <v>225</v>
      </c>
      <c r="H45" s="3">
        <v>503</v>
      </c>
      <c r="I45" s="3">
        <v>264</v>
      </c>
      <c r="J45" s="3">
        <v>585</v>
      </c>
      <c r="K45" s="3">
        <v>303</v>
      </c>
      <c r="L45" s="3">
        <v>386</v>
      </c>
      <c r="M45" s="3">
        <v>175</v>
      </c>
      <c r="P45" s="3">
        <v>305</v>
      </c>
      <c r="Q45" s="3">
        <v>168</v>
      </c>
      <c r="R45" s="3">
        <v>357</v>
      </c>
      <c r="S45" s="3">
        <v>165</v>
      </c>
      <c r="T45" s="3">
        <v>489</v>
      </c>
      <c r="U45" s="3">
        <v>262</v>
      </c>
      <c r="V45" s="3">
        <v>579</v>
      </c>
      <c r="W45" s="3">
        <v>313</v>
      </c>
      <c r="X45" s="3">
        <v>598</v>
      </c>
      <c r="Y45" s="3">
        <v>322</v>
      </c>
      <c r="Z45" s="3">
        <v>575</v>
      </c>
      <c r="AA45" s="3">
        <v>308</v>
      </c>
      <c r="AD45" s="19" t="s">
        <v>49</v>
      </c>
      <c r="AE45" s="18"/>
      <c r="AF45" s="9">
        <v>455</v>
      </c>
      <c r="AG45" s="3">
        <v>217</v>
      </c>
      <c r="AH45" s="3">
        <v>530</v>
      </c>
      <c r="AI45" s="3">
        <v>266</v>
      </c>
      <c r="AJ45" s="3">
        <v>669</v>
      </c>
      <c r="AK45" s="3">
        <v>292</v>
      </c>
      <c r="AL45" s="3">
        <v>700</v>
      </c>
      <c r="AM45" s="3">
        <v>295</v>
      </c>
      <c r="AN45" s="3">
        <v>574</v>
      </c>
      <c r="AO45" s="3">
        <v>234</v>
      </c>
      <c r="AR45" s="3">
        <v>367</v>
      </c>
      <c r="AS45" s="3">
        <v>131</v>
      </c>
      <c r="AT45" s="3">
        <v>218</v>
      </c>
      <c r="AU45" s="3">
        <v>84</v>
      </c>
      <c r="AV45" s="3">
        <v>109</v>
      </c>
      <c r="AW45" s="3">
        <v>39</v>
      </c>
      <c r="AX45" s="3">
        <v>41</v>
      </c>
      <c r="AY45" s="3">
        <v>10</v>
      </c>
      <c r="AZ45" s="3">
        <v>7</v>
      </c>
      <c r="BA45" s="25">
        <v>1</v>
      </c>
      <c r="BB45" s="25">
        <v>1</v>
      </c>
      <c r="BC45" s="25" t="s">
        <v>134</v>
      </c>
      <c r="BD45" s="25">
        <v>1</v>
      </c>
      <c r="BE45" s="25">
        <v>1</v>
      </c>
    </row>
    <row r="46" spans="2:57" ht="15.75" customHeight="1">
      <c r="B46" s="19" t="s">
        <v>50</v>
      </c>
      <c r="C46" s="18"/>
      <c r="D46" s="9">
        <f>SUM(F46,H46,J46,L46,P46,R46,T46,V46,X46,Z46,AF46,AH46,AJ46,AL46,AN46,AR46,AT46,AV46,AX46,AZ46,BB46,BD46)</f>
        <v>8312</v>
      </c>
      <c r="E46" s="8">
        <f>SUM(G46,I46,K46,M46,Q46,S46,U46,W46,Y46,AA46,AG46,AI46,AK46,AM46,AO46,AS46,AU46,AW46,AY46,BA46,BC46,BE46)</f>
        <v>4084</v>
      </c>
      <c r="F46" s="3">
        <v>352</v>
      </c>
      <c r="G46" s="3">
        <v>183</v>
      </c>
      <c r="H46" s="3">
        <v>506</v>
      </c>
      <c r="I46" s="3">
        <v>259</v>
      </c>
      <c r="J46" s="3">
        <v>612</v>
      </c>
      <c r="K46" s="3">
        <v>317</v>
      </c>
      <c r="L46" s="3">
        <v>323</v>
      </c>
      <c r="M46" s="3">
        <v>165</v>
      </c>
      <c r="P46" s="3">
        <v>302</v>
      </c>
      <c r="Q46" s="3">
        <v>152</v>
      </c>
      <c r="R46" s="3">
        <v>331</v>
      </c>
      <c r="S46" s="3">
        <v>172</v>
      </c>
      <c r="T46" s="3">
        <v>409</v>
      </c>
      <c r="U46" s="3">
        <v>216</v>
      </c>
      <c r="V46" s="3">
        <v>573</v>
      </c>
      <c r="W46" s="3">
        <v>322</v>
      </c>
      <c r="X46" s="3">
        <v>701</v>
      </c>
      <c r="Y46" s="3">
        <v>396</v>
      </c>
      <c r="Z46" s="3">
        <v>684</v>
      </c>
      <c r="AA46" s="3">
        <v>405</v>
      </c>
      <c r="AD46" s="19" t="s">
        <v>50</v>
      </c>
      <c r="AE46" s="18"/>
      <c r="AF46" s="9">
        <v>594</v>
      </c>
      <c r="AG46" s="3">
        <v>304</v>
      </c>
      <c r="AH46" s="3">
        <v>582</v>
      </c>
      <c r="AI46" s="3">
        <v>298</v>
      </c>
      <c r="AJ46" s="3">
        <v>539</v>
      </c>
      <c r="AK46" s="3">
        <v>264</v>
      </c>
      <c r="AL46" s="3">
        <v>531</v>
      </c>
      <c r="AM46" s="3">
        <v>229</v>
      </c>
      <c r="AN46" s="3">
        <v>460</v>
      </c>
      <c r="AO46" s="3">
        <v>192</v>
      </c>
      <c r="AR46" s="3">
        <v>342</v>
      </c>
      <c r="AS46" s="3">
        <v>100</v>
      </c>
      <c r="AT46" s="3">
        <v>221</v>
      </c>
      <c r="AU46" s="3">
        <v>53</v>
      </c>
      <c r="AV46" s="3">
        <v>162</v>
      </c>
      <c r="AW46" s="3">
        <v>40</v>
      </c>
      <c r="AX46" s="3">
        <v>68</v>
      </c>
      <c r="AY46" s="3">
        <v>12</v>
      </c>
      <c r="AZ46" s="3">
        <v>19</v>
      </c>
      <c r="BA46" s="3">
        <v>4</v>
      </c>
      <c r="BB46" s="3">
        <v>1</v>
      </c>
      <c r="BC46" s="25">
        <v>1</v>
      </c>
      <c r="BD46" s="25" t="s">
        <v>134</v>
      </c>
      <c r="BE46" s="25" t="s">
        <v>134</v>
      </c>
    </row>
    <row r="47" spans="4:57" ht="15.75" customHeight="1">
      <c r="D47" s="9"/>
      <c r="AF47" s="9"/>
      <c r="BD47" s="18"/>
      <c r="BE47" s="18"/>
    </row>
    <row r="48" spans="4:57" ht="15.75" customHeight="1">
      <c r="D48" s="9"/>
      <c r="AF48" s="9"/>
      <c r="BD48" s="18"/>
      <c r="BE48" s="18"/>
    </row>
    <row r="49" spans="2:57" ht="15.75" customHeight="1">
      <c r="B49" s="11" t="s">
        <v>51</v>
      </c>
      <c r="C49" s="11"/>
      <c r="D49" s="9">
        <f>SUM(D51:D53)</f>
        <v>40978</v>
      </c>
      <c r="E49" s="8">
        <f>SUM(E51:E53)</f>
        <v>19401</v>
      </c>
      <c r="F49" s="8">
        <f aca="true" t="shared" si="12" ref="F49:U49">SUM(F51:F53)</f>
        <v>2126</v>
      </c>
      <c r="G49" s="8">
        <f t="shared" si="12"/>
        <v>1116</v>
      </c>
      <c r="H49" s="8">
        <f t="shared" si="12"/>
        <v>2665</v>
      </c>
      <c r="I49" s="8">
        <f t="shared" si="12"/>
        <v>1350</v>
      </c>
      <c r="J49" s="8">
        <f t="shared" si="12"/>
        <v>3146</v>
      </c>
      <c r="K49" s="8">
        <f t="shared" si="12"/>
        <v>1641</v>
      </c>
      <c r="L49" s="8">
        <f t="shared" si="12"/>
        <v>2779</v>
      </c>
      <c r="M49" s="8">
        <f t="shared" si="12"/>
        <v>1392</v>
      </c>
      <c r="N49" s="8"/>
      <c r="O49" s="8"/>
      <c r="P49" s="8">
        <f t="shared" si="12"/>
        <v>1901</v>
      </c>
      <c r="Q49" s="8">
        <f t="shared" si="12"/>
        <v>858</v>
      </c>
      <c r="R49" s="8">
        <f t="shared" si="12"/>
        <v>2050</v>
      </c>
      <c r="S49" s="8">
        <f t="shared" si="12"/>
        <v>983</v>
      </c>
      <c r="T49" s="8">
        <f t="shared" si="12"/>
        <v>2160</v>
      </c>
      <c r="U49" s="8">
        <f t="shared" si="12"/>
        <v>1036</v>
      </c>
      <c r="V49" s="8">
        <f aca="true" t="shared" si="13" ref="V49:AA49">SUM(V51:V53)</f>
        <v>2699</v>
      </c>
      <c r="W49" s="8">
        <f t="shared" si="13"/>
        <v>1319</v>
      </c>
      <c r="X49" s="8">
        <f t="shared" si="13"/>
        <v>3201</v>
      </c>
      <c r="Y49" s="8">
        <f t="shared" si="13"/>
        <v>1630</v>
      </c>
      <c r="Z49" s="8">
        <f t="shared" si="13"/>
        <v>3151</v>
      </c>
      <c r="AA49" s="8">
        <f t="shared" si="13"/>
        <v>1576</v>
      </c>
      <c r="AD49" s="11" t="s">
        <v>51</v>
      </c>
      <c r="AE49" s="11"/>
      <c r="AF49" s="9">
        <f>SUM(AF51:AF53)</f>
        <v>2443</v>
      </c>
      <c r="AG49" s="8">
        <f>SUM(AG51:AG53)</f>
        <v>1133</v>
      </c>
      <c r="AH49" s="8">
        <f aca="true" t="shared" si="14" ref="AH49:AO49">SUM(AH51:AH53)</f>
        <v>2572</v>
      </c>
      <c r="AI49" s="8">
        <f t="shared" si="14"/>
        <v>1230</v>
      </c>
      <c r="AJ49" s="8">
        <f t="shared" si="14"/>
        <v>2635</v>
      </c>
      <c r="AK49" s="8">
        <f t="shared" si="14"/>
        <v>1259</v>
      </c>
      <c r="AL49" s="8">
        <f t="shared" si="14"/>
        <v>2475</v>
      </c>
      <c r="AM49" s="8">
        <f t="shared" si="14"/>
        <v>1112</v>
      </c>
      <c r="AN49" s="8">
        <f t="shared" si="14"/>
        <v>1921</v>
      </c>
      <c r="AO49" s="8">
        <f t="shared" si="14"/>
        <v>788</v>
      </c>
      <c r="AR49" s="8">
        <f aca="true" t="shared" si="15" ref="AR49:BB49">SUM(AR51:AR53)</f>
        <v>1319</v>
      </c>
      <c r="AS49" s="8">
        <f t="shared" si="15"/>
        <v>487</v>
      </c>
      <c r="AT49" s="8">
        <f t="shared" si="15"/>
        <v>978</v>
      </c>
      <c r="AU49" s="8">
        <f t="shared" si="15"/>
        <v>281</v>
      </c>
      <c r="AV49" s="8">
        <f t="shared" si="15"/>
        <v>513</v>
      </c>
      <c r="AW49" s="8">
        <f t="shared" si="15"/>
        <v>148</v>
      </c>
      <c r="AX49" s="8">
        <f t="shared" si="15"/>
        <v>195</v>
      </c>
      <c r="AY49" s="8">
        <f t="shared" si="15"/>
        <v>53</v>
      </c>
      <c r="AZ49" s="8">
        <f t="shared" si="15"/>
        <v>46</v>
      </c>
      <c r="BA49" s="8">
        <f t="shared" si="15"/>
        <v>9</v>
      </c>
      <c r="BB49" s="8">
        <f t="shared" si="15"/>
        <v>3</v>
      </c>
      <c r="BC49" s="25" t="s">
        <v>134</v>
      </c>
      <c r="BD49" s="25" t="s">
        <v>134</v>
      </c>
      <c r="BE49" s="25" t="s">
        <v>134</v>
      </c>
    </row>
    <row r="50" spans="4:57" ht="15.75" customHeight="1">
      <c r="D50" s="9"/>
      <c r="AF50" s="9"/>
      <c r="BD50" s="18"/>
      <c r="BE50" s="18"/>
    </row>
    <row r="51" spans="2:57" ht="15.75" customHeight="1">
      <c r="B51" s="18" t="s">
        <v>52</v>
      </c>
      <c r="C51" s="18"/>
      <c r="D51" s="9">
        <f>SUM(F51,H51,J51,L51,P51,R51,T51,V51,X51,Z51,AF51,AH51,AJ51,AL51,AN51,AR51,AT51,AV51,AX51,AZ51,BB51,BD51)</f>
        <v>10349</v>
      </c>
      <c r="E51" s="8">
        <f>SUM(G51,I51,K51,M51,Q51,S51,U51,W51,Y51,AA51,AG51,AI51,AK51,AM51,AO51,AS51,AU51,AW51,AY51,BA51,BC51,BE51)</f>
        <v>4865</v>
      </c>
      <c r="F51" s="3">
        <v>511</v>
      </c>
      <c r="G51" s="3">
        <v>258</v>
      </c>
      <c r="H51" s="3">
        <v>694</v>
      </c>
      <c r="I51" s="3">
        <v>356</v>
      </c>
      <c r="J51" s="3">
        <v>752</v>
      </c>
      <c r="K51" s="3">
        <v>391</v>
      </c>
      <c r="L51" s="3">
        <v>693</v>
      </c>
      <c r="M51" s="3">
        <v>342</v>
      </c>
      <c r="P51" s="3">
        <v>436</v>
      </c>
      <c r="Q51" s="3">
        <v>199</v>
      </c>
      <c r="R51" s="3">
        <v>462</v>
      </c>
      <c r="S51" s="3">
        <v>223</v>
      </c>
      <c r="T51" s="3">
        <v>503</v>
      </c>
      <c r="U51" s="3">
        <v>236</v>
      </c>
      <c r="V51" s="3">
        <v>686</v>
      </c>
      <c r="W51" s="3">
        <v>331</v>
      </c>
      <c r="X51" s="3">
        <v>787</v>
      </c>
      <c r="Y51" s="3">
        <v>413</v>
      </c>
      <c r="Z51" s="3">
        <v>717</v>
      </c>
      <c r="AA51" s="3">
        <v>374</v>
      </c>
      <c r="AD51" s="18" t="s">
        <v>52</v>
      </c>
      <c r="AE51" s="18"/>
      <c r="AF51" s="9">
        <v>576</v>
      </c>
      <c r="AG51" s="3">
        <v>260</v>
      </c>
      <c r="AH51" s="3">
        <v>633</v>
      </c>
      <c r="AI51" s="3">
        <v>311</v>
      </c>
      <c r="AJ51" s="3">
        <v>699</v>
      </c>
      <c r="AK51" s="3">
        <v>321</v>
      </c>
      <c r="AL51" s="3">
        <v>709</v>
      </c>
      <c r="AM51" s="3">
        <v>328</v>
      </c>
      <c r="AN51" s="3">
        <v>536</v>
      </c>
      <c r="AO51" s="3">
        <v>221</v>
      </c>
      <c r="AR51" s="3">
        <v>406</v>
      </c>
      <c r="AS51" s="3">
        <v>152</v>
      </c>
      <c r="AT51" s="3">
        <v>288</v>
      </c>
      <c r="AU51" s="3">
        <v>83</v>
      </c>
      <c r="AV51" s="3">
        <v>159</v>
      </c>
      <c r="AW51" s="3">
        <v>45</v>
      </c>
      <c r="AX51" s="3">
        <v>79</v>
      </c>
      <c r="AY51" s="3">
        <v>18</v>
      </c>
      <c r="AZ51" s="3">
        <v>22</v>
      </c>
      <c r="BA51" s="3">
        <v>3</v>
      </c>
      <c r="BB51" s="3">
        <v>1</v>
      </c>
      <c r="BC51" s="25" t="s">
        <v>134</v>
      </c>
      <c r="BD51" s="25" t="s">
        <v>134</v>
      </c>
      <c r="BE51" s="25" t="s">
        <v>134</v>
      </c>
    </row>
    <row r="52" spans="2:57" ht="15.75" customHeight="1">
      <c r="B52" s="18" t="s">
        <v>53</v>
      </c>
      <c r="C52" s="18"/>
      <c r="D52" s="9">
        <f>SUM(F52,H52,J52,L52,P52,R52,T52,V52,X52,Z52,AF52,AH52,AJ52,AL52,AN52,AR52,AT52,AV52,AX52,AZ52,BB52,BD52)</f>
        <v>15064</v>
      </c>
      <c r="E52" s="8">
        <f>SUM(G52,I52,K52,M52,Q52,S52,U52,W52,Y52,AA52,AG52,AI52,AK52,AM52,AO52,AS52,AU52,AW52,AY52,BA52,BC52,BE52)</f>
        <v>7100</v>
      </c>
      <c r="F52" s="3">
        <v>798</v>
      </c>
      <c r="G52" s="3">
        <v>411</v>
      </c>
      <c r="H52" s="3">
        <v>904</v>
      </c>
      <c r="I52" s="3">
        <v>445</v>
      </c>
      <c r="J52" s="3">
        <v>1148</v>
      </c>
      <c r="K52" s="3">
        <v>585</v>
      </c>
      <c r="L52" s="3">
        <v>1030</v>
      </c>
      <c r="M52" s="3">
        <v>518</v>
      </c>
      <c r="P52" s="3">
        <v>775</v>
      </c>
      <c r="Q52" s="3">
        <v>355</v>
      </c>
      <c r="R52" s="3">
        <v>798</v>
      </c>
      <c r="S52" s="3">
        <v>381</v>
      </c>
      <c r="T52" s="3">
        <v>815</v>
      </c>
      <c r="U52" s="3">
        <v>390</v>
      </c>
      <c r="V52" s="3">
        <v>990</v>
      </c>
      <c r="W52" s="3">
        <v>484</v>
      </c>
      <c r="X52" s="3">
        <v>1210</v>
      </c>
      <c r="Y52" s="3">
        <v>602</v>
      </c>
      <c r="Z52" s="3">
        <v>1183</v>
      </c>
      <c r="AA52" s="3">
        <v>588</v>
      </c>
      <c r="AD52" s="18" t="s">
        <v>53</v>
      </c>
      <c r="AE52" s="18"/>
      <c r="AF52" s="9">
        <v>958</v>
      </c>
      <c r="AG52" s="3">
        <v>441</v>
      </c>
      <c r="AH52" s="3">
        <v>947</v>
      </c>
      <c r="AI52" s="3">
        <v>458</v>
      </c>
      <c r="AJ52" s="3">
        <v>912</v>
      </c>
      <c r="AK52" s="3">
        <v>436</v>
      </c>
      <c r="AL52" s="3">
        <v>829</v>
      </c>
      <c r="AM52" s="3">
        <v>369</v>
      </c>
      <c r="AN52" s="3">
        <v>695</v>
      </c>
      <c r="AO52" s="3">
        <v>283</v>
      </c>
      <c r="AR52" s="3">
        <v>473</v>
      </c>
      <c r="AS52" s="3">
        <v>169</v>
      </c>
      <c r="AT52" s="3">
        <v>360</v>
      </c>
      <c r="AU52" s="3">
        <v>107</v>
      </c>
      <c r="AV52" s="3">
        <v>177</v>
      </c>
      <c r="AW52" s="3">
        <v>57</v>
      </c>
      <c r="AX52" s="3">
        <v>53</v>
      </c>
      <c r="AY52" s="3">
        <v>20</v>
      </c>
      <c r="AZ52" s="3">
        <v>9</v>
      </c>
      <c r="BA52" s="25">
        <v>1</v>
      </c>
      <c r="BB52" s="25" t="s">
        <v>134</v>
      </c>
      <c r="BC52" s="25" t="s">
        <v>134</v>
      </c>
      <c r="BD52" s="25" t="s">
        <v>134</v>
      </c>
      <c r="BE52" s="25" t="s">
        <v>134</v>
      </c>
    </row>
    <row r="53" spans="2:57" ht="15.75" customHeight="1">
      <c r="B53" s="18" t="s">
        <v>54</v>
      </c>
      <c r="C53" s="18"/>
      <c r="D53" s="9">
        <f>SUM(F53,H53,J53,L53,P53,R53,T53,V53,X53,Z53,AF53,AH53,AJ53,AL53,AN53,AR53,AT53,AV53,AX53,AZ53,BB53,BD53)</f>
        <v>15565</v>
      </c>
      <c r="E53" s="8">
        <f>SUM(G53,I53,K53,M53,Q53,S53,U53,W53,Y53,AA53,AG53,AI53,AK53,AM53,AO53,AS53,AU53,AW53,AY53,BA53,BC53,BE53)</f>
        <v>7436</v>
      </c>
      <c r="F53" s="3">
        <v>817</v>
      </c>
      <c r="G53" s="3">
        <v>447</v>
      </c>
      <c r="H53" s="3">
        <v>1067</v>
      </c>
      <c r="I53" s="3">
        <v>549</v>
      </c>
      <c r="J53" s="3">
        <v>1246</v>
      </c>
      <c r="K53" s="3">
        <v>665</v>
      </c>
      <c r="L53" s="3">
        <v>1056</v>
      </c>
      <c r="M53" s="3">
        <v>532</v>
      </c>
      <c r="P53" s="3">
        <v>690</v>
      </c>
      <c r="Q53" s="3">
        <v>304</v>
      </c>
      <c r="R53" s="3">
        <v>790</v>
      </c>
      <c r="S53" s="3">
        <v>379</v>
      </c>
      <c r="T53" s="3">
        <v>842</v>
      </c>
      <c r="U53" s="3">
        <v>410</v>
      </c>
      <c r="V53" s="3">
        <v>1023</v>
      </c>
      <c r="W53" s="3">
        <v>504</v>
      </c>
      <c r="X53" s="3">
        <v>1204</v>
      </c>
      <c r="Y53" s="3">
        <v>615</v>
      </c>
      <c r="Z53" s="3">
        <v>1251</v>
      </c>
      <c r="AA53" s="3">
        <v>614</v>
      </c>
      <c r="AD53" s="18" t="s">
        <v>54</v>
      </c>
      <c r="AE53" s="18"/>
      <c r="AF53" s="9">
        <v>909</v>
      </c>
      <c r="AG53" s="3">
        <v>432</v>
      </c>
      <c r="AH53" s="3">
        <v>992</v>
      </c>
      <c r="AI53" s="3">
        <v>461</v>
      </c>
      <c r="AJ53" s="3">
        <v>1024</v>
      </c>
      <c r="AK53" s="3">
        <v>502</v>
      </c>
      <c r="AL53" s="3">
        <v>937</v>
      </c>
      <c r="AM53" s="3">
        <v>415</v>
      </c>
      <c r="AN53" s="3">
        <v>690</v>
      </c>
      <c r="AO53" s="3">
        <v>284</v>
      </c>
      <c r="AR53" s="3">
        <v>440</v>
      </c>
      <c r="AS53" s="3">
        <v>166</v>
      </c>
      <c r="AT53" s="3">
        <v>330</v>
      </c>
      <c r="AU53" s="3">
        <v>91</v>
      </c>
      <c r="AV53" s="3">
        <v>177</v>
      </c>
      <c r="AW53" s="3">
        <v>46</v>
      </c>
      <c r="AX53" s="3">
        <v>63</v>
      </c>
      <c r="AY53" s="3">
        <v>15</v>
      </c>
      <c r="AZ53" s="3">
        <v>15</v>
      </c>
      <c r="BA53" s="25">
        <v>5</v>
      </c>
      <c r="BB53" s="3">
        <v>2</v>
      </c>
      <c r="BC53" s="25" t="s">
        <v>134</v>
      </c>
      <c r="BD53" s="25" t="s">
        <v>134</v>
      </c>
      <c r="BE53" s="25" t="s">
        <v>134</v>
      </c>
    </row>
    <row r="54" spans="2:57" ht="15.75" customHeight="1">
      <c r="B54" s="3" t="s">
        <v>55</v>
      </c>
      <c r="D54" s="9"/>
      <c r="AD54" s="3" t="s">
        <v>55</v>
      </c>
      <c r="AF54" s="9"/>
      <c r="BD54" s="18"/>
      <c r="BE54" s="18"/>
    </row>
    <row r="55" spans="4:57" ht="15.75" customHeight="1">
      <c r="D55" s="9"/>
      <c r="AD55" s="29"/>
      <c r="AE55" s="11"/>
      <c r="AF55" s="9"/>
      <c r="BD55" s="18"/>
      <c r="BE55" s="18"/>
    </row>
    <row r="56" spans="2:57" ht="15.75" customHeight="1">
      <c r="B56" s="11" t="s">
        <v>56</v>
      </c>
      <c r="C56" s="11"/>
      <c r="D56" s="9">
        <f>SUM(D58:D61)</f>
        <v>32184</v>
      </c>
      <c r="E56" s="8">
        <f>SUM(E58:E61)</f>
        <v>15091</v>
      </c>
      <c r="F56" s="8">
        <f aca="true" t="shared" si="16" ref="F56:U56">SUM(F58:F61)</f>
        <v>1689</v>
      </c>
      <c r="G56" s="8">
        <f t="shared" si="16"/>
        <v>879</v>
      </c>
      <c r="H56" s="8">
        <f t="shared" si="16"/>
        <v>2050</v>
      </c>
      <c r="I56" s="8">
        <f t="shared" si="16"/>
        <v>1043</v>
      </c>
      <c r="J56" s="8">
        <f t="shared" si="16"/>
        <v>2384</v>
      </c>
      <c r="K56" s="8">
        <f t="shared" si="16"/>
        <v>1246</v>
      </c>
      <c r="L56" s="8">
        <f t="shared" si="16"/>
        <v>2160</v>
      </c>
      <c r="M56" s="8">
        <f t="shared" si="16"/>
        <v>1115</v>
      </c>
      <c r="N56" s="8"/>
      <c r="O56" s="8"/>
      <c r="P56" s="8">
        <f t="shared" si="16"/>
        <v>1530</v>
      </c>
      <c r="Q56" s="8">
        <f t="shared" si="16"/>
        <v>719</v>
      </c>
      <c r="R56" s="8">
        <f t="shared" si="16"/>
        <v>1580</v>
      </c>
      <c r="S56" s="8">
        <f t="shared" si="16"/>
        <v>699</v>
      </c>
      <c r="T56" s="8">
        <f t="shared" si="16"/>
        <v>1931</v>
      </c>
      <c r="U56" s="8">
        <f t="shared" si="16"/>
        <v>927</v>
      </c>
      <c r="V56" s="8">
        <f aca="true" t="shared" si="17" ref="V56:AA56">SUM(V58:V61)</f>
        <v>2181</v>
      </c>
      <c r="W56" s="8">
        <f t="shared" si="17"/>
        <v>1081</v>
      </c>
      <c r="X56" s="8">
        <f t="shared" si="17"/>
        <v>2410</v>
      </c>
      <c r="Y56" s="8">
        <f t="shared" si="17"/>
        <v>1198</v>
      </c>
      <c r="Z56" s="8">
        <f t="shared" si="17"/>
        <v>2225</v>
      </c>
      <c r="AA56" s="8">
        <f t="shared" si="17"/>
        <v>1119</v>
      </c>
      <c r="AD56" s="11" t="s">
        <v>56</v>
      </c>
      <c r="AE56" s="13"/>
      <c r="AF56" s="9">
        <f>SUM(AF58:AF61)</f>
        <v>1639</v>
      </c>
      <c r="AG56" s="8">
        <f>SUM(AG58:AG61)</f>
        <v>769</v>
      </c>
      <c r="AH56" s="8">
        <f aca="true" t="shared" si="18" ref="AH56:AO56">SUM(AH58:AH61)</f>
        <v>1847</v>
      </c>
      <c r="AI56" s="8">
        <f t="shared" si="18"/>
        <v>823</v>
      </c>
      <c r="AJ56" s="8">
        <f t="shared" si="18"/>
        <v>2142</v>
      </c>
      <c r="AK56" s="8">
        <f t="shared" si="18"/>
        <v>979</v>
      </c>
      <c r="AL56" s="8">
        <f t="shared" si="18"/>
        <v>2125</v>
      </c>
      <c r="AM56" s="8">
        <f t="shared" si="18"/>
        <v>937</v>
      </c>
      <c r="AN56" s="8">
        <f t="shared" si="18"/>
        <v>1575</v>
      </c>
      <c r="AO56" s="8">
        <f t="shared" si="18"/>
        <v>643</v>
      </c>
      <c r="AR56" s="8">
        <f aca="true" t="shared" si="19" ref="AR56:BC56">SUM(AR58:AR61)</f>
        <v>1126</v>
      </c>
      <c r="AS56" s="8">
        <f t="shared" si="19"/>
        <v>426</v>
      </c>
      <c r="AT56" s="8">
        <f t="shared" si="19"/>
        <v>868</v>
      </c>
      <c r="AU56" s="8">
        <f t="shared" si="19"/>
        <v>295</v>
      </c>
      <c r="AV56" s="8">
        <f t="shared" si="19"/>
        <v>493</v>
      </c>
      <c r="AW56" s="8">
        <f t="shared" si="19"/>
        <v>142</v>
      </c>
      <c r="AX56" s="8">
        <f t="shared" si="19"/>
        <v>178</v>
      </c>
      <c r="AY56" s="8">
        <f t="shared" si="19"/>
        <v>44</v>
      </c>
      <c r="AZ56" s="8">
        <f t="shared" si="19"/>
        <v>46</v>
      </c>
      <c r="BA56" s="8">
        <f t="shared" si="19"/>
        <v>6</v>
      </c>
      <c r="BB56" s="8">
        <f t="shared" si="19"/>
        <v>5</v>
      </c>
      <c r="BC56" s="8">
        <f t="shared" si="19"/>
        <v>1</v>
      </c>
      <c r="BD56" s="25" t="s">
        <v>134</v>
      </c>
      <c r="BE56" s="25" t="s">
        <v>134</v>
      </c>
    </row>
    <row r="57" spans="4:57" ht="15.75" customHeight="1">
      <c r="D57" s="9"/>
      <c r="AF57" s="9"/>
      <c r="BD57" s="18"/>
      <c r="BE57" s="18"/>
    </row>
    <row r="58" spans="2:57" ht="15.75" customHeight="1">
      <c r="B58" s="18" t="s">
        <v>57</v>
      </c>
      <c r="C58" s="18"/>
      <c r="D58" s="9">
        <f>SUM(F58,H58,J58,L58,P58,R58,T58,V58,X58,Z58,AF58,AH58,AJ58,AL58,AN58,AR58,AT58,AV58,AX58,AZ58,BB58,BD58)</f>
        <v>6279</v>
      </c>
      <c r="E58" s="8">
        <f>SUM(G58,I58,K58,M58,Q58,S58,U58,W58,Y58,AA58,AG58,AI58,AK58,AM58,AO58,AS58,AU58,AW58,AY58,BA58,BC58,BE58)</f>
        <v>2963</v>
      </c>
      <c r="F58" s="3">
        <v>323</v>
      </c>
      <c r="G58" s="3">
        <v>179</v>
      </c>
      <c r="H58" s="3">
        <v>440</v>
      </c>
      <c r="I58" s="3">
        <v>220</v>
      </c>
      <c r="J58" s="3">
        <v>434</v>
      </c>
      <c r="K58" s="3">
        <v>230</v>
      </c>
      <c r="L58" s="3">
        <v>397</v>
      </c>
      <c r="M58" s="3">
        <v>198</v>
      </c>
      <c r="P58" s="3">
        <v>259</v>
      </c>
      <c r="Q58" s="3">
        <v>128</v>
      </c>
      <c r="R58" s="3">
        <v>329</v>
      </c>
      <c r="S58" s="3">
        <v>134</v>
      </c>
      <c r="T58" s="3">
        <v>381</v>
      </c>
      <c r="U58" s="3">
        <v>183</v>
      </c>
      <c r="V58" s="3">
        <v>405</v>
      </c>
      <c r="W58" s="3">
        <v>217</v>
      </c>
      <c r="X58" s="3">
        <v>452</v>
      </c>
      <c r="Y58" s="3">
        <v>237</v>
      </c>
      <c r="Z58" s="3">
        <v>444</v>
      </c>
      <c r="AA58" s="3">
        <v>228</v>
      </c>
      <c r="AD58" s="18" t="s">
        <v>57</v>
      </c>
      <c r="AE58" s="18"/>
      <c r="AF58" s="9">
        <v>308</v>
      </c>
      <c r="AG58" s="3">
        <v>151</v>
      </c>
      <c r="AH58" s="3">
        <v>360</v>
      </c>
      <c r="AI58" s="3">
        <v>160</v>
      </c>
      <c r="AJ58" s="3">
        <v>398</v>
      </c>
      <c r="AK58" s="3">
        <v>184</v>
      </c>
      <c r="AL58" s="3">
        <v>405</v>
      </c>
      <c r="AM58" s="3">
        <v>174</v>
      </c>
      <c r="AN58" s="3">
        <v>322</v>
      </c>
      <c r="AO58" s="3">
        <v>130</v>
      </c>
      <c r="AR58" s="3">
        <v>236</v>
      </c>
      <c r="AS58" s="3">
        <v>88</v>
      </c>
      <c r="AT58" s="3">
        <v>207</v>
      </c>
      <c r="AU58" s="3">
        <v>75</v>
      </c>
      <c r="AV58" s="3">
        <v>124</v>
      </c>
      <c r="AW58" s="3">
        <v>38</v>
      </c>
      <c r="AX58" s="3">
        <v>43</v>
      </c>
      <c r="AY58" s="3">
        <v>8</v>
      </c>
      <c r="AZ58" s="3">
        <v>12</v>
      </c>
      <c r="BA58" s="3">
        <v>1</v>
      </c>
      <c r="BB58" s="25" t="s">
        <v>134</v>
      </c>
      <c r="BC58" s="25" t="s">
        <v>134</v>
      </c>
      <c r="BD58" s="25" t="s">
        <v>134</v>
      </c>
      <c r="BE58" s="25" t="s">
        <v>134</v>
      </c>
    </row>
    <row r="59" spans="2:57" ht="15.75" customHeight="1">
      <c r="B59" s="18" t="s">
        <v>58</v>
      </c>
      <c r="C59" s="18"/>
      <c r="D59" s="9">
        <f>SUM(F59,H59,J59,L59,P59,R59,T59,V59,X59,Z59,AF59,AH59,AJ59,AL59,AN59,AR59,AT59,AV59,AX59,AZ59,BB59,BD59)</f>
        <v>8111</v>
      </c>
      <c r="E59" s="8">
        <f>SUM(G59,I59,K59,M59,Q59,S59,U59,W59,Y59,AA59,AG59,AI59,AK59,AM59,AO59,AS59,AU59,AW59,AY59,BA59,BC59,BE59)</f>
        <v>3847</v>
      </c>
      <c r="F59" s="3">
        <v>420</v>
      </c>
      <c r="G59" s="3">
        <v>216</v>
      </c>
      <c r="H59" s="3">
        <v>515</v>
      </c>
      <c r="I59" s="3">
        <v>252</v>
      </c>
      <c r="J59" s="3">
        <v>651</v>
      </c>
      <c r="K59" s="3">
        <v>362</v>
      </c>
      <c r="L59" s="3">
        <v>551</v>
      </c>
      <c r="M59" s="3">
        <v>279</v>
      </c>
      <c r="P59" s="3">
        <v>390</v>
      </c>
      <c r="Q59" s="3">
        <v>188</v>
      </c>
      <c r="R59" s="3">
        <v>393</v>
      </c>
      <c r="S59" s="3">
        <v>185</v>
      </c>
      <c r="T59" s="3">
        <v>443</v>
      </c>
      <c r="U59" s="3">
        <v>217</v>
      </c>
      <c r="V59" s="3">
        <v>501</v>
      </c>
      <c r="W59" s="3">
        <v>251</v>
      </c>
      <c r="X59" s="3">
        <v>634</v>
      </c>
      <c r="Y59" s="3">
        <v>317</v>
      </c>
      <c r="Z59" s="3">
        <v>565</v>
      </c>
      <c r="AA59" s="3">
        <v>279</v>
      </c>
      <c r="AD59" s="18" t="s">
        <v>58</v>
      </c>
      <c r="AE59" s="18"/>
      <c r="AF59" s="9">
        <v>465</v>
      </c>
      <c r="AG59" s="3">
        <v>217</v>
      </c>
      <c r="AH59" s="3">
        <v>491</v>
      </c>
      <c r="AI59" s="3">
        <v>231</v>
      </c>
      <c r="AJ59" s="3">
        <v>515</v>
      </c>
      <c r="AK59" s="3">
        <v>221</v>
      </c>
      <c r="AL59" s="3">
        <v>557</v>
      </c>
      <c r="AM59" s="3">
        <v>255</v>
      </c>
      <c r="AN59" s="3">
        <v>408</v>
      </c>
      <c r="AO59" s="3">
        <v>172</v>
      </c>
      <c r="AR59" s="3">
        <v>269</v>
      </c>
      <c r="AS59" s="3">
        <v>94</v>
      </c>
      <c r="AT59" s="3">
        <v>202</v>
      </c>
      <c r="AU59" s="3">
        <v>68</v>
      </c>
      <c r="AV59" s="3">
        <v>101</v>
      </c>
      <c r="AW59" s="3">
        <v>33</v>
      </c>
      <c r="AX59" s="3">
        <v>33</v>
      </c>
      <c r="AY59" s="3">
        <v>8</v>
      </c>
      <c r="AZ59" s="3">
        <v>5</v>
      </c>
      <c r="BA59" s="3">
        <v>2</v>
      </c>
      <c r="BB59" s="3">
        <v>2</v>
      </c>
      <c r="BC59" s="25" t="s">
        <v>134</v>
      </c>
      <c r="BD59" s="25" t="s">
        <v>134</v>
      </c>
      <c r="BE59" s="25" t="s">
        <v>134</v>
      </c>
    </row>
    <row r="60" spans="2:57" ht="15.75" customHeight="1">
      <c r="B60" s="18" t="s">
        <v>59</v>
      </c>
      <c r="C60" s="18"/>
      <c r="D60" s="9">
        <f>SUM(F60,H60,J60,L60,P60,R60,T60,V60,X60,Z60,AF60,AH60,AJ60,AL60,AN60,AR60,AT60,AV60,AX60,AZ60,BB60,BD60)</f>
        <v>10997</v>
      </c>
      <c r="E60" s="8">
        <f>SUM(G60,I60,K60,M60,Q60,S60,U60,W60,Y60,AA60,AG60,AI60,AK60,AM60,AO60,AS60,AU60,AW60,AY60,BA60,BC60,BE60)</f>
        <v>5236</v>
      </c>
      <c r="F60" s="3">
        <v>596</v>
      </c>
      <c r="G60" s="3">
        <v>310</v>
      </c>
      <c r="H60" s="3">
        <v>675</v>
      </c>
      <c r="I60" s="3">
        <v>355</v>
      </c>
      <c r="J60" s="3">
        <v>838</v>
      </c>
      <c r="K60" s="3">
        <v>429</v>
      </c>
      <c r="L60" s="3">
        <v>742</v>
      </c>
      <c r="M60" s="3">
        <v>390</v>
      </c>
      <c r="P60" s="3">
        <v>540</v>
      </c>
      <c r="Q60" s="3">
        <v>267</v>
      </c>
      <c r="R60" s="3">
        <v>506</v>
      </c>
      <c r="S60" s="3">
        <v>242</v>
      </c>
      <c r="T60" s="3">
        <v>628</v>
      </c>
      <c r="U60" s="3">
        <v>308</v>
      </c>
      <c r="V60" s="3">
        <v>747</v>
      </c>
      <c r="W60" s="3">
        <v>361</v>
      </c>
      <c r="X60" s="3">
        <v>803</v>
      </c>
      <c r="Y60" s="3">
        <v>417</v>
      </c>
      <c r="Z60" s="3">
        <v>770</v>
      </c>
      <c r="AA60" s="3">
        <v>390</v>
      </c>
      <c r="AD60" s="18" t="s">
        <v>59</v>
      </c>
      <c r="AE60" s="18"/>
      <c r="AF60" s="9">
        <v>573</v>
      </c>
      <c r="AG60" s="3">
        <v>269</v>
      </c>
      <c r="AH60" s="3">
        <v>614</v>
      </c>
      <c r="AI60" s="3">
        <v>260</v>
      </c>
      <c r="AJ60" s="3">
        <v>749</v>
      </c>
      <c r="AK60" s="3">
        <v>364</v>
      </c>
      <c r="AL60" s="3">
        <v>696</v>
      </c>
      <c r="AM60" s="3">
        <v>316</v>
      </c>
      <c r="AN60" s="3">
        <v>535</v>
      </c>
      <c r="AO60" s="3">
        <v>222</v>
      </c>
      <c r="AR60" s="3">
        <v>398</v>
      </c>
      <c r="AS60" s="3">
        <v>156</v>
      </c>
      <c r="AT60" s="3">
        <v>316</v>
      </c>
      <c r="AU60" s="3">
        <v>103</v>
      </c>
      <c r="AV60" s="3">
        <v>180</v>
      </c>
      <c r="AW60" s="3">
        <v>50</v>
      </c>
      <c r="AX60" s="3">
        <v>70</v>
      </c>
      <c r="AY60" s="3">
        <v>24</v>
      </c>
      <c r="AZ60" s="3">
        <v>19</v>
      </c>
      <c r="BA60" s="3">
        <v>2</v>
      </c>
      <c r="BB60" s="3">
        <v>2</v>
      </c>
      <c r="BC60" s="25">
        <v>1</v>
      </c>
      <c r="BD60" s="25" t="s">
        <v>134</v>
      </c>
      <c r="BE60" s="25" t="s">
        <v>134</v>
      </c>
    </row>
    <row r="61" spans="2:57" ht="15.75" customHeight="1">
      <c r="B61" s="18" t="s">
        <v>60</v>
      </c>
      <c r="C61" s="18"/>
      <c r="D61" s="9">
        <f>SUM(F61,H61,J61,L61,P61,R61,T61,V61,X61,Z61,AF61,AH61,AJ61,AL61,AN61,AR61,AT61,AV61,AX61,AZ61,BB61,BD61)</f>
        <v>6797</v>
      </c>
      <c r="E61" s="8">
        <f>SUM(G61,I61,K61,M61,Q61,S61,U61,W61,Y61,AA61,AG61,AI61,AK61,AM61,AO61,AS61,AU61,AW61,AY61,BA61,BC61,BE61)</f>
        <v>3045</v>
      </c>
      <c r="F61" s="3">
        <v>350</v>
      </c>
      <c r="G61" s="3">
        <v>174</v>
      </c>
      <c r="H61" s="3">
        <v>420</v>
      </c>
      <c r="I61" s="3">
        <v>216</v>
      </c>
      <c r="J61" s="3">
        <v>461</v>
      </c>
      <c r="K61" s="3">
        <v>225</v>
      </c>
      <c r="L61" s="3">
        <v>470</v>
      </c>
      <c r="M61" s="3">
        <v>248</v>
      </c>
      <c r="P61" s="3">
        <v>341</v>
      </c>
      <c r="Q61" s="3">
        <v>136</v>
      </c>
      <c r="R61" s="3">
        <v>352</v>
      </c>
      <c r="S61" s="3">
        <v>138</v>
      </c>
      <c r="T61" s="3">
        <v>479</v>
      </c>
      <c r="U61" s="3">
        <v>219</v>
      </c>
      <c r="V61" s="3">
        <v>528</v>
      </c>
      <c r="W61" s="3">
        <v>252</v>
      </c>
      <c r="X61" s="3">
        <v>521</v>
      </c>
      <c r="Y61" s="3">
        <v>227</v>
      </c>
      <c r="Z61" s="3">
        <v>446</v>
      </c>
      <c r="AA61" s="3">
        <v>222</v>
      </c>
      <c r="AD61" s="18" t="s">
        <v>60</v>
      </c>
      <c r="AE61" s="18"/>
      <c r="AF61" s="9">
        <v>293</v>
      </c>
      <c r="AG61" s="3">
        <v>132</v>
      </c>
      <c r="AH61" s="3">
        <v>382</v>
      </c>
      <c r="AI61" s="3">
        <v>172</v>
      </c>
      <c r="AJ61" s="3">
        <v>480</v>
      </c>
      <c r="AK61" s="3">
        <v>210</v>
      </c>
      <c r="AL61" s="3">
        <v>467</v>
      </c>
      <c r="AM61" s="3">
        <v>192</v>
      </c>
      <c r="AN61" s="3">
        <v>310</v>
      </c>
      <c r="AO61" s="3">
        <v>119</v>
      </c>
      <c r="AR61" s="3">
        <v>223</v>
      </c>
      <c r="AS61" s="3">
        <v>88</v>
      </c>
      <c r="AT61" s="3">
        <v>143</v>
      </c>
      <c r="AU61" s="3">
        <v>49</v>
      </c>
      <c r="AV61" s="3">
        <v>88</v>
      </c>
      <c r="AW61" s="3">
        <v>21</v>
      </c>
      <c r="AX61" s="3">
        <v>32</v>
      </c>
      <c r="AY61" s="3">
        <v>4</v>
      </c>
      <c r="AZ61" s="3">
        <v>10</v>
      </c>
      <c r="BA61" s="25">
        <v>1</v>
      </c>
      <c r="BB61" s="25">
        <v>1</v>
      </c>
      <c r="BC61" s="25" t="s">
        <v>134</v>
      </c>
      <c r="BD61" s="25" t="s">
        <v>134</v>
      </c>
      <c r="BE61" s="25" t="s">
        <v>134</v>
      </c>
    </row>
    <row r="62" spans="4:57" ht="15.75" customHeight="1">
      <c r="D62" s="9"/>
      <c r="AF62" s="9"/>
      <c r="BD62" s="18"/>
      <c r="BE62" s="18"/>
    </row>
    <row r="63" spans="4:57" ht="15.75" customHeight="1">
      <c r="D63" s="9"/>
      <c r="AF63" s="9"/>
      <c r="BD63" s="18"/>
      <c r="BE63" s="18"/>
    </row>
    <row r="64" spans="2:57" ht="15.75" customHeight="1">
      <c r="B64" s="11" t="s">
        <v>61</v>
      </c>
      <c r="C64" s="11"/>
      <c r="D64" s="9">
        <f>SUM(D66:D70,D72,D83:D87,D89:D93)</f>
        <v>125021</v>
      </c>
      <c r="E64" s="8">
        <f>SUM(E66:E70,E72,E83:E87,E89:E93)</f>
        <v>58924</v>
      </c>
      <c r="F64" s="8">
        <f>SUM(F66:F70,F72,F83:F87,F89:F93)</f>
        <v>6380</v>
      </c>
      <c r="G64" s="8">
        <f>SUM(G66:G70,G72,G83:G87,G89:G93)</f>
        <v>3225</v>
      </c>
      <c r="H64" s="8">
        <f>SUM(H66:H70,H72,H83:H87,H89:H93)</f>
        <v>7787</v>
      </c>
      <c r="I64" s="8">
        <f>SUM(I66:I70,I72,I83:I87,I89:I93)</f>
        <v>3911</v>
      </c>
      <c r="J64" s="8">
        <f>SUM(J66:J70,J72,J83:J87,J89:J93)</f>
        <v>9209</v>
      </c>
      <c r="K64" s="8">
        <f>SUM(K66:K70,K72,K83:K87,K89:K93)</f>
        <v>4760</v>
      </c>
      <c r="L64" s="8">
        <f>SUM(L66:L70,L72,L83:L87,L89:L93)</f>
        <v>7802</v>
      </c>
      <c r="M64" s="8">
        <f>SUM(M66:M70,M72,M83:M87,M89:M93)</f>
        <v>4087</v>
      </c>
      <c r="N64" s="8"/>
      <c r="O64" s="8"/>
      <c r="P64" s="8">
        <f>SUM(P66:P70,P72,P83:P87,P89:P93)</f>
        <v>4594</v>
      </c>
      <c r="Q64" s="8">
        <f>SUM(Q66:Q70,Q72,Q83:Q87,Q89:Q93)</f>
        <v>2237</v>
      </c>
      <c r="R64" s="8">
        <f>SUM(R66:R70,R72,R83:R87,R89:R93)</f>
        <v>5725</v>
      </c>
      <c r="S64" s="8">
        <f>SUM(S66:S70,S72,S83:S87,S89:S93)</f>
        <v>2641</v>
      </c>
      <c r="T64" s="8">
        <f>SUM(T66:T70,T72,T83:T87,T89:T93)</f>
        <v>6785</v>
      </c>
      <c r="U64" s="8">
        <f>SUM(U66:U70,U72,U83:U87,U89:U93)</f>
        <v>3364</v>
      </c>
      <c r="V64" s="8">
        <f>SUM(V66:V70,V72,V83:V87,V89:V93)</f>
        <v>8281</v>
      </c>
      <c r="W64" s="8">
        <f>SUM(W66:W70,W72,W83:W87,W89:W93)</f>
        <v>4052</v>
      </c>
      <c r="X64" s="8">
        <f>SUM(X66:X70,X72,X83:X87,X89:X93)</f>
        <v>9140</v>
      </c>
      <c r="Y64" s="8">
        <f>SUM(Y66:Y70,Y72,Y83:Y87,Y89:Y93)</f>
        <v>4628</v>
      </c>
      <c r="Z64" s="8">
        <f>SUM(Z66:Z70,Z72,Z83:Z87,Z89:Z93)</f>
        <v>8699</v>
      </c>
      <c r="AA64" s="8">
        <f>SUM(AA66:AA70,AA72,AA83:AA87,AA89:AA93)</f>
        <v>4429</v>
      </c>
      <c r="AD64" s="11" t="s">
        <v>61</v>
      </c>
      <c r="AE64" s="11"/>
      <c r="AF64" s="9">
        <f>SUM(AF66:AF70,AF72,AF83:AF87,AF89:AF93)</f>
        <v>6925</v>
      </c>
      <c r="AG64" s="8">
        <f>SUM(AG66:AG70,AG72,AG83:AG87,AG89:AG93)</f>
        <v>3164</v>
      </c>
      <c r="AH64" s="8">
        <f>SUM(AH66:AH70,AH72,AH83:AH87,AH89:AH93)</f>
        <v>7878</v>
      </c>
      <c r="AI64" s="8">
        <f>SUM(AI66:AI70,AI72,AI83:AI87,AI89:AI93)</f>
        <v>3608</v>
      </c>
      <c r="AJ64" s="8">
        <f>SUM(AJ66:AJ70,AJ72,AJ83:AJ87,AJ89:AJ93)</f>
        <v>9086</v>
      </c>
      <c r="AK64" s="8">
        <f>SUM(AK66:AK70,AK72,AK83:AK87,AK89:AK93)</f>
        <v>4191</v>
      </c>
      <c r="AL64" s="8">
        <f>SUM(AL66:AL70,AL72,AL83:AL87,AL89:AL93)</f>
        <v>8882</v>
      </c>
      <c r="AM64" s="8">
        <f>SUM(AM66:AM70,AM72,AM83:AM87,AM89:AM93)</f>
        <v>4026</v>
      </c>
      <c r="AN64" s="8">
        <f>SUM(AN66:AN70,AN72,AN83:AN87,AN89:AN93)</f>
        <v>6883</v>
      </c>
      <c r="AO64" s="8">
        <f>SUM(AO66:AO70,AO72,AO83:AO87,AO89:AO93)</f>
        <v>2829</v>
      </c>
      <c r="AR64" s="3">
        <f>SUM(AR66:AR70,AR72,AR83:AR87,AR89:AR93)</f>
        <v>4844</v>
      </c>
      <c r="AS64" s="3">
        <f>SUM(AS66:AS70,AS72,AS83:AS87,AS89:AS93)</f>
        <v>1837</v>
      </c>
      <c r="AT64" s="3">
        <f>SUM(AT66:AT70,AT72,AT83:AT87,AT89:AT93)</f>
        <v>3417</v>
      </c>
      <c r="AU64" s="3">
        <f>SUM(AU66:AU70,AU72,AU83:AU87,AU89:AU93)</f>
        <v>1160</v>
      </c>
      <c r="AV64" s="3">
        <f>SUM(AV66:AV70,AV72,AV83:AV87,AV89:AV93)</f>
        <v>1907</v>
      </c>
      <c r="AW64" s="3">
        <f>SUM(AW66:AW70,AW72,AW83:AW87,AW89:AW93)</f>
        <v>558</v>
      </c>
      <c r="AX64" s="3">
        <f>SUM(AX66:AX70,AX72,AX83:AX87,AX89:AX93)</f>
        <v>630</v>
      </c>
      <c r="AY64" s="3">
        <f>SUM(AY66:AY70,AY72,AY83:AY87,AY89:AY93)</f>
        <v>168</v>
      </c>
      <c r="AZ64" s="3">
        <f>SUM(AZ66:AZ70,AZ72,AZ83:AZ87,AZ89:AZ93)</f>
        <v>150</v>
      </c>
      <c r="BA64" s="3">
        <f>SUM(BA66:BA70,BA72,BA83:BA87,BA89:BA93)</f>
        <v>47</v>
      </c>
      <c r="BB64" s="3">
        <f>SUM(BB66:BB70,BB72,BB83:BB87,BB89:BB93)</f>
        <v>17</v>
      </c>
      <c r="BC64" s="3">
        <f>SUM(BC66:BC70,BC72,BC83:BC87,BC89:BC93)</f>
        <v>2</v>
      </c>
      <c r="BD64" s="25" t="s">
        <v>134</v>
      </c>
      <c r="BE64" s="25" t="s">
        <v>134</v>
      </c>
    </row>
    <row r="65" spans="4:57" ht="15.75" customHeight="1">
      <c r="D65" s="9"/>
      <c r="AF65" s="9"/>
      <c r="BD65" s="18"/>
      <c r="BE65" s="18"/>
    </row>
    <row r="66" spans="2:57" ht="15.75" customHeight="1">
      <c r="B66" s="18" t="s">
        <v>62</v>
      </c>
      <c r="C66" s="18"/>
      <c r="D66" s="9">
        <f>SUM(F66,H66,J66,L66,P66,R66,T66,V66,X66,Z66,AF66,AH66,AJ66,AL66,AN66,AR66,AT66,AV66,AX66,AZ66,BB66,BD66)</f>
        <v>12075</v>
      </c>
      <c r="E66" s="8">
        <f>SUM(G66,I66,K66,M66,Q66,S66,U66,W66,Y66,AA66,AG66,AI66,AK66,AM66,AO66,AS66,AU66,AW66,AY66,BA66,BC66,BE66)</f>
        <v>5757</v>
      </c>
      <c r="F66" s="3">
        <v>719</v>
      </c>
      <c r="G66" s="3">
        <v>348</v>
      </c>
      <c r="H66" s="3">
        <v>804</v>
      </c>
      <c r="I66" s="3">
        <v>408</v>
      </c>
      <c r="J66" s="3">
        <v>887</v>
      </c>
      <c r="K66" s="3">
        <v>458</v>
      </c>
      <c r="L66" s="3">
        <v>762</v>
      </c>
      <c r="M66" s="3">
        <v>400</v>
      </c>
      <c r="P66" s="3">
        <v>510</v>
      </c>
      <c r="Q66" s="3">
        <v>261</v>
      </c>
      <c r="R66" s="3">
        <v>611</v>
      </c>
      <c r="S66" s="3">
        <v>294</v>
      </c>
      <c r="T66" s="3">
        <v>681</v>
      </c>
      <c r="U66" s="3">
        <v>325</v>
      </c>
      <c r="V66" s="3">
        <v>831</v>
      </c>
      <c r="W66" s="3">
        <v>414</v>
      </c>
      <c r="X66" s="3">
        <v>883</v>
      </c>
      <c r="Y66" s="3">
        <v>441</v>
      </c>
      <c r="Z66" s="3">
        <v>857</v>
      </c>
      <c r="AA66" s="3">
        <v>437</v>
      </c>
      <c r="AD66" s="18" t="s">
        <v>62</v>
      </c>
      <c r="AE66" s="18"/>
      <c r="AF66" s="9">
        <v>647</v>
      </c>
      <c r="AG66" s="3">
        <v>314</v>
      </c>
      <c r="AH66" s="3">
        <v>669</v>
      </c>
      <c r="AI66" s="3">
        <v>301</v>
      </c>
      <c r="AJ66" s="3">
        <v>781</v>
      </c>
      <c r="AK66" s="3">
        <v>347</v>
      </c>
      <c r="AL66" s="3">
        <v>813</v>
      </c>
      <c r="AM66" s="3">
        <v>384</v>
      </c>
      <c r="AN66" s="3">
        <v>615</v>
      </c>
      <c r="AO66" s="3">
        <v>262</v>
      </c>
      <c r="AR66" s="3">
        <v>446</v>
      </c>
      <c r="AS66" s="3">
        <v>187</v>
      </c>
      <c r="AT66" s="3">
        <v>305</v>
      </c>
      <c r="AU66" s="3">
        <v>103</v>
      </c>
      <c r="AV66" s="3">
        <v>166</v>
      </c>
      <c r="AW66" s="3">
        <v>50</v>
      </c>
      <c r="AX66" s="3">
        <v>69</v>
      </c>
      <c r="AY66" s="3">
        <v>19</v>
      </c>
      <c r="AZ66" s="3">
        <v>17</v>
      </c>
      <c r="BA66" s="25">
        <v>4</v>
      </c>
      <c r="BB66" s="3">
        <v>2</v>
      </c>
      <c r="BC66" s="25" t="s">
        <v>134</v>
      </c>
      <c r="BD66" s="25" t="s">
        <v>134</v>
      </c>
      <c r="BE66" s="25" t="s">
        <v>134</v>
      </c>
    </row>
    <row r="67" spans="2:57" ht="15.75" customHeight="1">
      <c r="B67" s="18" t="s">
        <v>63</v>
      </c>
      <c r="C67" s="18"/>
      <c r="D67" s="9">
        <f>SUM(F67,H67,J67,L67,P67,R67,T67,V67,X67,Z67,AF67,AH67,AJ67,AL67,AN67,AR67,AT67,AV67,AX67,AZ67,BB67,BD67)</f>
        <v>11847</v>
      </c>
      <c r="E67" s="8">
        <f>SUM(G67,I67,K67,M67,Q67,S67,U67,W67,Y67,AA67,AG67,AI67,AK67,AM67,AO67,AS67,AU67,AW67,AY67,BA67,BC67,BE67)</f>
        <v>5712</v>
      </c>
      <c r="F67" s="3">
        <v>629</v>
      </c>
      <c r="G67" s="3">
        <v>318</v>
      </c>
      <c r="H67" s="3">
        <v>791</v>
      </c>
      <c r="I67" s="3">
        <v>405</v>
      </c>
      <c r="J67" s="3">
        <v>899</v>
      </c>
      <c r="K67" s="3">
        <v>498</v>
      </c>
      <c r="L67" s="3">
        <v>788</v>
      </c>
      <c r="M67" s="3">
        <v>457</v>
      </c>
      <c r="P67" s="3">
        <v>436</v>
      </c>
      <c r="Q67" s="3">
        <v>218</v>
      </c>
      <c r="R67" s="3">
        <v>557</v>
      </c>
      <c r="S67" s="3">
        <v>255</v>
      </c>
      <c r="T67" s="3">
        <v>680</v>
      </c>
      <c r="U67" s="3">
        <v>350</v>
      </c>
      <c r="V67" s="3">
        <v>808</v>
      </c>
      <c r="W67" s="3">
        <v>370</v>
      </c>
      <c r="X67" s="3">
        <v>891</v>
      </c>
      <c r="Y67" s="3">
        <v>475</v>
      </c>
      <c r="Z67" s="3">
        <v>792</v>
      </c>
      <c r="AA67" s="3">
        <v>413</v>
      </c>
      <c r="AD67" s="18" t="s">
        <v>63</v>
      </c>
      <c r="AE67" s="18"/>
      <c r="AF67" s="9">
        <v>620</v>
      </c>
      <c r="AG67" s="3">
        <v>293</v>
      </c>
      <c r="AH67" s="3">
        <v>697</v>
      </c>
      <c r="AI67" s="3">
        <v>326</v>
      </c>
      <c r="AJ67" s="3">
        <v>769</v>
      </c>
      <c r="AK67" s="3">
        <v>351</v>
      </c>
      <c r="AL67" s="3">
        <v>844</v>
      </c>
      <c r="AM67" s="3">
        <v>365</v>
      </c>
      <c r="AN67" s="3">
        <v>618</v>
      </c>
      <c r="AO67" s="3">
        <v>232</v>
      </c>
      <c r="AR67" s="3">
        <v>445</v>
      </c>
      <c r="AS67" s="3">
        <v>175</v>
      </c>
      <c r="AT67" s="3">
        <v>339</v>
      </c>
      <c r="AU67" s="3">
        <v>134</v>
      </c>
      <c r="AV67" s="3">
        <v>184</v>
      </c>
      <c r="AW67" s="3">
        <v>63</v>
      </c>
      <c r="AX67" s="3">
        <v>54</v>
      </c>
      <c r="AY67" s="3">
        <v>12</v>
      </c>
      <c r="AZ67" s="3">
        <v>4</v>
      </c>
      <c r="BA67" s="3">
        <v>2</v>
      </c>
      <c r="BB67" s="25">
        <v>2</v>
      </c>
      <c r="BC67" s="25" t="s">
        <v>134</v>
      </c>
      <c r="BD67" s="25" t="s">
        <v>134</v>
      </c>
      <c r="BE67" s="25" t="s">
        <v>134</v>
      </c>
    </row>
    <row r="68" spans="2:57" ht="15.75" customHeight="1">
      <c r="B68" s="18" t="s">
        <v>64</v>
      </c>
      <c r="C68" s="18"/>
      <c r="D68" s="9">
        <f>SUM(F68,H68,J68,L68,P68,R68,T68,V68,X68,Z68,AF68,AH68,AJ68,AL68,AN68,AR68,AT68,AV68,AX68,AZ68,BB68,BD68)</f>
        <v>6215</v>
      </c>
      <c r="E68" s="8">
        <f>SUM(G68,I68,K68,M68,Q68,S68,U68,W68,Y68,AA68,AG68,AI68,AK68,AM68,AO68,AS68,AU68,AW68,AY68,BA68,BC68,BE68)</f>
        <v>2996</v>
      </c>
      <c r="F68" s="3">
        <v>316</v>
      </c>
      <c r="G68" s="3">
        <v>172</v>
      </c>
      <c r="H68" s="3">
        <v>418</v>
      </c>
      <c r="I68" s="3">
        <v>218</v>
      </c>
      <c r="J68" s="3">
        <v>479</v>
      </c>
      <c r="K68" s="3">
        <v>240</v>
      </c>
      <c r="L68" s="3">
        <v>451</v>
      </c>
      <c r="M68" s="3">
        <v>250</v>
      </c>
      <c r="P68" s="3">
        <v>285</v>
      </c>
      <c r="Q68" s="3">
        <v>158</v>
      </c>
      <c r="R68" s="3">
        <v>301</v>
      </c>
      <c r="S68" s="3">
        <v>164</v>
      </c>
      <c r="T68" s="3">
        <v>373</v>
      </c>
      <c r="U68" s="3">
        <v>188</v>
      </c>
      <c r="V68" s="3">
        <v>440</v>
      </c>
      <c r="W68" s="3">
        <v>207</v>
      </c>
      <c r="X68" s="3">
        <v>463</v>
      </c>
      <c r="Y68" s="3">
        <v>234</v>
      </c>
      <c r="Z68" s="3">
        <v>392</v>
      </c>
      <c r="AA68" s="3">
        <v>209</v>
      </c>
      <c r="AD68" s="18" t="s">
        <v>64</v>
      </c>
      <c r="AE68" s="18"/>
      <c r="AF68" s="9">
        <v>262</v>
      </c>
      <c r="AG68" s="3">
        <v>127</v>
      </c>
      <c r="AH68" s="3">
        <v>342</v>
      </c>
      <c r="AI68" s="3">
        <v>155</v>
      </c>
      <c r="AJ68" s="3">
        <v>422</v>
      </c>
      <c r="AK68" s="3">
        <v>198</v>
      </c>
      <c r="AL68" s="3">
        <v>398</v>
      </c>
      <c r="AM68" s="3">
        <v>185</v>
      </c>
      <c r="AN68" s="3">
        <v>265</v>
      </c>
      <c r="AO68" s="3">
        <v>95</v>
      </c>
      <c r="AR68" s="3">
        <v>254</v>
      </c>
      <c r="AS68" s="3">
        <v>90</v>
      </c>
      <c r="AT68" s="3">
        <v>192</v>
      </c>
      <c r="AU68" s="3">
        <v>63</v>
      </c>
      <c r="AV68" s="3">
        <v>114</v>
      </c>
      <c r="AW68" s="3">
        <v>33</v>
      </c>
      <c r="AX68" s="3">
        <v>39</v>
      </c>
      <c r="AY68" s="3">
        <v>5</v>
      </c>
      <c r="AZ68" s="3">
        <v>7</v>
      </c>
      <c r="BA68" s="3">
        <v>4</v>
      </c>
      <c r="BB68" s="25">
        <v>2</v>
      </c>
      <c r="BC68" s="25">
        <v>1</v>
      </c>
      <c r="BD68" s="25" t="s">
        <v>134</v>
      </c>
      <c r="BE68" s="25" t="s">
        <v>134</v>
      </c>
    </row>
    <row r="69" spans="2:57" ht="15.75" customHeight="1">
      <c r="B69" s="18" t="s">
        <v>65</v>
      </c>
      <c r="C69" s="18"/>
      <c r="D69" s="9">
        <f>SUM(F69,H69,J69,L69,P69,R69,T69,V69,X69,Z69,AF69,AH69,AJ69,AL69,AN69,AR69,AT69,AV69,AX69,AZ69,BB69,BD69)</f>
        <v>7824</v>
      </c>
      <c r="E69" s="8">
        <f>SUM(G69,I69,K69,M69,Q69,S69,U69,W69,Y69,AA69,AG69,AI69,AK69,AM69,AO69,AS69,AU69,AW69,AY69,BA69,BC69,BE69)</f>
        <v>3736</v>
      </c>
      <c r="F69" s="3">
        <v>384</v>
      </c>
      <c r="G69" s="3">
        <v>185</v>
      </c>
      <c r="H69" s="3">
        <v>517</v>
      </c>
      <c r="I69" s="3">
        <v>274</v>
      </c>
      <c r="J69" s="3">
        <v>659</v>
      </c>
      <c r="K69" s="3">
        <v>343</v>
      </c>
      <c r="L69" s="3">
        <v>471</v>
      </c>
      <c r="M69" s="3">
        <v>245</v>
      </c>
      <c r="P69" s="3">
        <v>308</v>
      </c>
      <c r="Q69" s="3">
        <v>148</v>
      </c>
      <c r="R69" s="3">
        <v>327</v>
      </c>
      <c r="S69" s="3">
        <v>163</v>
      </c>
      <c r="T69" s="3">
        <v>457</v>
      </c>
      <c r="U69" s="3">
        <v>224</v>
      </c>
      <c r="V69" s="3">
        <v>537</v>
      </c>
      <c r="W69" s="3">
        <v>287</v>
      </c>
      <c r="X69" s="3">
        <v>599</v>
      </c>
      <c r="Y69" s="3">
        <v>301</v>
      </c>
      <c r="Z69" s="3">
        <v>490</v>
      </c>
      <c r="AA69" s="3">
        <v>267</v>
      </c>
      <c r="AD69" s="18" t="s">
        <v>65</v>
      </c>
      <c r="AE69" s="18"/>
      <c r="AF69" s="9">
        <v>329</v>
      </c>
      <c r="AG69" s="3">
        <v>142</v>
      </c>
      <c r="AH69" s="3">
        <v>492</v>
      </c>
      <c r="AI69" s="3">
        <v>222</v>
      </c>
      <c r="AJ69" s="3">
        <v>621</v>
      </c>
      <c r="AK69" s="3">
        <v>283</v>
      </c>
      <c r="AL69" s="3">
        <v>560</v>
      </c>
      <c r="AM69" s="3">
        <v>264</v>
      </c>
      <c r="AN69" s="3">
        <v>439</v>
      </c>
      <c r="AO69" s="3">
        <v>175</v>
      </c>
      <c r="AR69" s="3">
        <v>268</v>
      </c>
      <c r="AS69" s="3">
        <v>98</v>
      </c>
      <c r="AT69" s="3">
        <v>231</v>
      </c>
      <c r="AU69" s="3">
        <v>73</v>
      </c>
      <c r="AV69" s="3">
        <v>107</v>
      </c>
      <c r="AW69" s="3">
        <v>37</v>
      </c>
      <c r="AX69" s="3">
        <v>21</v>
      </c>
      <c r="AY69" s="3">
        <v>4</v>
      </c>
      <c r="AZ69" s="3">
        <v>7</v>
      </c>
      <c r="BA69" s="25">
        <v>1</v>
      </c>
      <c r="BB69" s="25" t="s">
        <v>134</v>
      </c>
      <c r="BC69" s="25" t="s">
        <v>134</v>
      </c>
      <c r="BD69" s="25" t="s">
        <v>134</v>
      </c>
      <c r="BE69" s="25" t="s">
        <v>134</v>
      </c>
    </row>
    <row r="70" spans="2:57" ht="15.75" customHeight="1">
      <c r="B70" s="19" t="s">
        <v>66</v>
      </c>
      <c r="C70" s="19"/>
      <c r="D70" s="9">
        <f>SUM(F70,H70,J70,L70,P70,R70,T70,V70,X70,Z70,AF70,AH70,AJ70,AL70,AN70,AR70,AT70,AV70,AX70,AZ70,BB70,BD70)</f>
        <v>4701</v>
      </c>
      <c r="E70" s="8">
        <f>SUM(G70,I70,K70,M70,Q70,S70,U70,W70,Y70,AA70,AG70,AI70,AK70,AM70,AO70,AS70,AU70,AW70,AY70,BA70,BC70,BE70)</f>
        <v>2222</v>
      </c>
      <c r="F70" s="3">
        <v>259</v>
      </c>
      <c r="G70" s="3">
        <v>137</v>
      </c>
      <c r="H70" s="3">
        <v>272</v>
      </c>
      <c r="I70" s="3">
        <v>126</v>
      </c>
      <c r="J70" s="3">
        <v>318</v>
      </c>
      <c r="K70" s="3">
        <v>152</v>
      </c>
      <c r="L70" s="3">
        <v>315</v>
      </c>
      <c r="M70" s="3">
        <v>167</v>
      </c>
      <c r="P70" s="3">
        <v>226</v>
      </c>
      <c r="Q70" s="3">
        <v>102</v>
      </c>
      <c r="R70" s="3">
        <v>264</v>
      </c>
      <c r="S70" s="3">
        <v>128</v>
      </c>
      <c r="T70" s="3">
        <v>282</v>
      </c>
      <c r="U70" s="3">
        <v>134</v>
      </c>
      <c r="V70" s="3">
        <v>296</v>
      </c>
      <c r="W70" s="3">
        <v>154</v>
      </c>
      <c r="X70" s="3">
        <v>362</v>
      </c>
      <c r="Y70" s="3">
        <v>189</v>
      </c>
      <c r="Z70" s="3">
        <v>343</v>
      </c>
      <c r="AA70" s="3">
        <v>167</v>
      </c>
      <c r="AD70" s="19" t="s">
        <v>66</v>
      </c>
      <c r="AE70" s="19"/>
      <c r="AF70" s="9">
        <v>269</v>
      </c>
      <c r="AG70" s="3">
        <v>139</v>
      </c>
      <c r="AH70" s="3">
        <v>269</v>
      </c>
      <c r="AI70" s="3">
        <v>123</v>
      </c>
      <c r="AJ70" s="3">
        <v>311</v>
      </c>
      <c r="AK70" s="3">
        <v>147</v>
      </c>
      <c r="AL70" s="3">
        <v>305</v>
      </c>
      <c r="AM70" s="3">
        <v>127</v>
      </c>
      <c r="AN70" s="3">
        <v>243</v>
      </c>
      <c r="AO70" s="3">
        <v>108</v>
      </c>
      <c r="AR70" s="3">
        <v>159</v>
      </c>
      <c r="AS70" s="3">
        <v>65</v>
      </c>
      <c r="AT70" s="3">
        <v>115</v>
      </c>
      <c r="AU70" s="3">
        <v>36</v>
      </c>
      <c r="AV70" s="3">
        <v>70</v>
      </c>
      <c r="AW70" s="3">
        <v>14</v>
      </c>
      <c r="AX70" s="3">
        <v>18</v>
      </c>
      <c r="AY70" s="3">
        <v>6</v>
      </c>
      <c r="AZ70" s="3">
        <v>5</v>
      </c>
      <c r="BA70" s="25">
        <v>1</v>
      </c>
      <c r="BB70" s="25" t="s">
        <v>134</v>
      </c>
      <c r="BC70" s="25" t="s">
        <v>134</v>
      </c>
      <c r="BD70" s="25" t="s">
        <v>134</v>
      </c>
      <c r="BE70" s="25" t="s">
        <v>134</v>
      </c>
    </row>
    <row r="71" spans="2:57" ht="15.75" customHeight="1">
      <c r="B71" s="23"/>
      <c r="D71" s="9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D71" s="23"/>
      <c r="AF71" s="9"/>
      <c r="BA71" s="18"/>
      <c r="BB71" s="18"/>
      <c r="BC71" s="18"/>
      <c r="BD71" s="18"/>
      <c r="BE71" s="18"/>
    </row>
    <row r="72" spans="1:57" ht="15.75" customHeight="1" thickBot="1">
      <c r="A72" s="6"/>
      <c r="B72" s="20" t="s">
        <v>67</v>
      </c>
      <c r="C72" s="20"/>
      <c r="D72" s="17">
        <f>SUM(F72,H72,J72,L72,P72,R72,T72,V72,X72,Z72,AF72,AH72,AJ72,AL72,AN72,AR72,AT72,AV72,AX72,AZ72,BB72,BD72)</f>
        <v>5904</v>
      </c>
      <c r="E72" s="6">
        <f>SUM(G72,I72,K72,M72,Q72,S72,U72,W72,Y72,AA72,AG72,AI72,AK72,AM72,AO72,AS72,AU72,AW72,AY72,BA72,BC72,BE72)</f>
        <v>2799</v>
      </c>
      <c r="F72" s="6">
        <v>358</v>
      </c>
      <c r="G72" s="6">
        <v>188</v>
      </c>
      <c r="H72" s="6">
        <v>379</v>
      </c>
      <c r="I72" s="6">
        <v>200</v>
      </c>
      <c r="J72" s="6">
        <v>418</v>
      </c>
      <c r="K72" s="6">
        <v>214</v>
      </c>
      <c r="L72" s="6">
        <v>329</v>
      </c>
      <c r="M72" s="6">
        <v>169</v>
      </c>
      <c r="P72" s="6">
        <v>222</v>
      </c>
      <c r="Q72" s="6">
        <v>103</v>
      </c>
      <c r="R72" s="6">
        <v>289</v>
      </c>
      <c r="S72" s="6">
        <v>137</v>
      </c>
      <c r="T72" s="6">
        <v>339</v>
      </c>
      <c r="U72" s="6">
        <v>156</v>
      </c>
      <c r="V72" s="6">
        <v>423</v>
      </c>
      <c r="W72" s="6">
        <v>212</v>
      </c>
      <c r="X72" s="6">
        <v>441</v>
      </c>
      <c r="Y72" s="6">
        <v>234</v>
      </c>
      <c r="Z72" s="6">
        <v>375</v>
      </c>
      <c r="AA72" s="6">
        <v>190</v>
      </c>
      <c r="AC72" s="6"/>
      <c r="AD72" s="20" t="s">
        <v>67</v>
      </c>
      <c r="AE72" s="20"/>
      <c r="AF72" s="17">
        <v>285</v>
      </c>
      <c r="AG72" s="6">
        <v>131</v>
      </c>
      <c r="AH72" s="6">
        <v>390</v>
      </c>
      <c r="AI72" s="6">
        <v>179</v>
      </c>
      <c r="AJ72" s="6">
        <v>442</v>
      </c>
      <c r="AK72" s="6">
        <v>198</v>
      </c>
      <c r="AL72" s="6">
        <v>452</v>
      </c>
      <c r="AM72" s="6">
        <v>203</v>
      </c>
      <c r="AN72" s="6">
        <v>321</v>
      </c>
      <c r="AO72" s="6">
        <v>123</v>
      </c>
      <c r="AR72" s="6">
        <v>203</v>
      </c>
      <c r="AS72" s="6">
        <v>85</v>
      </c>
      <c r="AT72" s="6">
        <v>165</v>
      </c>
      <c r="AU72" s="6">
        <v>57</v>
      </c>
      <c r="AV72" s="6">
        <v>62</v>
      </c>
      <c r="AW72" s="6">
        <v>18</v>
      </c>
      <c r="AX72" s="6">
        <v>7</v>
      </c>
      <c r="AY72" s="6">
        <v>1</v>
      </c>
      <c r="AZ72" s="6">
        <v>4</v>
      </c>
      <c r="BA72" s="38">
        <v>1</v>
      </c>
      <c r="BB72" s="38" t="s">
        <v>134</v>
      </c>
      <c r="BC72" s="38" t="s">
        <v>134</v>
      </c>
      <c r="BD72" s="38" t="s">
        <v>134</v>
      </c>
      <c r="BE72" s="38" t="s">
        <v>134</v>
      </c>
    </row>
    <row r="73" spans="2:57" ht="15.75" customHeight="1">
      <c r="B73" s="3" t="s">
        <v>68</v>
      </c>
      <c r="BD73" s="18"/>
      <c r="BE73" s="18"/>
    </row>
    <row r="74" spans="56:57" ht="15.75" customHeight="1">
      <c r="BD74" s="18"/>
      <c r="BE74" s="18"/>
    </row>
    <row r="75" spans="56:57" ht="16.5" customHeight="1">
      <c r="BD75" s="18"/>
      <c r="BE75" s="18"/>
    </row>
    <row r="76" spans="1:57" ht="15.75" customHeight="1">
      <c r="A76" s="13"/>
      <c r="B76" s="13" t="s">
        <v>69</v>
      </c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P76" s="13"/>
      <c r="Q76" s="13"/>
      <c r="R76" s="13"/>
      <c r="S76" s="13"/>
      <c r="T76" s="13"/>
      <c r="U76" s="13"/>
      <c r="V76" s="13"/>
      <c r="W76" s="13"/>
      <c r="X76" s="13"/>
      <c r="Y76" s="4" t="s">
        <v>70</v>
      </c>
      <c r="Z76" s="4"/>
      <c r="AA76" s="4"/>
      <c r="AB76" s="13"/>
      <c r="AC76" s="13"/>
      <c r="AD76" s="13" t="s">
        <v>135</v>
      </c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R76" s="13"/>
      <c r="AS76" s="13"/>
      <c r="AT76" s="13"/>
      <c r="AU76" s="13"/>
      <c r="AV76" s="13"/>
      <c r="AW76" s="13"/>
      <c r="AX76" s="13"/>
      <c r="AY76" s="13"/>
      <c r="AZ76" s="13"/>
      <c r="BB76" s="4"/>
      <c r="BD76" s="4" t="s">
        <v>136</v>
      </c>
      <c r="BE76" s="18"/>
    </row>
    <row r="77" spans="1:57" ht="24">
      <c r="A77" s="13"/>
      <c r="B77" s="1" t="s">
        <v>2</v>
      </c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P77" s="2" t="s">
        <v>3</v>
      </c>
      <c r="Q77" s="13"/>
      <c r="R77" s="13"/>
      <c r="S77" s="13"/>
      <c r="T77" s="13"/>
      <c r="U77" s="13"/>
      <c r="V77" s="29"/>
      <c r="W77" s="13"/>
      <c r="X77" s="22" t="s">
        <v>4</v>
      </c>
      <c r="Y77" s="13" t="s">
        <v>71</v>
      </c>
      <c r="Z77" s="13"/>
      <c r="AA77" s="13"/>
      <c r="AB77" s="13"/>
      <c r="AC77" s="13"/>
      <c r="AD77" s="1" t="s">
        <v>2</v>
      </c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R77" s="1" t="s">
        <v>122</v>
      </c>
      <c r="AS77" s="13"/>
      <c r="AT77" s="13"/>
      <c r="AU77" s="13"/>
      <c r="AV77" s="13"/>
      <c r="AW77" s="13"/>
      <c r="AX77" s="29"/>
      <c r="AY77" s="29"/>
      <c r="AZ77" s="22" t="s">
        <v>4</v>
      </c>
      <c r="BA77" s="13" t="s">
        <v>71</v>
      </c>
      <c r="BB77" s="13"/>
      <c r="BC77" s="13"/>
      <c r="BD77" s="18"/>
      <c r="BE77" s="18"/>
    </row>
    <row r="78" spans="1:57" ht="15.75" customHeight="1" thickBot="1">
      <c r="A78" s="14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13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 t="s">
        <v>6</v>
      </c>
      <c r="AB78" s="13"/>
      <c r="AC78" s="13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13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 t="s">
        <v>6</v>
      </c>
      <c r="BD78" s="18"/>
      <c r="BE78" s="18"/>
    </row>
    <row r="79" spans="1:57" ht="15.75" customHeight="1">
      <c r="A79" s="13"/>
      <c r="D79" s="30" t="s">
        <v>7</v>
      </c>
      <c r="E79" s="7"/>
      <c r="F79" s="30" t="s">
        <v>8</v>
      </c>
      <c r="G79" s="7"/>
      <c r="H79" s="30" t="s">
        <v>9</v>
      </c>
      <c r="I79" s="7"/>
      <c r="J79" s="30" t="s">
        <v>10</v>
      </c>
      <c r="K79" s="7"/>
      <c r="L79" s="30" t="s">
        <v>11</v>
      </c>
      <c r="M79" s="7"/>
      <c r="N79" s="13"/>
      <c r="P79" s="7" t="s">
        <v>12</v>
      </c>
      <c r="Q79" s="7"/>
      <c r="R79" s="30" t="s">
        <v>13</v>
      </c>
      <c r="S79" s="7"/>
      <c r="T79" s="30" t="s">
        <v>14</v>
      </c>
      <c r="U79" s="7"/>
      <c r="V79" s="30" t="s">
        <v>15</v>
      </c>
      <c r="W79" s="7"/>
      <c r="X79" s="30" t="s">
        <v>16</v>
      </c>
      <c r="Y79" s="7"/>
      <c r="Z79" s="30" t="s">
        <v>17</v>
      </c>
      <c r="AA79" s="7"/>
      <c r="AB79" s="13"/>
      <c r="AC79" s="13"/>
      <c r="AF79" s="30" t="s">
        <v>123</v>
      </c>
      <c r="AG79" s="7"/>
      <c r="AH79" s="30" t="s">
        <v>124</v>
      </c>
      <c r="AI79" s="7"/>
      <c r="AJ79" s="30" t="s">
        <v>125</v>
      </c>
      <c r="AK79" s="7"/>
      <c r="AL79" s="30" t="s">
        <v>126</v>
      </c>
      <c r="AM79" s="7"/>
      <c r="AN79" s="30" t="s">
        <v>127</v>
      </c>
      <c r="AO79" s="7"/>
      <c r="AP79" s="13"/>
      <c r="AR79" s="7" t="s">
        <v>128</v>
      </c>
      <c r="AS79" s="7"/>
      <c r="AT79" s="30" t="s">
        <v>129</v>
      </c>
      <c r="AU79" s="7"/>
      <c r="AV79" s="30" t="s">
        <v>130</v>
      </c>
      <c r="AW79" s="7"/>
      <c r="AX79" s="30" t="s">
        <v>131</v>
      </c>
      <c r="AY79" s="7"/>
      <c r="AZ79" s="30" t="s">
        <v>132</v>
      </c>
      <c r="BA79" s="7"/>
      <c r="BB79" s="30" t="s">
        <v>133</v>
      </c>
      <c r="BC79" s="7"/>
      <c r="BD79" s="40" t="s">
        <v>138</v>
      </c>
      <c r="BE79" s="41"/>
    </row>
    <row r="80" spans="1:57" ht="15.75" customHeight="1">
      <c r="A80" s="13"/>
      <c r="B80" s="32" t="s">
        <v>18</v>
      </c>
      <c r="C80" s="11"/>
      <c r="D80" s="9"/>
      <c r="E80" s="9"/>
      <c r="F80" s="9"/>
      <c r="G80" s="9"/>
      <c r="H80" s="9"/>
      <c r="I80" s="9"/>
      <c r="J80" s="9"/>
      <c r="K80" s="9"/>
      <c r="L80" s="9"/>
      <c r="M80" s="9"/>
      <c r="N80" s="13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13"/>
      <c r="AC80" s="13"/>
      <c r="AD80" s="32" t="s">
        <v>18</v>
      </c>
      <c r="AE80" s="11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13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</row>
    <row r="81" spans="1:57" ht="15.75" customHeight="1">
      <c r="A81" s="15"/>
      <c r="B81" s="10"/>
      <c r="C81" s="10"/>
      <c r="D81" s="33" t="s">
        <v>19</v>
      </c>
      <c r="E81" s="33" t="s">
        <v>20</v>
      </c>
      <c r="F81" s="33" t="s">
        <v>19</v>
      </c>
      <c r="G81" s="33" t="s">
        <v>20</v>
      </c>
      <c r="H81" s="33" t="s">
        <v>19</v>
      </c>
      <c r="I81" s="33" t="s">
        <v>20</v>
      </c>
      <c r="J81" s="33" t="s">
        <v>19</v>
      </c>
      <c r="K81" s="33" t="s">
        <v>20</v>
      </c>
      <c r="L81" s="33" t="s">
        <v>19</v>
      </c>
      <c r="M81" s="33" t="s">
        <v>20</v>
      </c>
      <c r="N81" s="13"/>
      <c r="P81" s="34" t="s">
        <v>19</v>
      </c>
      <c r="Q81" s="33" t="s">
        <v>20</v>
      </c>
      <c r="R81" s="33" t="s">
        <v>19</v>
      </c>
      <c r="S81" s="33" t="s">
        <v>20</v>
      </c>
      <c r="T81" s="33" t="s">
        <v>19</v>
      </c>
      <c r="U81" s="33" t="s">
        <v>20</v>
      </c>
      <c r="V81" s="33" t="s">
        <v>19</v>
      </c>
      <c r="W81" s="33" t="s">
        <v>20</v>
      </c>
      <c r="X81" s="33" t="s">
        <v>19</v>
      </c>
      <c r="Y81" s="33" t="s">
        <v>20</v>
      </c>
      <c r="Z81" s="33" t="s">
        <v>19</v>
      </c>
      <c r="AA81" s="33" t="s">
        <v>20</v>
      </c>
      <c r="AB81" s="13"/>
      <c r="AC81" s="13"/>
      <c r="AD81" s="10"/>
      <c r="AE81" s="10"/>
      <c r="AF81" s="33" t="s">
        <v>19</v>
      </c>
      <c r="AG81" s="33" t="s">
        <v>20</v>
      </c>
      <c r="AH81" s="33" t="s">
        <v>19</v>
      </c>
      <c r="AI81" s="33" t="s">
        <v>20</v>
      </c>
      <c r="AJ81" s="33" t="s">
        <v>19</v>
      </c>
      <c r="AK81" s="33" t="s">
        <v>20</v>
      </c>
      <c r="AL81" s="33" t="s">
        <v>19</v>
      </c>
      <c r="AM81" s="33" t="s">
        <v>20</v>
      </c>
      <c r="AN81" s="33" t="s">
        <v>19</v>
      </c>
      <c r="AO81" s="33" t="s">
        <v>20</v>
      </c>
      <c r="AP81" s="13"/>
      <c r="AR81" s="34" t="s">
        <v>19</v>
      </c>
      <c r="AS81" s="33" t="s">
        <v>20</v>
      </c>
      <c r="AT81" s="33" t="s">
        <v>19</v>
      </c>
      <c r="AU81" s="33" t="s">
        <v>20</v>
      </c>
      <c r="AV81" s="33" t="s">
        <v>19</v>
      </c>
      <c r="AW81" s="33" t="s">
        <v>20</v>
      </c>
      <c r="AX81" s="33" t="s">
        <v>19</v>
      </c>
      <c r="AY81" s="33" t="s">
        <v>20</v>
      </c>
      <c r="AZ81" s="33" t="s">
        <v>19</v>
      </c>
      <c r="BA81" s="33" t="s">
        <v>20</v>
      </c>
      <c r="BB81" s="33" t="s">
        <v>19</v>
      </c>
      <c r="BC81" s="33" t="s">
        <v>20</v>
      </c>
      <c r="BD81" s="33" t="s">
        <v>19</v>
      </c>
      <c r="BE81" s="33" t="s">
        <v>20</v>
      </c>
    </row>
    <row r="82" spans="1:57" ht="15.75" customHeight="1">
      <c r="A82" s="23"/>
      <c r="B82" s="8"/>
      <c r="C82" s="8"/>
      <c r="D82" s="35"/>
      <c r="E82" s="36"/>
      <c r="F82" s="36"/>
      <c r="G82" s="36"/>
      <c r="H82" s="36"/>
      <c r="I82" s="36"/>
      <c r="J82" s="36"/>
      <c r="K82" s="36"/>
      <c r="L82" s="36"/>
      <c r="M82" s="36"/>
      <c r="N82" s="13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13"/>
      <c r="AC82" s="13"/>
      <c r="AD82" s="8"/>
      <c r="AE82" s="8"/>
      <c r="AF82" s="35"/>
      <c r="AG82" s="36"/>
      <c r="AH82" s="36"/>
      <c r="AI82" s="36"/>
      <c r="AJ82" s="36"/>
      <c r="AK82" s="36"/>
      <c r="AL82" s="36"/>
      <c r="AM82" s="36"/>
      <c r="AN82" s="36"/>
      <c r="AO82" s="36"/>
      <c r="AP82" s="13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9"/>
      <c r="BE82" s="39"/>
    </row>
    <row r="83" spans="1:57" ht="15.75" customHeight="1">
      <c r="A83" s="13"/>
      <c r="B83" s="19" t="s">
        <v>72</v>
      </c>
      <c r="C83" s="18"/>
      <c r="D83" s="9">
        <f>SUM(F83,H83,J83,L83,P83,R83,T83,V83,X83,Z83,AF83,AH83,AJ83,AL83,AN83,AR83,AT83,AV83,AX83,AZ83,BB83,BD83)</f>
        <v>12483</v>
      </c>
      <c r="E83" s="8">
        <f>SUM(G83,I83,K83,M83,Q83,S83,U83,W83,Y83,AA83,AG83,AI83,AK83,AM83,AO83,AS83,AU83,AW83,AY83,BA83,BC83,BE83)</f>
        <v>5700</v>
      </c>
      <c r="F83" s="3">
        <v>657</v>
      </c>
      <c r="G83" s="3">
        <v>335</v>
      </c>
      <c r="H83" s="3">
        <v>711</v>
      </c>
      <c r="I83" s="3">
        <v>353</v>
      </c>
      <c r="J83" s="3">
        <v>826</v>
      </c>
      <c r="K83" s="3">
        <v>422</v>
      </c>
      <c r="L83" s="3">
        <v>783</v>
      </c>
      <c r="M83" s="3">
        <v>389</v>
      </c>
      <c r="P83" s="3">
        <v>556</v>
      </c>
      <c r="Q83" s="3">
        <v>248</v>
      </c>
      <c r="R83" s="3">
        <v>631</v>
      </c>
      <c r="S83" s="3">
        <v>267</v>
      </c>
      <c r="T83" s="3">
        <v>644</v>
      </c>
      <c r="U83" s="3">
        <v>322</v>
      </c>
      <c r="V83" s="3">
        <v>795</v>
      </c>
      <c r="W83" s="3">
        <v>395</v>
      </c>
      <c r="X83" s="3">
        <v>872</v>
      </c>
      <c r="Y83" s="3">
        <v>435</v>
      </c>
      <c r="Z83" s="3">
        <v>898</v>
      </c>
      <c r="AA83" s="3">
        <v>420</v>
      </c>
      <c r="AB83" s="13"/>
      <c r="AC83" s="13"/>
      <c r="AD83" s="19" t="s">
        <v>72</v>
      </c>
      <c r="AE83" s="18"/>
      <c r="AF83" s="9">
        <v>791</v>
      </c>
      <c r="AG83" s="3">
        <v>342</v>
      </c>
      <c r="AH83" s="3">
        <v>871</v>
      </c>
      <c r="AI83" s="3">
        <v>410</v>
      </c>
      <c r="AJ83" s="3">
        <v>963</v>
      </c>
      <c r="AK83" s="3">
        <v>415</v>
      </c>
      <c r="AL83" s="3">
        <v>820</v>
      </c>
      <c r="AM83" s="3">
        <v>362</v>
      </c>
      <c r="AN83" s="3">
        <v>664</v>
      </c>
      <c r="AO83" s="3">
        <v>267</v>
      </c>
      <c r="AR83" s="3">
        <v>469</v>
      </c>
      <c r="AS83" s="3">
        <v>160</v>
      </c>
      <c r="AT83" s="3">
        <v>300</v>
      </c>
      <c r="AU83" s="3">
        <v>101</v>
      </c>
      <c r="AV83" s="3">
        <v>171</v>
      </c>
      <c r="AW83" s="3">
        <v>39</v>
      </c>
      <c r="AX83" s="3">
        <v>48</v>
      </c>
      <c r="AY83" s="3">
        <v>13</v>
      </c>
      <c r="AZ83" s="3">
        <v>13</v>
      </c>
      <c r="BA83" s="3">
        <v>5</v>
      </c>
      <c r="BB83" s="25" t="s">
        <v>134</v>
      </c>
      <c r="BC83" s="25" t="s">
        <v>134</v>
      </c>
      <c r="BD83" s="25" t="s">
        <v>134</v>
      </c>
      <c r="BE83" s="25" t="s">
        <v>134</v>
      </c>
    </row>
    <row r="84" spans="1:57" ht="15.75" customHeight="1">
      <c r="A84" s="13"/>
      <c r="B84" s="18" t="s">
        <v>73</v>
      </c>
      <c r="C84" s="18"/>
      <c r="D84" s="9">
        <f>SUM(F84,H84,J84,L84,P84,R84,T84,V84,X84,Z84,AF84,AH84,AJ84,AL84,AN84,AR84,AT84,AV84,AX84,AZ84,BB84,BD84)</f>
        <v>5074</v>
      </c>
      <c r="E84" s="8">
        <f>SUM(G84,I84,K84,M84,Q84,S84,U84,W84,Y84,AA84,AG84,AI84,AK84,AM84,AO84,AS84,AU84,AW84,AY84,BA84,BC84,BE84)</f>
        <v>2497</v>
      </c>
      <c r="F84" s="3">
        <v>267</v>
      </c>
      <c r="G84" s="3">
        <v>128</v>
      </c>
      <c r="H84" s="3">
        <v>321</v>
      </c>
      <c r="I84" s="3">
        <v>158</v>
      </c>
      <c r="J84" s="3">
        <v>398</v>
      </c>
      <c r="K84" s="3">
        <v>205</v>
      </c>
      <c r="L84" s="3">
        <v>320</v>
      </c>
      <c r="M84" s="3">
        <v>184</v>
      </c>
      <c r="P84" s="3">
        <v>163</v>
      </c>
      <c r="Q84" s="3">
        <v>89</v>
      </c>
      <c r="R84" s="3">
        <v>225</v>
      </c>
      <c r="S84" s="3">
        <v>117</v>
      </c>
      <c r="T84" s="3">
        <v>312</v>
      </c>
      <c r="U84" s="3">
        <v>178</v>
      </c>
      <c r="V84" s="3">
        <v>322</v>
      </c>
      <c r="W84" s="3">
        <v>149</v>
      </c>
      <c r="X84" s="3">
        <v>390</v>
      </c>
      <c r="Y84" s="3">
        <v>203</v>
      </c>
      <c r="Z84" s="3">
        <v>326</v>
      </c>
      <c r="AA84" s="3">
        <v>175</v>
      </c>
      <c r="AB84" s="13"/>
      <c r="AC84" s="13"/>
      <c r="AD84" s="18" t="s">
        <v>73</v>
      </c>
      <c r="AE84" s="18"/>
      <c r="AF84" s="9">
        <v>260</v>
      </c>
      <c r="AG84" s="3">
        <v>123</v>
      </c>
      <c r="AH84" s="3">
        <v>317</v>
      </c>
      <c r="AI84" s="3">
        <v>145</v>
      </c>
      <c r="AJ84" s="3">
        <v>389</v>
      </c>
      <c r="AK84" s="3">
        <v>192</v>
      </c>
      <c r="AL84" s="3">
        <v>361</v>
      </c>
      <c r="AM84" s="3">
        <v>158</v>
      </c>
      <c r="AN84" s="3">
        <v>289</v>
      </c>
      <c r="AO84" s="3">
        <v>129</v>
      </c>
      <c r="AR84" s="3">
        <v>191</v>
      </c>
      <c r="AS84" s="3">
        <v>78</v>
      </c>
      <c r="AT84" s="3">
        <v>130</v>
      </c>
      <c r="AU84" s="3">
        <v>45</v>
      </c>
      <c r="AV84" s="3">
        <v>64</v>
      </c>
      <c r="AW84" s="3">
        <v>28</v>
      </c>
      <c r="AX84" s="3">
        <v>27</v>
      </c>
      <c r="AY84" s="3">
        <v>11</v>
      </c>
      <c r="AZ84" s="3">
        <v>2</v>
      </c>
      <c r="BA84" s="25">
        <v>2</v>
      </c>
      <c r="BB84" s="25" t="s">
        <v>134</v>
      </c>
      <c r="BC84" s="25" t="s">
        <v>134</v>
      </c>
      <c r="BD84" s="25" t="s">
        <v>134</v>
      </c>
      <c r="BE84" s="25" t="s">
        <v>134</v>
      </c>
    </row>
    <row r="85" spans="1:57" ht="15.75" customHeight="1">
      <c r="A85" s="13"/>
      <c r="B85" s="18" t="s">
        <v>74</v>
      </c>
      <c r="C85" s="18"/>
      <c r="D85" s="9">
        <f>SUM(F85,H85,J85,L85,P85,R85,T85,V85,X85,Z85,AF85,AH85,AJ85,AL85,AN85,AR85,AT85,AV85,AX85,AZ85,BB85,BD85)</f>
        <v>8505</v>
      </c>
      <c r="E85" s="8">
        <f>SUM(G85,I85,K85,M85,Q85,S85,U85,W85,Y85,AA85,AG85,AI85,AK85,AM85,AO85,AS85,AU85,AW85,AY85,BA85,BC85,BE85)</f>
        <v>3962</v>
      </c>
      <c r="F85" s="3">
        <v>335</v>
      </c>
      <c r="G85" s="3">
        <v>189</v>
      </c>
      <c r="H85" s="3">
        <v>477</v>
      </c>
      <c r="I85" s="3">
        <v>234</v>
      </c>
      <c r="J85" s="3">
        <v>618</v>
      </c>
      <c r="K85" s="3">
        <v>299</v>
      </c>
      <c r="L85" s="3">
        <v>485</v>
      </c>
      <c r="M85" s="3">
        <v>251</v>
      </c>
      <c r="P85" s="3">
        <v>260</v>
      </c>
      <c r="Q85" s="3">
        <v>127</v>
      </c>
      <c r="R85" s="3">
        <v>324</v>
      </c>
      <c r="S85" s="3">
        <v>140</v>
      </c>
      <c r="T85" s="3">
        <v>390</v>
      </c>
      <c r="U85" s="3">
        <v>190</v>
      </c>
      <c r="V85" s="3">
        <v>575</v>
      </c>
      <c r="W85" s="3">
        <v>270</v>
      </c>
      <c r="X85" s="3">
        <v>662</v>
      </c>
      <c r="Y85" s="3">
        <v>336</v>
      </c>
      <c r="Z85" s="3">
        <v>691</v>
      </c>
      <c r="AA85" s="3">
        <v>352</v>
      </c>
      <c r="AB85" s="13"/>
      <c r="AC85" s="13"/>
      <c r="AD85" s="18" t="s">
        <v>74</v>
      </c>
      <c r="AE85" s="18"/>
      <c r="AF85" s="9">
        <v>595</v>
      </c>
      <c r="AG85" s="3">
        <v>273</v>
      </c>
      <c r="AH85" s="3">
        <v>586</v>
      </c>
      <c r="AI85" s="3">
        <v>259</v>
      </c>
      <c r="AJ85" s="3">
        <v>643</v>
      </c>
      <c r="AK85" s="3">
        <v>299</v>
      </c>
      <c r="AL85" s="3">
        <v>593</v>
      </c>
      <c r="AM85" s="3">
        <v>282</v>
      </c>
      <c r="AN85" s="3">
        <v>477</v>
      </c>
      <c r="AO85" s="3">
        <v>201</v>
      </c>
      <c r="AR85" s="3">
        <v>340</v>
      </c>
      <c r="AS85" s="3">
        <v>118</v>
      </c>
      <c r="AT85" s="3">
        <v>263</v>
      </c>
      <c r="AU85" s="3">
        <v>88</v>
      </c>
      <c r="AV85" s="3">
        <v>137</v>
      </c>
      <c r="AW85" s="3">
        <v>40</v>
      </c>
      <c r="AX85" s="3">
        <v>39</v>
      </c>
      <c r="AY85" s="3">
        <v>10</v>
      </c>
      <c r="AZ85" s="3">
        <v>14</v>
      </c>
      <c r="BA85" s="25">
        <v>4</v>
      </c>
      <c r="BB85" s="3">
        <v>1</v>
      </c>
      <c r="BC85" s="25" t="s">
        <v>134</v>
      </c>
      <c r="BD85" s="25" t="s">
        <v>134</v>
      </c>
      <c r="BE85" s="25" t="s">
        <v>134</v>
      </c>
    </row>
    <row r="86" spans="1:57" ht="15.75" customHeight="1">
      <c r="A86" s="13"/>
      <c r="B86" s="18" t="s">
        <v>75</v>
      </c>
      <c r="C86" s="18"/>
      <c r="D86" s="9">
        <f>SUM(F86,H86,J86,L86,P86,R86,T86,V86,X86,Z86,AF86,AH86,AJ86,AL86,AN86,AR86,AT86,AV86,AX86,AZ86,BB86,BD86)</f>
        <v>7095</v>
      </c>
      <c r="E86" s="8">
        <f>SUM(G86,I86,K86,M86,Q86,S86,U86,W86,Y86,AA86,AG86,AI86,AK86,AM86,AO86,AS86,AU86,AW86,AY86,BA86,BC86,BE86)</f>
        <v>3273</v>
      </c>
      <c r="F86" s="3">
        <v>280</v>
      </c>
      <c r="G86" s="3">
        <v>141</v>
      </c>
      <c r="H86" s="3">
        <v>338</v>
      </c>
      <c r="I86" s="3">
        <v>161</v>
      </c>
      <c r="J86" s="3">
        <v>466</v>
      </c>
      <c r="K86" s="3">
        <v>232</v>
      </c>
      <c r="L86" s="3">
        <v>477</v>
      </c>
      <c r="M86" s="3">
        <v>290</v>
      </c>
      <c r="P86" s="3">
        <v>196</v>
      </c>
      <c r="Q86" s="3">
        <v>91</v>
      </c>
      <c r="R86" s="3">
        <v>257</v>
      </c>
      <c r="S86" s="3">
        <v>119</v>
      </c>
      <c r="T86" s="3">
        <v>313</v>
      </c>
      <c r="U86" s="3">
        <v>144</v>
      </c>
      <c r="V86" s="3">
        <v>380</v>
      </c>
      <c r="W86" s="3">
        <v>180</v>
      </c>
      <c r="X86" s="3">
        <v>480</v>
      </c>
      <c r="Y86" s="3">
        <v>212</v>
      </c>
      <c r="Z86" s="3">
        <v>577</v>
      </c>
      <c r="AA86" s="3">
        <v>281</v>
      </c>
      <c r="AB86" s="13"/>
      <c r="AC86" s="13"/>
      <c r="AD86" s="18" t="s">
        <v>75</v>
      </c>
      <c r="AE86" s="18"/>
      <c r="AF86" s="9">
        <v>502</v>
      </c>
      <c r="AG86" s="3">
        <v>234</v>
      </c>
      <c r="AH86" s="3">
        <v>579</v>
      </c>
      <c r="AI86" s="3">
        <v>268</v>
      </c>
      <c r="AJ86" s="3">
        <v>572</v>
      </c>
      <c r="AK86" s="3">
        <v>265</v>
      </c>
      <c r="AL86" s="3">
        <v>491</v>
      </c>
      <c r="AM86" s="3">
        <v>231</v>
      </c>
      <c r="AN86" s="3">
        <v>445</v>
      </c>
      <c r="AO86" s="3">
        <v>194</v>
      </c>
      <c r="AR86" s="3">
        <v>305</v>
      </c>
      <c r="AS86" s="3">
        <v>107</v>
      </c>
      <c r="AT86" s="3">
        <v>224</v>
      </c>
      <c r="AU86" s="3">
        <v>68</v>
      </c>
      <c r="AV86" s="3">
        <v>142</v>
      </c>
      <c r="AW86" s="3">
        <v>37</v>
      </c>
      <c r="AX86" s="3">
        <v>56</v>
      </c>
      <c r="AY86" s="3">
        <v>12</v>
      </c>
      <c r="AZ86" s="3">
        <v>13</v>
      </c>
      <c r="BA86" s="25">
        <v>6</v>
      </c>
      <c r="BB86" s="25">
        <v>2</v>
      </c>
      <c r="BC86" s="25" t="s">
        <v>134</v>
      </c>
      <c r="BD86" s="25" t="s">
        <v>134</v>
      </c>
      <c r="BE86" s="25" t="s">
        <v>134</v>
      </c>
    </row>
    <row r="87" spans="1:57" ht="15.75" customHeight="1">
      <c r="A87" s="13"/>
      <c r="B87" s="18" t="s">
        <v>76</v>
      </c>
      <c r="C87" s="18"/>
      <c r="D87" s="9">
        <f>SUM(F87,H87,J87,L87,P87,R87,T87,V87,X87,Z87,AF87,AH87,AJ87,AL87,AN87,AR87,AT87,AV87,AX87,AZ87,BB87,BD87)</f>
        <v>6862</v>
      </c>
      <c r="E87" s="8">
        <f>SUM(G87,I87,K87,M87,Q87,S87,U87,W87,Y87,AA87,AG87,AI87,AK87,AM87,AO87,AS87,AU87,AW87,AY87,BA87,BC87,BE87)</f>
        <v>3178</v>
      </c>
      <c r="F87" s="3">
        <v>292</v>
      </c>
      <c r="G87" s="3">
        <v>155</v>
      </c>
      <c r="H87" s="3">
        <v>378</v>
      </c>
      <c r="I87" s="3">
        <v>202</v>
      </c>
      <c r="J87" s="3">
        <v>469</v>
      </c>
      <c r="K87" s="3">
        <v>248</v>
      </c>
      <c r="L87" s="3">
        <v>464</v>
      </c>
      <c r="M87" s="3">
        <v>223</v>
      </c>
      <c r="P87" s="3">
        <v>178</v>
      </c>
      <c r="Q87" s="3">
        <v>69</v>
      </c>
      <c r="R87" s="3">
        <v>261</v>
      </c>
      <c r="S87" s="3">
        <v>107</v>
      </c>
      <c r="T87" s="3">
        <v>317</v>
      </c>
      <c r="U87" s="3">
        <v>155</v>
      </c>
      <c r="V87" s="3">
        <v>420</v>
      </c>
      <c r="W87" s="3">
        <v>203</v>
      </c>
      <c r="X87" s="3">
        <v>483</v>
      </c>
      <c r="Y87" s="3">
        <v>219</v>
      </c>
      <c r="Z87" s="3">
        <v>511</v>
      </c>
      <c r="AA87" s="3">
        <v>258</v>
      </c>
      <c r="AB87" s="13"/>
      <c r="AC87" s="13"/>
      <c r="AD87" s="18" t="s">
        <v>76</v>
      </c>
      <c r="AE87" s="18"/>
      <c r="AF87" s="9">
        <v>402</v>
      </c>
      <c r="AG87" s="3">
        <v>177</v>
      </c>
      <c r="AH87" s="3">
        <v>497</v>
      </c>
      <c r="AI87" s="3">
        <v>230</v>
      </c>
      <c r="AJ87" s="3">
        <v>556</v>
      </c>
      <c r="AK87" s="3">
        <v>264</v>
      </c>
      <c r="AL87" s="3">
        <v>513</v>
      </c>
      <c r="AM87" s="3">
        <v>248</v>
      </c>
      <c r="AN87" s="3">
        <v>398</v>
      </c>
      <c r="AO87" s="3">
        <v>175</v>
      </c>
      <c r="AR87" s="3">
        <v>329</v>
      </c>
      <c r="AS87" s="3">
        <v>112</v>
      </c>
      <c r="AT87" s="3">
        <v>191</v>
      </c>
      <c r="AU87" s="3">
        <v>66</v>
      </c>
      <c r="AV87" s="3">
        <v>139</v>
      </c>
      <c r="AW87" s="3">
        <v>39</v>
      </c>
      <c r="AX87" s="3">
        <v>47</v>
      </c>
      <c r="AY87" s="3">
        <v>22</v>
      </c>
      <c r="AZ87" s="3">
        <v>16</v>
      </c>
      <c r="BA87" s="3">
        <v>5</v>
      </c>
      <c r="BB87" s="3">
        <v>1</v>
      </c>
      <c r="BC87" s="3">
        <v>1</v>
      </c>
      <c r="BD87" s="25" t="s">
        <v>134</v>
      </c>
      <c r="BE87" s="25" t="s">
        <v>134</v>
      </c>
    </row>
    <row r="88" spans="1:57" ht="15.75" customHeight="1">
      <c r="A88" s="13"/>
      <c r="B88" s="13"/>
      <c r="C88" s="13"/>
      <c r="D88" s="9"/>
      <c r="AB88" s="13"/>
      <c r="AC88" s="13"/>
      <c r="AD88" s="13"/>
      <c r="AE88" s="13"/>
      <c r="AF88" s="9"/>
      <c r="BD88" s="18"/>
      <c r="BE88" s="18"/>
    </row>
    <row r="89" spans="1:57" ht="15.75" customHeight="1">
      <c r="A89" s="13"/>
      <c r="B89" s="18" t="s">
        <v>77</v>
      </c>
      <c r="C89" s="18"/>
      <c r="D89" s="9">
        <f>SUM(F89,H89,J89,L89,P89,R89,T89,V89,X89,Z89,AF89,AH89,AJ89,AL89,AN89,AR89,AT89,AV89,AX89,AZ89,BB89,BD89)</f>
        <v>4580</v>
      </c>
      <c r="E89" s="8">
        <f>SUM(G89,I89,K89,M89,Q89,S89,U89,W89,Y89,AA89,AG89,AI89,AK89,AM89,AO89,AS89,AU89,AW89,AY89,BA89,BC89,BE89)</f>
        <v>2202</v>
      </c>
      <c r="F89" s="3">
        <v>231</v>
      </c>
      <c r="G89" s="3">
        <v>122</v>
      </c>
      <c r="H89" s="3">
        <v>293</v>
      </c>
      <c r="I89" s="3">
        <v>144</v>
      </c>
      <c r="J89" s="3">
        <v>322</v>
      </c>
      <c r="K89" s="3">
        <v>161</v>
      </c>
      <c r="L89" s="3">
        <v>272</v>
      </c>
      <c r="M89" s="3">
        <v>135</v>
      </c>
      <c r="P89" s="3">
        <v>130</v>
      </c>
      <c r="Q89" s="3">
        <v>61</v>
      </c>
      <c r="R89" s="3">
        <v>195</v>
      </c>
      <c r="S89" s="3">
        <v>91</v>
      </c>
      <c r="T89" s="3">
        <v>273</v>
      </c>
      <c r="U89" s="3">
        <v>151</v>
      </c>
      <c r="V89" s="3">
        <v>295</v>
      </c>
      <c r="W89" s="3">
        <v>154</v>
      </c>
      <c r="X89" s="3">
        <v>288</v>
      </c>
      <c r="Y89" s="3">
        <v>144</v>
      </c>
      <c r="Z89" s="3">
        <v>301</v>
      </c>
      <c r="AA89" s="3">
        <v>165</v>
      </c>
      <c r="AB89" s="13"/>
      <c r="AC89" s="13"/>
      <c r="AD89" s="18" t="s">
        <v>77</v>
      </c>
      <c r="AE89" s="18"/>
      <c r="AF89" s="9">
        <v>260</v>
      </c>
      <c r="AG89" s="3">
        <v>109</v>
      </c>
      <c r="AH89" s="3">
        <v>314</v>
      </c>
      <c r="AI89" s="3">
        <v>142</v>
      </c>
      <c r="AJ89" s="3">
        <v>381</v>
      </c>
      <c r="AK89" s="3">
        <v>184</v>
      </c>
      <c r="AL89" s="3">
        <v>374</v>
      </c>
      <c r="AM89" s="3">
        <v>175</v>
      </c>
      <c r="AN89" s="3">
        <v>258</v>
      </c>
      <c r="AO89" s="3">
        <v>115</v>
      </c>
      <c r="AR89" s="3">
        <v>174</v>
      </c>
      <c r="AS89" s="3">
        <v>71</v>
      </c>
      <c r="AT89" s="3">
        <v>107</v>
      </c>
      <c r="AU89" s="3">
        <v>38</v>
      </c>
      <c r="AV89" s="3">
        <v>71</v>
      </c>
      <c r="AW89" s="3">
        <v>25</v>
      </c>
      <c r="AX89" s="3">
        <v>34</v>
      </c>
      <c r="AY89" s="3">
        <v>14</v>
      </c>
      <c r="AZ89" s="3">
        <v>6</v>
      </c>
      <c r="BA89" s="3">
        <v>1</v>
      </c>
      <c r="BB89" s="25">
        <v>1</v>
      </c>
      <c r="BC89" s="25" t="s">
        <v>134</v>
      </c>
      <c r="BD89" s="25" t="s">
        <v>134</v>
      </c>
      <c r="BE89" s="25" t="s">
        <v>134</v>
      </c>
    </row>
    <row r="90" spans="1:57" ht="15.75" customHeight="1">
      <c r="A90" s="13"/>
      <c r="B90" s="18" t="s">
        <v>78</v>
      </c>
      <c r="C90" s="18"/>
      <c r="D90" s="9">
        <f>SUM(F90,H90,J90,L90,P90,R90,T90,V90,X90,Z90,AF90,AH90,AJ90,AL90,AN90,AR90,AT90,AV90,AX90,AZ90,BB90,BD90)</f>
        <v>9175</v>
      </c>
      <c r="E90" s="8">
        <f>SUM(G90,I90,K90,M90,Q90,S90,U90,W90,Y90,AA90,AG90,AI90,AK90,AM90,AO90,AS90,AU90,AW90,AY90,BA90,BC90,BE90)</f>
        <v>4334</v>
      </c>
      <c r="F90" s="3">
        <v>470</v>
      </c>
      <c r="G90" s="3">
        <v>219</v>
      </c>
      <c r="H90" s="3">
        <v>560</v>
      </c>
      <c r="I90" s="3">
        <v>285</v>
      </c>
      <c r="J90" s="3">
        <v>677</v>
      </c>
      <c r="K90" s="3">
        <v>356</v>
      </c>
      <c r="L90" s="3">
        <v>581</v>
      </c>
      <c r="M90" s="3">
        <v>291</v>
      </c>
      <c r="P90" s="3">
        <v>316</v>
      </c>
      <c r="Q90" s="3">
        <v>171</v>
      </c>
      <c r="R90" s="3">
        <v>419</v>
      </c>
      <c r="S90" s="3">
        <v>178</v>
      </c>
      <c r="T90" s="3">
        <v>509</v>
      </c>
      <c r="U90" s="3">
        <v>258</v>
      </c>
      <c r="V90" s="3">
        <v>608</v>
      </c>
      <c r="W90" s="3">
        <v>305</v>
      </c>
      <c r="X90" s="3">
        <v>674</v>
      </c>
      <c r="Y90" s="3">
        <v>350</v>
      </c>
      <c r="Z90" s="3">
        <v>599</v>
      </c>
      <c r="AA90" s="3">
        <v>299</v>
      </c>
      <c r="AB90" s="13"/>
      <c r="AC90" s="13"/>
      <c r="AD90" s="18" t="s">
        <v>78</v>
      </c>
      <c r="AE90" s="18"/>
      <c r="AF90" s="9">
        <v>528</v>
      </c>
      <c r="AG90" s="3">
        <v>237</v>
      </c>
      <c r="AH90" s="3">
        <v>562</v>
      </c>
      <c r="AI90" s="3">
        <v>257</v>
      </c>
      <c r="AJ90" s="3">
        <v>656</v>
      </c>
      <c r="AK90" s="3">
        <v>304</v>
      </c>
      <c r="AL90" s="3">
        <v>695</v>
      </c>
      <c r="AM90" s="3">
        <v>298</v>
      </c>
      <c r="AN90" s="3">
        <v>583</v>
      </c>
      <c r="AO90" s="3">
        <v>240</v>
      </c>
      <c r="AR90" s="3">
        <v>362</v>
      </c>
      <c r="AS90" s="3">
        <v>151</v>
      </c>
      <c r="AT90" s="3">
        <v>222</v>
      </c>
      <c r="AU90" s="3">
        <v>82</v>
      </c>
      <c r="AV90" s="3">
        <v>115</v>
      </c>
      <c r="AW90" s="3">
        <v>43</v>
      </c>
      <c r="AX90" s="3">
        <v>34</v>
      </c>
      <c r="AY90" s="3">
        <v>9</v>
      </c>
      <c r="AZ90" s="3">
        <v>5</v>
      </c>
      <c r="BA90" s="25">
        <v>1</v>
      </c>
      <c r="BB90" s="25" t="s">
        <v>134</v>
      </c>
      <c r="BC90" s="25" t="s">
        <v>134</v>
      </c>
      <c r="BD90" s="25" t="s">
        <v>134</v>
      </c>
      <c r="BE90" s="25" t="s">
        <v>134</v>
      </c>
    </row>
    <row r="91" spans="1:57" ht="15.75" customHeight="1">
      <c r="A91" s="13"/>
      <c r="B91" s="18" t="s">
        <v>79</v>
      </c>
      <c r="C91" s="18"/>
      <c r="D91" s="9">
        <f>SUM(F91,H91,J91,L91,P91,R91,T91,V91,X91,Z91,AF91,AH91,AJ91,AL91,AN91,AR91,AT91,AV91,AX91,AZ91,BB91,BD91)</f>
        <v>9593</v>
      </c>
      <c r="E91" s="8">
        <f>SUM(G91,I91,K91,M91,Q91,S91,U91,W91,Y91,AA91,AG91,AI91,AK91,AM91,AO91,AS91,AU91,AW91,AY91,BA91,BC91,BE91)</f>
        <v>4469</v>
      </c>
      <c r="F91" s="3">
        <v>563</v>
      </c>
      <c r="G91" s="3">
        <v>284</v>
      </c>
      <c r="H91" s="3">
        <v>643</v>
      </c>
      <c r="I91" s="3">
        <v>309</v>
      </c>
      <c r="J91" s="3">
        <v>727</v>
      </c>
      <c r="K91" s="3">
        <v>374</v>
      </c>
      <c r="L91" s="3">
        <v>534</v>
      </c>
      <c r="M91" s="3">
        <v>256</v>
      </c>
      <c r="P91" s="3">
        <v>297</v>
      </c>
      <c r="Q91" s="3">
        <v>137</v>
      </c>
      <c r="R91" s="3">
        <v>487</v>
      </c>
      <c r="S91" s="3">
        <v>221</v>
      </c>
      <c r="T91" s="3">
        <v>536</v>
      </c>
      <c r="U91" s="3">
        <v>270</v>
      </c>
      <c r="V91" s="3">
        <v>649</v>
      </c>
      <c r="W91" s="3">
        <v>323</v>
      </c>
      <c r="X91" s="3">
        <v>680</v>
      </c>
      <c r="Y91" s="3">
        <v>354</v>
      </c>
      <c r="Z91" s="3">
        <v>628</v>
      </c>
      <c r="AA91" s="3">
        <v>329</v>
      </c>
      <c r="AB91" s="13"/>
      <c r="AC91" s="13"/>
      <c r="AD91" s="18" t="s">
        <v>79</v>
      </c>
      <c r="AE91" s="18"/>
      <c r="AF91" s="9">
        <v>500</v>
      </c>
      <c r="AG91" s="3">
        <v>202</v>
      </c>
      <c r="AH91" s="3">
        <v>576</v>
      </c>
      <c r="AI91" s="3">
        <v>267</v>
      </c>
      <c r="AJ91" s="3">
        <v>667</v>
      </c>
      <c r="AK91" s="3">
        <v>311</v>
      </c>
      <c r="AL91" s="3">
        <v>710</v>
      </c>
      <c r="AM91" s="3">
        <v>317</v>
      </c>
      <c r="AN91" s="3">
        <v>537</v>
      </c>
      <c r="AO91" s="3">
        <v>221</v>
      </c>
      <c r="AR91" s="3">
        <v>398</v>
      </c>
      <c r="AS91" s="3">
        <v>165</v>
      </c>
      <c r="AT91" s="3">
        <v>240</v>
      </c>
      <c r="AU91" s="3">
        <v>70</v>
      </c>
      <c r="AV91" s="3">
        <v>153</v>
      </c>
      <c r="AW91" s="3">
        <v>42</v>
      </c>
      <c r="AX91" s="3">
        <v>54</v>
      </c>
      <c r="AY91" s="3">
        <v>12</v>
      </c>
      <c r="AZ91" s="3">
        <v>12</v>
      </c>
      <c r="BA91" s="3">
        <v>5</v>
      </c>
      <c r="BB91" s="25">
        <v>2</v>
      </c>
      <c r="BC91" s="25" t="s">
        <v>134</v>
      </c>
      <c r="BD91" s="25" t="s">
        <v>134</v>
      </c>
      <c r="BE91" s="25" t="s">
        <v>134</v>
      </c>
    </row>
    <row r="92" spans="1:57" ht="15.75" customHeight="1">
      <c r="A92" s="13"/>
      <c r="B92" s="18" t="s">
        <v>80</v>
      </c>
      <c r="C92" s="18"/>
      <c r="D92" s="9">
        <f>SUM(F92,H92,J92,L92,P92,R92,T92,V92,X92,Z92,AF92,AH92,AJ92,AL92,AN92,AR92,AT92,AV92,AX92,AZ92,BB92,BD92)</f>
        <v>5211</v>
      </c>
      <c r="E92" s="8">
        <f>SUM(G92,I92,K92,M92,Q92,S92,U92,W92,Y92,AA92,AG92,AI92,AK92,AM92,AO92,AS92,AU92,AW92,AY92,BA92,BC92,BE92)</f>
        <v>2422</v>
      </c>
      <c r="F92" s="3">
        <v>266</v>
      </c>
      <c r="G92" s="3">
        <v>126</v>
      </c>
      <c r="H92" s="3">
        <v>341</v>
      </c>
      <c r="I92" s="3">
        <v>169</v>
      </c>
      <c r="J92" s="3">
        <v>410</v>
      </c>
      <c r="K92" s="3">
        <v>229</v>
      </c>
      <c r="L92" s="3">
        <v>303</v>
      </c>
      <c r="M92" s="3">
        <v>156</v>
      </c>
      <c r="P92" s="3">
        <v>200</v>
      </c>
      <c r="Q92" s="3">
        <v>98</v>
      </c>
      <c r="R92" s="3">
        <v>231</v>
      </c>
      <c r="S92" s="3">
        <v>100</v>
      </c>
      <c r="T92" s="3">
        <v>276</v>
      </c>
      <c r="U92" s="3">
        <v>127</v>
      </c>
      <c r="V92" s="3">
        <v>340</v>
      </c>
      <c r="W92" s="3">
        <v>165</v>
      </c>
      <c r="X92" s="3">
        <v>343</v>
      </c>
      <c r="Y92" s="3">
        <v>179</v>
      </c>
      <c r="Z92" s="3">
        <v>380</v>
      </c>
      <c r="AA92" s="3">
        <v>195</v>
      </c>
      <c r="AB92" s="13"/>
      <c r="AC92" s="13"/>
      <c r="AD92" s="18" t="s">
        <v>80</v>
      </c>
      <c r="AE92" s="18"/>
      <c r="AF92" s="9">
        <v>263</v>
      </c>
      <c r="AG92" s="3">
        <v>124</v>
      </c>
      <c r="AH92" s="3">
        <v>293</v>
      </c>
      <c r="AI92" s="3">
        <v>137</v>
      </c>
      <c r="AJ92" s="3">
        <v>387</v>
      </c>
      <c r="AK92" s="3">
        <v>182</v>
      </c>
      <c r="AL92" s="3">
        <v>368</v>
      </c>
      <c r="AM92" s="3">
        <v>156</v>
      </c>
      <c r="AN92" s="3">
        <v>318</v>
      </c>
      <c r="AO92" s="3">
        <v>134</v>
      </c>
      <c r="AR92" s="3">
        <v>206</v>
      </c>
      <c r="AS92" s="3">
        <v>73</v>
      </c>
      <c r="AT92" s="3">
        <v>155</v>
      </c>
      <c r="AU92" s="3">
        <v>48</v>
      </c>
      <c r="AV92" s="3">
        <v>91</v>
      </c>
      <c r="AW92" s="3">
        <v>20</v>
      </c>
      <c r="AX92" s="3">
        <v>32</v>
      </c>
      <c r="AY92" s="3">
        <v>3</v>
      </c>
      <c r="AZ92" s="3">
        <v>7</v>
      </c>
      <c r="BA92" s="3">
        <v>1</v>
      </c>
      <c r="BB92" s="3">
        <v>1</v>
      </c>
      <c r="BC92" s="25" t="s">
        <v>134</v>
      </c>
      <c r="BD92" s="25" t="s">
        <v>134</v>
      </c>
      <c r="BE92" s="25" t="s">
        <v>134</v>
      </c>
    </row>
    <row r="93" spans="1:57" ht="15.75" customHeight="1">
      <c r="A93" s="13"/>
      <c r="B93" s="18" t="s">
        <v>81</v>
      </c>
      <c r="C93" s="18"/>
      <c r="D93" s="9">
        <f>SUM(F93,H93,J93,L93,P93,R93,T93,V93,X93,Z93,AF93,AH93,AJ93,AL93,AN93,AR93,AT93,AV93,AX93,AZ93,BB93,BD93)</f>
        <v>7877</v>
      </c>
      <c r="E93" s="8">
        <f>SUM(G93,I93,K93,M93,Q93,S93,U93,W93,Y93,AA93,AG93,AI93,AK93,AM93,AO93,AS93,AU93,AW93,AY93,BA93,BC93,BE93)</f>
        <v>3665</v>
      </c>
      <c r="F93" s="3">
        <v>354</v>
      </c>
      <c r="G93" s="3">
        <v>178</v>
      </c>
      <c r="H93" s="3">
        <v>544</v>
      </c>
      <c r="I93" s="3">
        <v>265</v>
      </c>
      <c r="J93" s="3">
        <v>636</v>
      </c>
      <c r="K93" s="3">
        <v>329</v>
      </c>
      <c r="L93" s="3">
        <v>467</v>
      </c>
      <c r="M93" s="3">
        <v>224</v>
      </c>
      <c r="P93" s="3">
        <v>311</v>
      </c>
      <c r="Q93" s="3">
        <v>156</v>
      </c>
      <c r="R93" s="3">
        <v>346</v>
      </c>
      <c r="S93" s="3">
        <v>160</v>
      </c>
      <c r="T93" s="3">
        <v>403</v>
      </c>
      <c r="U93" s="3">
        <v>192</v>
      </c>
      <c r="V93" s="3">
        <v>562</v>
      </c>
      <c r="W93" s="3">
        <v>264</v>
      </c>
      <c r="X93" s="3">
        <v>629</v>
      </c>
      <c r="Y93" s="3">
        <v>322</v>
      </c>
      <c r="Z93" s="3">
        <v>539</v>
      </c>
      <c r="AA93" s="3">
        <v>272</v>
      </c>
      <c r="AB93" s="13"/>
      <c r="AC93" s="13"/>
      <c r="AD93" s="18" t="s">
        <v>81</v>
      </c>
      <c r="AE93" s="18"/>
      <c r="AF93" s="9">
        <v>412</v>
      </c>
      <c r="AG93" s="3">
        <v>197</v>
      </c>
      <c r="AH93" s="3">
        <v>424</v>
      </c>
      <c r="AI93" s="3">
        <v>187</v>
      </c>
      <c r="AJ93" s="3">
        <v>526</v>
      </c>
      <c r="AK93" s="3">
        <v>251</v>
      </c>
      <c r="AL93" s="3">
        <v>585</v>
      </c>
      <c r="AM93" s="3">
        <v>271</v>
      </c>
      <c r="AN93" s="3">
        <v>413</v>
      </c>
      <c r="AO93" s="3">
        <v>158</v>
      </c>
      <c r="AR93" s="3">
        <v>295</v>
      </c>
      <c r="AS93" s="3">
        <v>102</v>
      </c>
      <c r="AT93" s="3">
        <v>238</v>
      </c>
      <c r="AU93" s="3">
        <v>88</v>
      </c>
      <c r="AV93" s="3">
        <v>121</v>
      </c>
      <c r="AW93" s="3">
        <v>30</v>
      </c>
      <c r="AX93" s="3">
        <v>51</v>
      </c>
      <c r="AY93" s="3">
        <v>15</v>
      </c>
      <c r="AZ93" s="3">
        <v>18</v>
      </c>
      <c r="BA93" s="25">
        <v>4</v>
      </c>
      <c r="BB93" s="25">
        <v>3</v>
      </c>
      <c r="BC93" s="25" t="s">
        <v>134</v>
      </c>
      <c r="BD93" s="25" t="s">
        <v>134</v>
      </c>
      <c r="BE93" s="25" t="s">
        <v>134</v>
      </c>
    </row>
    <row r="94" spans="1:57" ht="15.75" customHeight="1">
      <c r="A94" s="13"/>
      <c r="B94" s="13"/>
      <c r="C94" s="13"/>
      <c r="D94" s="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13"/>
      <c r="AC94" s="13"/>
      <c r="AD94" s="13"/>
      <c r="AE94" s="13"/>
      <c r="AF94" s="9"/>
      <c r="BD94" s="18"/>
      <c r="BE94" s="18"/>
    </row>
    <row r="95" spans="1:57" ht="15.75" customHeight="1">
      <c r="A95" s="13"/>
      <c r="B95" s="13"/>
      <c r="C95" s="13"/>
      <c r="D95" s="9"/>
      <c r="AB95" s="13"/>
      <c r="AC95" s="13"/>
      <c r="AD95" s="13"/>
      <c r="AE95" s="13"/>
      <c r="AF95" s="9"/>
      <c r="BD95" s="18"/>
      <c r="BE95" s="18"/>
    </row>
    <row r="96" spans="1:57" ht="15.75" customHeight="1">
      <c r="A96" s="13"/>
      <c r="B96" s="16" t="s">
        <v>82</v>
      </c>
      <c r="C96" s="16"/>
      <c r="D96" s="9">
        <f>SUM(D98:D102,D104:D108,D110:D112)</f>
        <v>77064</v>
      </c>
      <c r="E96" s="8">
        <f>SUM(E98:E102,E104:E108,E110:E112)</f>
        <v>36055</v>
      </c>
      <c r="F96" s="8">
        <f aca="true" t="shared" si="20" ref="F96:M96">SUM(F98:F102,F104:F108,F110:F112)</f>
        <v>3954</v>
      </c>
      <c r="G96" s="8">
        <f t="shared" si="20"/>
        <v>1970</v>
      </c>
      <c r="H96" s="8">
        <f t="shared" si="20"/>
        <v>4703</v>
      </c>
      <c r="I96" s="8">
        <f t="shared" si="20"/>
        <v>2343</v>
      </c>
      <c r="J96" s="8">
        <f t="shared" si="20"/>
        <v>5702</v>
      </c>
      <c r="K96" s="8">
        <f t="shared" si="20"/>
        <v>2861</v>
      </c>
      <c r="L96" s="8">
        <f t="shared" si="20"/>
        <v>4963</v>
      </c>
      <c r="M96" s="8">
        <f t="shared" si="20"/>
        <v>2528</v>
      </c>
      <c r="N96" s="8"/>
      <c r="O96" s="8"/>
      <c r="P96" s="8">
        <f aca="true" t="shared" si="21" ref="P96:AA96">SUM(P98:P102,P104:P108,P110:P112)</f>
        <v>3038</v>
      </c>
      <c r="Q96" s="8">
        <f t="shared" si="21"/>
        <v>1443</v>
      </c>
      <c r="R96" s="8">
        <f t="shared" si="21"/>
        <v>3287</v>
      </c>
      <c r="S96" s="8">
        <f t="shared" si="21"/>
        <v>1567</v>
      </c>
      <c r="T96" s="8">
        <f t="shared" si="21"/>
        <v>3790</v>
      </c>
      <c r="U96" s="8">
        <f t="shared" si="21"/>
        <v>1807</v>
      </c>
      <c r="V96" s="8">
        <f t="shared" si="21"/>
        <v>4736</v>
      </c>
      <c r="W96" s="8">
        <f t="shared" si="21"/>
        <v>2363</v>
      </c>
      <c r="X96" s="8">
        <f t="shared" si="21"/>
        <v>5828</v>
      </c>
      <c r="Y96" s="8">
        <f t="shared" si="21"/>
        <v>2994</v>
      </c>
      <c r="Z96" s="8">
        <f t="shared" si="21"/>
        <v>5885</v>
      </c>
      <c r="AA96" s="8">
        <f t="shared" si="21"/>
        <v>3046</v>
      </c>
      <c r="AB96" s="13"/>
      <c r="AC96" s="13"/>
      <c r="AD96" s="16" t="s">
        <v>82</v>
      </c>
      <c r="AE96" s="16"/>
      <c r="AF96" s="9">
        <f>SUM(AF98:AF102,AF104:AF108,AF110:AF112)</f>
        <v>4449</v>
      </c>
      <c r="AG96" s="8">
        <f>SUM(AG98:AG102,AG104:AG108,AG110:AG112)</f>
        <v>2064</v>
      </c>
      <c r="AH96" s="8">
        <f aca="true" t="shared" si="22" ref="AH96:AO96">SUM(AH98:AH102,AH104:AH108,AH110:AH112)</f>
        <v>4772</v>
      </c>
      <c r="AI96" s="8">
        <f t="shared" si="22"/>
        <v>2151</v>
      </c>
      <c r="AJ96" s="8">
        <f t="shared" si="22"/>
        <v>5517</v>
      </c>
      <c r="AK96" s="8">
        <f t="shared" si="22"/>
        <v>2581</v>
      </c>
      <c r="AL96" s="8">
        <f t="shared" si="22"/>
        <v>5340</v>
      </c>
      <c r="AM96" s="8">
        <f t="shared" si="22"/>
        <v>2404</v>
      </c>
      <c r="AN96" s="8">
        <f t="shared" si="22"/>
        <v>4427</v>
      </c>
      <c r="AO96" s="8">
        <f t="shared" si="22"/>
        <v>1701</v>
      </c>
      <c r="AR96" s="8">
        <f aca="true" t="shared" si="23" ref="AR96:BC96">SUM(AR98:AR102,AR104:AR108,AR110:AR112)</f>
        <v>3127</v>
      </c>
      <c r="AS96" s="8">
        <f t="shared" si="23"/>
        <v>1137</v>
      </c>
      <c r="AT96" s="8">
        <f t="shared" si="23"/>
        <v>2019</v>
      </c>
      <c r="AU96" s="8">
        <f t="shared" si="23"/>
        <v>661</v>
      </c>
      <c r="AV96" s="8">
        <f t="shared" si="23"/>
        <v>1060</v>
      </c>
      <c r="AW96" s="8">
        <f t="shared" si="23"/>
        <v>322</v>
      </c>
      <c r="AX96" s="8">
        <f t="shared" si="23"/>
        <v>393</v>
      </c>
      <c r="AY96" s="8">
        <f t="shared" si="23"/>
        <v>95</v>
      </c>
      <c r="AZ96" s="8">
        <f t="shared" si="23"/>
        <v>70</v>
      </c>
      <c r="BA96" s="8">
        <f t="shared" si="23"/>
        <v>14</v>
      </c>
      <c r="BB96" s="8">
        <f t="shared" si="23"/>
        <v>4</v>
      </c>
      <c r="BC96" s="8">
        <f t="shared" si="23"/>
        <v>3</v>
      </c>
      <c r="BD96" s="25" t="s">
        <v>134</v>
      </c>
      <c r="BE96" s="25" t="s">
        <v>134</v>
      </c>
    </row>
    <row r="97" spans="1:57" ht="15.75" customHeight="1">
      <c r="A97" s="13"/>
      <c r="B97" s="13"/>
      <c r="C97" s="13"/>
      <c r="D97" s="9"/>
      <c r="AB97" s="13"/>
      <c r="AC97" s="13"/>
      <c r="AD97" s="13"/>
      <c r="AE97" s="13"/>
      <c r="AF97" s="9"/>
      <c r="BD97" s="18"/>
      <c r="BE97" s="18"/>
    </row>
    <row r="98" spans="1:57" ht="15.75" customHeight="1">
      <c r="A98" s="13"/>
      <c r="B98" s="18" t="s">
        <v>83</v>
      </c>
      <c r="C98" s="18"/>
      <c r="D98" s="9">
        <f>SUM(F98,H98,J98,L98,P98,R98,T98,V98,X98,Z98,AF98,AH98,AJ98,AL98,AN98,AR98,AT98,AV98,AX98,AZ98,BB98,BD98)</f>
        <v>2005</v>
      </c>
      <c r="E98" s="8">
        <f>SUM(G98,I98,K98,M98,Q98,S98,U98,W98,Y98,AA98,AG98,AI98,AK98,AM98,AO98,AS98,AU98,AW98,AY98,BA98,BC98,BE98)</f>
        <v>931</v>
      </c>
      <c r="F98" s="3">
        <v>77</v>
      </c>
      <c r="G98" s="3">
        <v>31</v>
      </c>
      <c r="H98" s="3">
        <v>134</v>
      </c>
      <c r="I98" s="3">
        <v>70</v>
      </c>
      <c r="J98" s="3">
        <v>118</v>
      </c>
      <c r="K98" s="3">
        <v>54</v>
      </c>
      <c r="L98" s="3">
        <v>110</v>
      </c>
      <c r="M98" s="3">
        <v>56</v>
      </c>
      <c r="P98" s="3">
        <v>35</v>
      </c>
      <c r="Q98" s="3">
        <v>20</v>
      </c>
      <c r="R98" s="3">
        <v>63</v>
      </c>
      <c r="S98" s="3">
        <v>27</v>
      </c>
      <c r="T98" s="3">
        <v>90</v>
      </c>
      <c r="U98" s="3">
        <v>49</v>
      </c>
      <c r="V98" s="3">
        <v>118</v>
      </c>
      <c r="W98" s="3">
        <v>61</v>
      </c>
      <c r="X98" s="3">
        <v>120</v>
      </c>
      <c r="Y98" s="3">
        <v>70</v>
      </c>
      <c r="Z98" s="3">
        <v>143</v>
      </c>
      <c r="AA98" s="3">
        <v>87</v>
      </c>
      <c r="AB98" s="13"/>
      <c r="AC98" s="13"/>
      <c r="AD98" s="18" t="s">
        <v>83</v>
      </c>
      <c r="AE98" s="18"/>
      <c r="AF98" s="9">
        <v>85</v>
      </c>
      <c r="AG98" s="3">
        <v>39</v>
      </c>
      <c r="AH98" s="3">
        <v>132</v>
      </c>
      <c r="AI98" s="3">
        <v>54</v>
      </c>
      <c r="AJ98" s="3">
        <v>186</v>
      </c>
      <c r="AK98" s="3">
        <v>87</v>
      </c>
      <c r="AL98" s="3">
        <v>207</v>
      </c>
      <c r="AM98" s="3">
        <v>93</v>
      </c>
      <c r="AN98" s="3">
        <v>168</v>
      </c>
      <c r="AO98" s="3">
        <v>64</v>
      </c>
      <c r="AR98" s="3">
        <v>110</v>
      </c>
      <c r="AS98" s="3">
        <v>38</v>
      </c>
      <c r="AT98" s="3">
        <v>73</v>
      </c>
      <c r="AU98" s="3">
        <v>21</v>
      </c>
      <c r="AV98" s="3">
        <v>25</v>
      </c>
      <c r="AW98" s="3">
        <v>7</v>
      </c>
      <c r="AX98" s="3">
        <v>10</v>
      </c>
      <c r="AY98" s="3">
        <v>3</v>
      </c>
      <c r="AZ98" s="3">
        <v>1</v>
      </c>
      <c r="BA98" s="25" t="s">
        <v>134</v>
      </c>
      <c r="BB98" s="25" t="s">
        <v>134</v>
      </c>
      <c r="BC98" s="25" t="s">
        <v>134</v>
      </c>
      <c r="BD98" s="25" t="s">
        <v>134</v>
      </c>
      <c r="BE98" s="25" t="s">
        <v>134</v>
      </c>
    </row>
    <row r="99" spans="1:57" ht="15.75" customHeight="1">
      <c r="A99" s="13"/>
      <c r="B99" s="18" t="s">
        <v>84</v>
      </c>
      <c r="C99" s="18"/>
      <c r="D99" s="9">
        <f>SUM(F99,H99,J99,L99,P99,R99,T99,V99,X99,Z99,AF99,AH99,AJ99,AL99,AN99,AR99,AT99,AV99,AX99,AZ99,BB99,BD99)</f>
        <v>8596</v>
      </c>
      <c r="E99" s="8">
        <f>SUM(G99,I99,K99,M99,Q99,S99,U99,W99,Y99,AA99,AG99,AI99,AK99,AM99,AO99,AS99,AU99,AW99,AY99,BA99,BC99,BE99)</f>
        <v>4071</v>
      </c>
      <c r="F99" s="3">
        <v>516</v>
      </c>
      <c r="G99" s="3">
        <v>254</v>
      </c>
      <c r="H99" s="3">
        <v>560</v>
      </c>
      <c r="I99" s="3">
        <v>272</v>
      </c>
      <c r="J99" s="3">
        <v>624</v>
      </c>
      <c r="K99" s="3">
        <v>306</v>
      </c>
      <c r="L99" s="3">
        <v>468</v>
      </c>
      <c r="M99" s="3">
        <v>243</v>
      </c>
      <c r="P99" s="3">
        <v>293</v>
      </c>
      <c r="Q99" s="3">
        <v>149</v>
      </c>
      <c r="R99" s="3">
        <v>414</v>
      </c>
      <c r="S99" s="3">
        <v>212</v>
      </c>
      <c r="T99" s="3">
        <v>461</v>
      </c>
      <c r="U99" s="3">
        <v>244</v>
      </c>
      <c r="V99" s="3">
        <v>513</v>
      </c>
      <c r="W99" s="3">
        <v>256</v>
      </c>
      <c r="X99" s="3">
        <v>595</v>
      </c>
      <c r="Y99" s="3">
        <v>315</v>
      </c>
      <c r="Z99" s="3">
        <v>621</v>
      </c>
      <c r="AA99" s="3">
        <v>302</v>
      </c>
      <c r="AB99" s="13"/>
      <c r="AC99" s="13"/>
      <c r="AD99" s="18" t="s">
        <v>84</v>
      </c>
      <c r="AE99" s="18"/>
      <c r="AF99" s="9">
        <v>581</v>
      </c>
      <c r="AG99" s="3">
        <v>270</v>
      </c>
      <c r="AH99" s="3">
        <v>633</v>
      </c>
      <c r="AI99" s="3">
        <v>301</v>
      </c>
      <c r="AJ99" s="3">
        <v>673</v>
      </c>
      <c r="AK99" s="3">
        <v>309</v>
      </c>
      <c r="AL99" s="3">
        <v>571</v>
      </c>
      <c r="AM99" s="3">
        <v>260</v>
      </c>
      <c r="AN99" s="3">
        <v>421</v>
      </c>
      <c r="AO99" s="3">
        <v>161</v>
      </c>
      <c r="AR99" s="3">
        <v>330</v>
      </c>
      <c r="AS99" s="3">
        <v>118</v>
      </c>
      <c r="AT99" s="3">
        <v>169</v>
      </c>
      <c r="AU99" s="3">
        <v>52</v>
      </c>
      <c r="AV99" s="3">
        <v>103</v>
      </c>
      <c r="AW99" s="3">
        <v>34</v>
      </c>
      <c r="AX99" s="3">
        <v>38</v>
      </c>
      <c r="AY99" s="3">
        <v>8</v>
      </c>
      <c r="AZ99" s="3">
        <v>10</v>
      </c>
      <c r="BA99" s="3">
        <v>4</v>
      </c>
      <c r="BB99" s="3">
        <v>2</v>
      </c>
      <c r="BC99" s="25">
        <v>1</v>
      </c>
      <c r="BD99" s="25" t="s">
        <v>134</v>
      </c>
      <c r="BE99" s="25" t="s">
        <v>134</v>
      </c>
    </row>
    <row r="100" spans="1:57" ht="15.75" customHeight="1">
      <c r="A100" s="13"/>
      <c r="B100" s="18" t="s">
        <v>85</v>
      </c>
      <c r="C100" s="18"/>
      <c r="D100" s="9">
        <f>SUM(F100,H100,J100,L100,P100,R100,T100,V100,X100,Z100,AF100,AH100,AJ100,AL100,AN100,AR100,AT100,AV100,AX100,AZ100,BB100,BD100)</f>
        <v>4238</v>
      </c>
      <c r="E100" s="8">
        <f>SUM(G100,I100,K100,M100,Q100,S100,U100,W100,Y100,AA100,AG100,AI100,AK100,AM100,AO100,AS100,AU100,AW100,AY100,BA100,BC100,BE100)</f>
        <v>1969</v>
      </c>
      <c r="F100" s="3">
        <v>168</v>
      </c>
      <c r="G100" s="3">
        <v>80</v>
      </c>
      <c r="H100" s="3">
        <v>266</v>
      </c>
      <c r="I100" s="3">
        <v>127</v>
      </c>
      <c r="J100" s="3">
        <v>311</v>
      </c>
      <c r="K100" s="3">
        <v>146</v>
      </c>
      <c r="L100" s="3">
        <v>249</v>
      </c>
      <c r="M100" s="3">
        <v>130</v>
      </c>
      <c r="P100" s="3">
        <v>51</v>
      </c>
      <c r="Q100" s="3">
        <v>25</v>
      </c>
      <c r="R100" s="3">
        <v>106</v>
      </c>
      <c r="S100" s="3">
        <v>54</v>
      </c>
      <c r="T100" s="3">
        <v>150</v>
      </c>
      <c r="U100" s="3">
        <v>71</v>
      </c>
      <c r="V100" s="3">
        <v>240</v>
      </c>
      <c r="W100" s="3">
        <v>111</v>
      </c>
      <c r="X100" s="3">
        <v>322</v>
      </c>
      <c r="Y100" s="3">
        <v>165</v>
      </c>
      <c r="Z100" s="3">
        <v>287</v>
      </c>
      <c r="AA100" s="3">
        <v>160</v>
      </c>
      <c r="AB100" s="13"/>
      <c r="AC100" s="13"/>
      <c r="AD100" s="18" t="s">
        <v>85</v>
      </c>
      <c r="AE100" s="18"/>
      <c r="AF100" s="9">
        <v>228</v>
      </c>
      <c r="AG100" s="3">
        <v>117</v>
      </c>
      <c r="AH100" s="3">
        <v>265</v>
      </c>
      <c r="AI100" s="3">
        <v>109</v>
      </c>
      <c r="AJ100" s="3">
        <v>395</v>
      </c>
      <c r="AK100" s="3">
        <v>190</v>
      </c>
      <c r="AL100" s="3">
        <v>414</v>
      </c>
      <c r="AM100" s="3">
        <v>187</v>
      </c>
      <c r="AN100" s="3">
        <v>331</v>
      </c>
      <c r="AO100" s="3">
        <v>136</v>
      </c>
      <c r="AR100" s="3">
        <v>226</v>
      </c>
      <c r="AS100" s="3">
        <v>84</v>
      </c>
      <c r="AT100" s="3">
        <v>131</v>
      </c>
      <c r="AU100" s="3">
        <v>52</v>
      </c>
      <c r="AV100" s="3">
        <v>72</v>
      </c>
      <c r="AW100" s="3">
        <v>19</v>
      </c>
      <c r="AX100" s="3">
        <v>23</v>
      </c>
      <c r="AY100" s="3">
        <v>6</v>
      </c>
      <c r="AZ100" s="3">
        <v>3</v>
      </c>
      <c r="BA100" s="25" t="s">
        <v>134</v>
      </c>
      <c r="BB100" s="25" t="s">
        <v>134</v>
      </c>
      <c r="BC100" s="25" t="s">
        <v>134</v>
      </c>
      <c r="BD100" s="25" t="s">
        <v>134</v>
      </c>
      <c r="BE100" s="25" t="s">
        <v>134</v>
      </c>
    </row>
    <row r="101" spans="1:57" ht="15.75" customHeight="1">
      <c r="A101" s="13"/>
      <c r="B101" s="18" t="s">
        <v>86</v>
      </c>
      <c r="C101" s="18"/>
      <c r="D101" s="9">
        <f>SUM(F101,H101,J101,L101,P101,R101,T101,V101,X101,Z101,AF101,AH101,AJ101,AL101,AN101,AR101,AT101,AV101,AX101,AZ101,BB101,BD101)</f>
        <v>4379</v>
      </c>
      <c r="E101" s="8">
        <f>SUM(G101,I101,K101,M101,Q101,S101,U101,W101,Y101,AA101,AG101,AI101,AK101,AM101,AO101,AS101,AU101,AW101,AY101,BA101,BC101,BE101)</f>
        <v>1973</v>
      </c>
      <c r="F101" s="3">
        <v>187</v>
      </c>
      <c r="G101" s="3">
        <v>90</v>
      </c>
      <c r="H101" s="3">
        <v>260</v>
      </c>
      <c r="I101" s="3">
        <v>117</v>
      </c>
      <c r="J101" s="3">
        <v>333</v>
      </c>
      <c r="K101" s="3">
        <v>179</v>
      </c>
      <c r="L101" s="3">
        <v>225</v>
      </c>
      <c r="M101" s="3">
        <v>113</v>
      </c>
      <c r="P101" s="3">
        <v>67</v>
      </c>
      <c r="Q101" s="3">
        <v>23</v>
      </c>
      <c r="R101" s="3">
        <v>97</v>
      </c>
      <c r="S101" s="3">
        <v>45</v>
      </c>
      <c r="T101" s="3">
        <v>193</v>
      </c>
      <c r="U101" s="3">
        <v>85</v>
      </c>
      <c r="V101" s="3">
        <v>241</v>
      </c>
      <c r="W101" s="3">
        <v>112</v>
      </c>
      <c r="X101" s="3">
        <v>321</v>
      </c>
      <c r="Y101" s="3">
        <v>170</v>
      </c>
      <c r="Z101" s="3">
        <v>260</v>
      </c>
      <c r="AA101" s="3">
        <v>151</v>
      </c>
      <c r="AB101" s="13"/>
      <c r="AC101" s="13"/>
      <c r="AD101" s="18" t="s">
        <v>86</v>
      </c>
      <c r="AE101" s="18"/>
      <c r="AF101" s="9">
        <v>230</v>
      </c>
      <c r="AG101" s="3">
        <v>93</v>
      </c>
      <c r="AH101" s="3">
        <v>289</v>
      </c>
      <c r="AI101" s="3">
        <v>135</v>
      </c>
      <c r="AJ101" s="3">
        <v>384</v>
      </c>
      <c r="AK101" s="3">
        <v>174</v>
      </c>
      <c r="AL101" s="3">
        <v>412</v>
      </c>
      <c r="AM101" s="3">
        <v>175</v>
      </c>
      <c r="AN101" s="3">
        <v>355</v>
      </c>
      <c r="AO101" s="3">
        <v>127</v>
      </c>
      <c r="AR101" s="3">
        <v>254</v>
      </c>
      <c r="AS101" s="3">
        <v>100</v>
      </c>
      <c r="AT101" s="3">
        <v>158</v>
      </c>
      <c r="AU101" s="3">
        <v>58</v>
      </c>
      <c r="AV101" s="3">
        <v>79</v>
      </c>
      <c r="AW101" s="3">
        <v>20</v>
      </c>
      <c r="AX101" s="3">
        <v>29</v>
      </c>
      <c r="AY101" s="3">
        <v>5</v>
      </c>
      <c r="AZ101" s="3">
        <v>5</v>
      </c>
      <c r="BA101" s="3">
        <v>1</v>
      </c>
      <c r="BB101" s="25" t="s">
        <v>134</v>
      </c>
      <c r="BC101" s="25" t="s">
        <v>134</v>
      </c>
      <c r="BD101" s="25" t="s">
        <v>134</v>
      </c>
      <c r="BE101" s="25" t="s">
        <v>134</v>
      </c>
    </row>
    <row r="102" spans="1:57" ht="15.75" customHeight="1">
      <c r="A102" s="13"/>
      <c r="B102" s="18" t="s">
        <v>87</v>
      </c>
      <c r="C102" s="18"/>
      <c r="D102" s="9">
        <f>SUM(F102,H102,J102,L102,P102,R102,T102,V102,X102,Z102,AF102,AH102,AJ102,AL102,AN102,AR102,AT102,AV102,AX102,AZ102,BB102,BD102)</f>
        <v>8125</v>
      </c>
      <c r="E102" s="8">
        <f>SUM(G102,I102,K102,M102,Q102,S102,U102,W102,Y102,AA102,AG102,AI102,AK102,AM102,AO102,AS102,AU102,AW102,AY102,BA102,BC102,BE102)</f>
        <v>3814</v>
      </c>
      <c r="F102" s="3">
        <v>423</v>
      </c>
      <c r="G102" s="3">
        <v>209</v>
      </c>
      <c r="H102" s="3">
        <v>484</v>
      </c>
      <c r="I102" s="3">
        <v>244</v>
      </c>
      <c r="J102" s="3">
        <v>583</v>
      </c>
      <c r="K102" s="3">
        <v>306</v>
      </c>
      <c r="L102" s="3">
        <v>492</v>
      </c>
      <c r="M102" s="3">
        <v>251</v>
      </c>
      <c r="P102" s="3">
        <v>319</v>
      </c>
      <c r="Q102" s="3">
        <v>153</v>
      </c>
      <c r="R102" s="3">
        <v>418</v>
      </c>
      <c r="S102" s="3">
        <v>196</v>
      </c>
      <c r="T102" s="3">
        <v>426</v>
      </c>
      <c r="U102" s="3">
        <v>201</v>
      </c>
      <c r="V102" s="3">
        <v>487</v>
      </c>
      <c r="W102" s="3">
        <v>262</v>
      </c>
      <c r="X102" s="3">
        <v>613</v>
      </c>
      <c r="Y102" s="3">
        <v>315</v>
      </c>
      <c r="Z102" s="3">
        <v>538</v>
      </c>
      <c r="AA102" s="3">
        <v>285</v>
      </c>
      <c r="AB102" s="13"/>
      <c r="AC102" s="13"/>
      <c r="AD102" s="18" t="s">
        <v>87</v>
      </c>
      <c r="AE102" s="18"/>
      <c r="AF102" s="9">
        <v>463</v>
      </c>
      <c r="AG102" s="3">
        <v>210</v>
      </c>
      <c r="AH102" s="3">
        <v>530</v>
      </c>
      <c r="AI102" s="3">
        <v>229</v>
      </c>
      <c r="AJ102" s="3">
        <v>606</v>
      </c>
      <c r="AK102" s="3">
        <v>298</v>
      </c>
      <c r="AL102" s="3">
        <v>573</v>
      </c>
      <c r="AM102" s="3">
        <v>263</v>
      </c>
      <c r="AN102" s="3">
        <v>429</v>
      </c>
      <c r="AO102" s="3">
        <v>157</v>
      </c>
      <c r="AR102" s="3">
        <v>320</v>
      </c>
      <c r="AS102" s="3">
        <v>107</v>
      </c>
      <c r="AT102" s="3">
        <v>230</v>
      </c>
      <c r="AU102" s="3">
        <v>72</v>
      </c>
      <c r="AV102" s="3">
        <v>130</v>
      </c>
      <c r="AW102" s="3">
        <v>40</v>
      </c>
      <c r="AX102" s="3">
        <v>49</v>
      </c>
      <c r="AY102" s="3">
        <v>15</v>
      </c>
      <c r="AZ102" s="3">
        <v>12</v>
      </c>
      <c r="BA102" s="3">
        <v>1</v>
      </c>
      <c r="BB102" s="25" t="s">
        <v>134</v>
      </c>
      <c r="BC102" s="25" t="s">
        <v>134</v>
      </c>
      <c r="BD102" s="25" t="s">
        <v>134</v>
      </c>
      <c r="BE102" s="25" t="s">
        <v>134</v>
      </c>
    </row>
    <row r="103" spans="1:57" ht="15.75" customHeight="1">
      <c r="A103" s="13"/>
      <c r="B103" s="13"/>
      <c r="C103" s="13"/>
      <c r="D103" s="9"/>
      <c r="AB103" s="13"/>
      <c r="AC103" s="13"/>
      <c r="AD103" s="13"/>
      <c r="AE103" s="13"/>
      <c r="AF103" s="9"/>
      <c r="BD103" s="18"/>
      <c r="BE103" s="18"/>
    </row>
    <row r="104" spans="1:57" ht="15.75" customHeight="1">
      <c r="A104" s="13"/>
      <c r="B104" s="18" t="s">
        <v>88</v>
      </c>
      <c r="C104" s="18"/>
      <c r="D104" s="9">
        <f>SUM(F104,H104,J104,L104,P104,R104,T104,V104,X104,Z104,AF104,AH104,AJ104,AL104,AN104,AR104,AT104,AV104,AX104,AZ104,BB104,BD104)</f>
        <v>3671</v>
      </c>
      <c r="E104" s="8">
        <f>SUM(G104,I104,K104,M104,Q104,S104,U104,W104,Y104,AA104,AG104,AI104,AK104,AM104,AO104,AS104,AU104,AW104,AY104,BA104,BC104,BE104)</f>
        <v>1749</v>
      </c>
      <c r="F104" s="3">
        <v>176</v>
      </c>
      <c r="G104" s="3">
        <v>96</v>
      </c>
      <c r="H104" s="3">
        <v>242</v>
      </c>
      <c r="I104" s="3">
        <v>119</v>
      </c>
      <c r="J104" s="3">
        <v>268</v>
      </c>
      <c r="K104" s="3">
        <v>140</v>
      </c>
      <c r="L104" s="3">
        <v>228</v>
      </c>
      <c r="M104" s="3">
        <v>124</v>
      </c>
      <c r="P104" s="3">
        <v>107</v>
      </c>
      <c r="Q104" s="3">
        <v>55</v>
      </c>
      <c r="R104" s="3">
        <v>138</v>
      </c>
      <c r="S104" s="3">
        <v>64</v>
      </c>
      <c r="T104" s="3">
        <v>181</v>
      </c>
      <c r="U104" s="3">
        <v>91</v>
      </c>
      <c r="V104" s="3">
        <v>200</v>
      </c>
      <c r="W104" s="3">
        <v>102</v>
      </c>
      <c r="X104" s="3">
        <v>265</v>
      </c>
      <c r="Y104" s="3">
        <v>138</v>
      </c>
      <c r="Z104" s="3">
        <v>248</v>
      </c>
      <c r="AA104" s="3">
        <v>126</v>
      </c>
      <c r="AB104" s="13"/>
      <c r="AC104" s="13"/>
      <c r="AD104" s="18" t="s">
        <v>88</v>
      </c>
      <c r="AE104" s="18"/>
      <c r="AF104" s="9">
        <v>202</v>
      </c>
      <c r="AG104" s="3">
        <v>99</v>
      </c>
      <c r="AH104" s="3">
        <v>238</v>
      </c>
      <c r="AI104" s="3">
        <v>98</v>
      </c>
      <c r="AJ104" s="3">
        <v>277</v>
      </c>
      <c r="AK104" s="3">
        <v>135</v>
      </c>
      <c r="AL104" s="3">
        <v>263</v>
      </c>
      <c r="AM104" s="3">
        <v>122</v>
      </c>
      <c r="AN104" s="3">
        <v>247</v>
      </c>
      <c r="AO104" s="3">
        <v>103</v>
      </c>
      <c r="AR104" s="3">
        <v>158</v>
      </c>
      <c r="AS104" s="3">
        <v>64</v>
      </c>
      <c r="AT104" s="3">
        <v>127</v>
      </c>
      <c r="AU104" s="3">
        <v>43</v>
      </c>
      <c r="AV104" s="3">
        <v>75</v>
      </c>
      <c r="AW104" s="3">
        <v>25</v>
      </c>
      <c r="AX104" s="3">
        <v>27</v>
      </c>
      <c r="AY104" s="3">
        <v>3</v>
      </c>
      <c r="AZ104" s="3">
        <v>4</v>
      </c>
      <c r="BA104" s="25">
        <v>2</v>
      </c>
      <c r="BB104" s="25" t="s">
        <v>134</v>
      </c>
      <c r="BC104" s="25" t="s">
        <v>134</v>
      </c>
      <c r="BD104" s="25" t="s">
        <v>134</v>
      </c>
      <c r="BE104" s="25" t="s">
        <v>134</v>
      </c>
    </row>
    <row r="105" spans="1:57" ht="15.75" customHeight="1">
      <c r="A105" s="13"/>
      <c r="B105" s="18" t="s">
        <v>89</v>
      </c>
      <c r="C105" s="18"/>
      <c r="D105" s="9">
        <f>SUM(F105,H105,J105,L105,P105,R105,T105,V105,X105,Z105,AF105,AH105,AJ105,AL105,AN105,AR105,AT105,AV105,AX105,AZ105,BB105,BD105)</f>
        <v>3092</v>
      </c>
      <c r="E105" s="8">
        <f>SUM(G105,I105,K105,M105,Q105,S105,U105,W105,Y105,AA105,AG105,AI105,AK105,AM105,AO105,AS105,AU105,AW105,AY105,BA105,BC105,BE105)</f>
        <v>1460</v>
      </c>
      <c r="F105" s="3">
        <v>156</v>
      </c>
      <c r="G105" s="3">
        <v>78</v>
      </c>
      <c r="H105" s="3">
        <v>149</v>
      </c>
      <c r="I105" s="3">
        <v>77</v>
      </c>
      <c r="J105" s="3">
        <v>213</v>
      </c>
      <c r="K105" s="3">
        <v>97</v>
      </c>
      <c r="L105" s="3">
        <v>174</v>
      </c>
      <c r="M105" s="3">
        <v>83</v>
      </c>
      <c r="P105" s="3">
        <v>72</v>
      </c>
      <c r="Q105" s="3">
        <v>39</v>
      </c>
      <c r="R105" s="3">
        <v>118</v>
      </c>
      <c r="S105" s="3">
        <v>66</v>
      </c>
      <c r="T105" s="3">
        <v>130</v>
      </c>
      <c r="U105" s="3">
        <v>70</v>
      </c>
      <c r="V105" s="3">
        <v>187</v>
      </c>
      <c r="W105" s="3">
        <v>104</v>
      </c>
      <c r="X105" s="3">
        <v>202</v>
      </c>
      <c r="Y105" s="3">
        <v>112</v>
      </c>
      <c r="Z105" s="3">
        <v>205</v>
      </c>
      <c r="AA105" s="3">
        <v>107</v>
      </c>
      <c r="AB105" s="13"/>
      <c r="AC105" s="13"/>
      <c r="AD105" s="18" t="s">
        <v>89</v>
      </c>
      <c r="AE105" s="18"/>
      <c r="AF105" s="9">
        <v>184</v>
      </c>
      <c r="AG105" s="3">
        <v>82</v>
      </c>
      <c r="AH105" s="3">
        <v>246</v>
      </c>
      <c r="AI105" s="3">
        <v>110</v>
      </c>
      <c r="AJ105" s="3">
        <v>291</v>
      </c>
      <c r="AK105" s="3">
        <v>138</v>
      </c>
      <c r="AL105" s="3">
        <v>259</v>
      </c>
      <c r="AM105" s="3">
        <v>122</v>
      </c>
      <c r="AN105" s="3">
        <v>213</v>
      </c>
      <c r="AO105" s="3">
        <v>87</v>
      </c>
      <c r="AR105" s="3">
        <v>148</v>
      </c>
      <c r="AS105" s="3">
        <v>48</v>
      </c>
      <c r="AT105" s="3">
        <v>75</v>
      </c>
      <c r="AU105" s="3">
        <v>18</v>
      </c>
      <c r="AV105" s="3">
        <v>39</v>
      </c>
      <c r="AW105" s="3">
        <v>15</v>
      </c>
      <c r="AX105" s="3">
        <v>26</v>
      </c>
      <c r="AY105" s="3">
        <v>6</v>
      </c>
      <c r="AZ105" s="25">
        <v>5</v>
      </c>
      <c r="BA105" s="25">
        <v>1</v>
      </c>
      <c r="BB105" s="25" t="s">
        <v>134</v>
      </c>
      <c r="BC105" s="25" t="s">
        <v>134</v>
      </c>
      <c r="BD105" s="25" t="s">
        <v>134</v>
      </c>
      <c r="BE105" s="25" t="s">
        <v>134</v>
      </c>
    </row>
    <row r="106" spans="1:57" ht="15.75" customHeight="1">
      <c r="A106" s="13"/>
      <c r="B106" s="18" t="s">
        <v>90</v>
      </c>
      <c r="C106" s="18"/>
      <c r="D106" s="9">
        <f>SUM(F106,H106,J106,L106,P106,R106,T106,V106,X106,Z106,AF106,AH106,AJ106,AL106,AN106,AR106,AT106,AV106,AX106,AZ106,BB106,BD106)</f>
        <v>6612</v>
      </c>
      <c r="E106" s="8">
        <f>SUM(G106,I106,K106,M106,Q106,S106,U106,W106,Y106,AA106,AG106,AI106,AK106,AM106,AO106,AS106,AU106,AW106,AY106,BA106,BC106,BE106)</f>
        <v>3031</v>
      </c>
      <c r="F106" s="3">
        <v>367</v>
      </c>
      <c r="G106" s="3">
        <v>184</v>
      </c>
      <c r="H106" s="3">
        <v>360</v>
      </c>
      <c r="I106" s="3">
        <v>194</v>
      </c>
      <c r="J106" s="3">
        <v>466</v>
      </c>
      <c r="K106" s="3">
        <v>226</v>
      </c>
      <c r="L106" s="3">
        <v>402</v>
      </c>
      <c r="M106" s="3">
        <v>200</v>
      </c>
      <c r="P106" s="3">
        <v>280</v>
      </c>
      <c r="Q106" s="3">
        <v>127</v>
      </c>
      <c r="R106" s="3">
        <v>264</v>
      </c>
      <c r="S106" s="3">
        <v>114</v>
      </c>
      <c r="T106" s="3">
        <v>353</v>
      </c>
      <c r="U106" s="3">
        <v>165</v>
      </c>
      <c r="V106" s="3">
        <v>394</v>
      </c>
      <c r="W106" s="3">
        <v>189</v>
      </c>
      <c r="X106" s="3">
        <v>498</v>
      </c>
      <c r="Y106" s="3">
        <v>248</v>
      </c>
      <c r="Z106" s="3">
        <v>516</v>
      </c>
      <c r="AA106" s="3">
        <v>261</v>
      </c>
      <c r="AB106" s="13"/>
      <c r="AC106" s="13"/>
      <c r="AD106" s="18" t="s">
        <v>90</v>
      </c>
      <c r="AE106" s="18"/>
      <c r="AF106" s="9">
        <v>382</v>
      </c>
      <c r="AG106" s="3">
        <v>169</v>
      </c>
      <c r="AH106" s="3">
        <v>417</v>
      </c>
      <c r="AI106" s="3">
        <v>184</v>
      </c>
      <c r="AJ106" s="3">
        <v>473</v>
      </c>
      <c r="AK106" s="3">
        <v>223</v>
      </c>
      <c r="AL106" s="3">
        <v>437</v>
      </c>
      <c r="AM106" s="3">
        <v>194</v>
      </c>
      <c r="AN106" s="3">
        <v>386</v>
      </c>
      <c r="AO106" s="3">
        <v>148</v>
      </c>
      <c r="AR106" s="3">
        <v>269</v>
      </c>
      <c r="AS106" s="3">
        <v>99</v>
      </c>
      <c r="AT106" s="3">
        <v>197</v>
      </c>
      <c r="AU106" s="3">
        <v>63</v>
      </c>
      <c r="AV106" s="3">
        <v>105</v>
      </c>
      <c r="AW106" s="3">
        <v>32</v>
      </c>
      <c r="AX106" s="3">
        <v>39</v>
      </c>
      <c r="AY106" s="3">
        <v>10</v>
      </c>
      <c r="AZ106" s="3">
        <v>7</v>
      </c>
      <c r="BA106" s="25">
        <v>1</v>
      </c>
      <c r="BB106" s="25" t="s">
        <v>134</v>
      </c>
      <c r="BC106" s="25" t="s">
        <v>134</v>
      </c>
      <c r="BD106" s="25" t="s">
        <v>134</v>
      </c>
      <c r="BE106" s="25" t="s">
        <v>134</v>
      </c>
    </row>
    <row r="107" spans="1:57" ht="15.75" customHeight="1">
      <c r="A107" s="13"/>
      <c r="B107" s="18" t="s">
        <v>91</v>
      </c>
      <c r="C107" s="18"/>
      <c r="D107" s="9">
        <f>SUM(F107,H107,J107,L107,P107,R107,T107,V107,X107,Z107,AF107,AH107,AJ107,AL107,AN107,AR107,AT107,AV107,AX107,AZ107,BB107,BD107)</f>
        <v>5824</v>
      </c>
      <c r="E107" s="8">
        <f>SUM(G107,I107,K107,M107,Q107,S107,U107,W107,Y107,AA107,AG107,AI107,AK107,AM107,AO107,AS107,AU107,AW107,AY107,BA107,BC107,BE107)</f>
        <v>2743</v>
      </c>
      <c r="F107" s="3">
        <v>276</v>
      </c>
      <c r="G107" s="3">
        <v>137</v>
      </c>
      <c r="H107" s="3">
        <v>338</v>
      </c>
      <c r="I107" s="3">
        <v>156</v>
      </c>
      <c r="J107" s="3">
        <v>450</v>
      </c>
      <c r="K107" s="3">
        <v>220</v>
      </c>
      <c r="L107" s="3">
        <v>453</v>
      </c>
      <c r="M107" s="3">
        <v>258</v>
      </c>
      <c r="P107" s="3">
        <v>239</v>
      </c>
      <c r="Q107" s="3">
        <v>129</v>
      </c>
      <c r="R107" s="3">
        <v>246</v>
      </c>
      <c r="S107" s="3">
        <v>126</v>
      </c>
      <c r="T107" s="3">
        <v>287</v>
      </c>
      <c r="U107" s="3">
        <v>126</v>
      </c>
      <c r="V107" s="3">
        <v>345</v>
      </c>
      <c r="W107" s="3">
        <v>167</v>
      </c>
      <c r="X107" s="3">
        <v>442</v>
      </c>
      <c r="Y107" s="3">
        <v>225</v>
      </c>
      <c r="Z107" s="3">
        <v>479</v>
      </c>
      <c r="AA107" s="3">
        <v>249</v>
      </c>
      <c r="AB107" s="13"/>
      <c r="AC107" s="13"/>
      <c r="AD107" s="18" t="s">
        <v>91</v>
      </c>
      <c r="AE107" s="18"/>
      <c r="AF107" s="9">
        <v>347</v>
      </c>
      <c r="AG107" s="3">
        <v>153</v>
      </c>
      <c r="AH107" s="3">
        <v>331</v>
      </c>
      <c r="AI107" s="3">
        <v>156</v>
      </c>
      <c r="AJ107" s="3">
        <v>387</v>
      </c>
      <c r="AK107" s="3">
        <v>190</v>
      </c>
      <c r="AL107" s="3">
        <v>387</v>
      </c>
      <c r="AM107" s="3">
        <v>169</v>
      </c>
      <c r="AN107" s="3">
        <v>331</v>
      </c>
      <c r="AO107" s="3">
        <v>127</v>
      </c>
      <c r="AR107" s="3">
        <v>236</v>
      </c>
      <c r="AS107" s="3">
        <v>79</v>
      </c>
      <c r="AT107" s="3">
        <v>157</v>
      </c>
      <c r="AU107" s="3">
        <v>47</v>
      </c>
      <c r="AV107" s="3">
        <v>59</v>
      </c>
      <c r="AW107" s="3">
        <v>19</v>
      </c>
      <c r="AX107" s="3">
        <v>30</v>
      </c>
      <c r="AY107" s="3">
        <v>8</v>
      </c>
      <c r="AZ107" s="3">
        <v>3</v>
      </c>
      <c r="BA107" s="3">
        <v>1</v>
      </c>
      <c r="BB107" s="25">
        <v>1</v>
      </c>
      <c r="BC107" s="25">
        <v>1</v>
      </c>
      <c r="BD107" s="25" t="s">
        <v>134</v>
      </c>
      <c r="BE107" s="25" t="s">
        <v>134</v>
      </c>
    </row>
    <row r="108" spans="1:57" ht="15.75" customHeight="1">
      <c r="A108" s="13"/>
      <c r="B108" s="18" t="s">
        <v>92</v>
      </c>
      <c r="C108" s="18"/>
      <c r="D108" s="9">
        <f>SUM(F108,H108,J108,L108,P108,R108,T108,V108,X108,Z108,AF108,AH108,AJ108,AL108,AN108,AR108,AT108,AV108,AX108,AZ108,BB108,BD108)</f>
        <v>7273</v>
      </c>
      <c r="E108" s="8">
        <f>SUM(G108,I108,K108,M108,Q108,S108,U108,W108,Y108,AA108,AG108,AI108,AK108,AM108,AO108,AS108,AU108,AW108,AY108,BA108,BC108,BE108)</f>
        <v>3469</v>
      </c>
      <c r="F108" s="3">
        <v>401</v>
      </c>
      <c r="G108" s="3">
        <v>201</v>
      </c>
      <c r="H108" s="3">
        <v>510</v>
      </c>
      <c r="I108" s="3">
        <v>272</v>
      </c>
      <c r="J108" s="3">
        <v>588</v>
      </c>
      <c r="K108" s="3">
        <v>299</v>
      </c>
      <c r="L108" s="3">
        <v>574</v>
      </c>
      <c r="M108" s="3">
        <v>295</v>
      </c>
      <c r="P108" s="3">
        <v>406</v>
      </c>
      <c r="Q108" s="3">
        <v>205</v>
      </c>
      <c r="R108" s="3">
        <v>346</v>
      </c>
      <c r="S108" s="3">
        <v>169</v>
      </c>
      <c r="T108" s="3">
        <v>346</v>
      </c>
      <c r="U108" s="3">
        <v>157</v>
      </c>
      <c r="V108" s="3">
        <v>521</v>
      </c>
      <c r="W108" s="3">
        <v>269</v>
      </c>
      <c r="X108" s="3">
        <v>566</v>
      </c>
      <c r="Y108" s="3">
        <v>286</v>
      </c>
      <c r="Z108" s="3">
        <v>558</v>
      </c>
      <c r="AA108" s="3">
        <v>282</v>
      </c>
      <c r="AB108" s="13"/>
      <c r="AC108" s="13"/>
      <c r="AD108" s="18" t="s">
        <v>92</v>
      </c>
      <c r="AE108" s="18"/>
      <c r="AF108" s="9">
        <v>388</v>
      </c>
      <c r="AG108" s="3">
        <v>186</v>
      </c>
      <c r="AH108" s="3">
        <v>384</v>
      </c>
      <c r="AI108" s="3">
        <v>169</v>
      </c>
      <c r="AJ108" s="3">
        <v>444</v>
      </c>
      <c r="AK108" s="3">
        <v>200</v>
      </c>
      <c r="AL108" s="3">
        <v>412</v>
      </c>
      <c r="AM108" s="3">
        <v>199</v>
      </c>
      <c r="AN108" s="3">
        <v>352</v>
      </c>
      <c r="AO108" s="3">
        <v>130</v>
      </c>
      <c r="AR108" s="3">
        <v>221</v>
      </c>
      <c r="AS108" s="3">
        <v>77</v>
      </c>
      <c r="AT108" s="3">
        <v>146</v>
      </c>
      <c r="AU108" s="3">
        <v>43</v>
      </c>
      <c r="AV108" s="3">
        <v>80</v>
      </c>
      <c r="AW108" s="3">
        <v>23</v>
      </c>
      <c r="AX108" s="3">
        <v>23</v>
      </c>
      <c r="AY108" s="3">
        <v>7</v>
      </c>
      <c r="AZ108" s="3">
        <v>7</v>
      </c>
      <c r="BA108" s="25" t="s">
        <v>134</v>
      </c>
      <c r="BB108" s="25" t="s">
        <v>134</v>
      </c>
      <c r="BC108" s="25" t="s">
        <v>134</v>
      </c>
      <c r="BD108" s="25" t="s">
        <v>134</v>
      </c>
      <c r="BE108" s="25" t="s">
        <v>134</v>
      </c>
    </row>
    <row r="109" spans="1:57" ht="15.75" customHeight="1">
      <c r="A109" s="13"/>
      <c r="B109" s="23"/>
      <c r="C109" s="13"/>
      <c r="D109" s="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13"/>
      <c r="AC109" s="13"/>
      <c r="AD109" s="23"/>
      <c r="AE109" s="13"/>
      <c r="AF109" s="9"/>
      <c r="BD109" s="18"/>
      <c r="BE109" s="18"/>
    </row>
    <row r="110" spans="1:57" ht="15.75" customHeight="1">
      <c r="A110" s="13"/>
      <c r="B110" s="18" t="s">
        <v>93</v>
      </c>
      <c r="C110" s="18"/>
      <c r="D110" s="9">
        <f>SUM(F110,H110,J110,L110,P110,R110,T110,V110,X110,Z110,AF110,AH110,AJ110,AL110,AN110,AR110,AT110,AV110,AX110,AZ110,BB110,BD110)</f>
        <v>12695</v>
      </c>
      <c r="E110" s="8">
        <f>SUM(G110,I110,K110,M110,Q110,S110,U110,W110,Y110,AA110,AG110,AI110,AK110,AM110,AO110,AS110,AU110,AW110,AY110,BA110,BC110,BE110)</f>
        <v>5989</v>
      </c>
      <c r="F110" s="3">
        <v>674</v>
      </c>
      <c r="G110" s="3">
        <v>336</v>
      </c>
      <c r="H110" s="3">
        <v>796</v>
      </c>
      <c r="I110" s="3">
        <v>408</v>
      </c>
      <c r="J110" s="3">
        <v>990</v>
      </c>
      <c r="K110" s="3">
        <v>507</v>
      </c>
      <c r="L110" s="3">
        <v>893</v>
      </c>
      <c r="M110" s="3">
        <v>440</v>
      </c>
      <c r="P110" s="3">
        <v>673</v>
      </c>
      <c r="Q110" s="3">
        <v>294</v>
      </c>
      <c r="R110" s="3">
        <v>622</v>
      </c>
      <c r="S110" s="3">
        <v>282</v>
      </c>
      <c r="T110" s="3">
        <v>683</v>
      </c>
      <c r="U110" s="3">
        <v>329</v>
      </c>
      <c r="V110" s="3">
        <v>879</v>
      </c>
      <c r="W110" s="3">
        <v>426</v>
      </c>
      <c r="X110" s="3">
        <v>1046</v>
      </c>
      <c r="Y110" s="3">
        <v>515</v>
      </c>
      <c r="Z110" s="3">
        <v>1151</v>
      </c>
      <c r="AA110" s="3">
        <v>587</v>
      </c>
      <c r="AB110" s="13"/>
      <c r="AC110" s="13"/>
      <c r="AD110" s="18" t="s">
        <v>93</v>
      </c>
      <c r="AE110" s="18"/>
      <c r="AF110" s="9">
        <v>747</v>
      </c>
      <c r="AG110" s="3">
        <v>369</v>
      </c>
      <c r="AH110" s="3">
        <v>707</v>
      </c>
      <c r="AI110" s="3">
        <v>324</v>
      </c>
      <c r="AJ110" s="3">
        <v>735</v>
      </c>
      <c r="AK110" s="3">
        <v>337</v>
      </c>
      <c r="AL110" s="3">
        <v>707</v>
      </c>
      <c r="AM110" s="3">
        <v>327</v>
      </c>
      <c r="AN110" s="3">
        <v>578</v>
      </c>
      <c r="AO110" s="3">
        <v>221</v>
      </c>
      <c r="AR110" s="3">
        <v>387</v>
      </c>
      <c r="AS110" s="3">
        <v>154</v>
      </c>
      <c r="AT110" s="3">
        <v>264</v>
      </c>
      <c r="AU110" s="3">
        <v>88</v>
      </c>
      <c r="AV110" s="3">
        <v>116</v>
      </c>
      <c r="AW110" s="3">
        <v>35</v>
      </c>
      <c r="AX110" s="3">
        <v>44</v>
      </c>
      <c r="AY110" s="3">
        <v>9</v>
      </c>
      <c r="AZ110" s="3">
        <v>3</v>
      </c>
      <c r="BA110" s="3">
        <v>1</v>
      </c>
      <c r="BB110" s="25" t="s">
        <v>134</v>
      </c>
      <c r="BC110" s="25" t="s">
        <v>134</v>
      </c>
      <c r="BD110" s="25" t="s">
        <v>134</v>
      </c>
      <c r="BE110" s="25" t="s">
        <v>134</v>
      </c>
    </row>
    <row r="111" spans="1:57" ht="15.75" customHeight="1">
      <c r="A111" s="13"/>
      <c r="B111" s="18" t="s">
        <v>94</v>
      </c>
      <c r="C111" s="18"/>
      <c r="D111" s="9">
        <f>SUM(F111,H111,J111,L111,P111,R111,T111,V111,X111,Z111,AF111,AH111,AJ111,AL111,AN111,AR111,AT111,AV111,AX111,AZ111,BB111,BD111)</f>
        <v>6062</v>
      </c>
      <c r="E111" s="8">
        <f>SUM(G111,I111,K111,M111,Q111,S111,U111,W111,Y111,AA111,AG111,AI111,AK111,AM111,AO111,AS111,AU111,AW111,AY111,BA111,BC111,BE111)</f>
        <v>2781</v>
      </c>
      <c r="F111" s="3">
        <v>350</v>
      </c>
      <c r="G111" s="3">
        <v>189</v>
      </c>
      <c r="H111" s="3">
        <v>375</v>
      </c>
      <c r="I111" s="3">
        <v>178</v>
      </c>
      <c r="J111" s="3">
        <v>494</v>
      </c>
      <c r="K111" s="3">
        <v>251</v>
      </c>
      <c r="L111" s="3">
        <v>396</v>
      </c>
      <c r="M111" s="3">
        <v>188</v>
      </c>
      <c r="P111" s="3">
        <v>303</v>
      </c>
      <c r="Q111" s="3">
        <v>135</v>
      </c>
      <c r="R111" s="3">
        <v>262</v>
      </c>
      <c r="S111" s="3">
        <v>121</v>
      </c>
      <c r="T111" s="3">
        <v>306</v>
      </c>
      <c r="U111" s="3">
        <v>128</v>
      </c>
      <c r="V111" s="3">
        <v>392</v>
      </c>
      <c r="W111" s="3">
        <v>187</v>
      </c>
      <c r="X111" s="3">
        <v>511</v>
      </c>
      <c r="Y111" s="3">
        <v>275</v>
      </c>
      <c r="Z111" s="3">
        <v>472</v>
      </c>
      <c r="AA111" s="3">
        <v>231</v>
      </c>
      <c r="AB111" s="13"/>
      <c r="AC111" s="13"/>
      <c r="AD111" s="18" t="s">
        <v>94</v>
      </c>
      <c r="AE111" s="18"/>
      <c r="AF111" s="9">
        <v>314</v>
      </c>
      <c r="AG111" s="3">
        <v>139</v>
      </c>
      <c r="AH111" s="3">
        <v>308</v>
      </c>
      <c r="AI111" s="3">
        <v>138</v>
      </c>
      <c r="AJ111" s="3">
        <v>348</v>
      </c>
      <c r="AK111" s="3">
        <v>146</v>
      </c>
      <c r="AL111" s="3">
        <v>391</v>
      </c>
      <c r="AM111" s="3">
        <v>164</v>
      </c>
      <c r="AN111" s="3">
        <v>333</v>
      </c>
      <c r="AO111" s="3">
        <v>123</v>
      </c>
      <c r="AR111" s="3">
        <v>251</v>
      </c>
      <c r="AS111" s="3">
        <v>101</v>
      </c>
      <c r="AT111" s="3">
        <v>148</v>
      </c>
      <c r="AU111" s="3">
        <v>49</v>
      </c>
      <c r="AV111" s="3">
        <v>80</v>
      </c>
      <c r="AW111" s="3">
        <v>27</v>
      </c>
      <c r="AX111" s="3">
        <v>22</v>
      </c>
      <c r="AY111" s="3">
        <v>10</v>
      </c>
      <c r="AZ111" s="3">
        <v>6</v>
      </c>
      <c r="BA111" s="25">
        <v>1</v>
      </c>
      <c r="BB111" s="25" t="s">
        <v>134</v>
      </c>
      <c r="BC111" s="25" t="s">
        <v>134</v>
      </c>
      <c r="BD111" s="25" t="s">
        <v>134</v>
      </c>
      <c r="BE111" s="25" t="s">
        <v>134</v>
      </c>
    </row>
    <row r="112" spans="1:57" ht="15.75" customHeight="1">
      <c r="A112" s="13"/>
      <c r="B112" s="18" t="s">
        <v>95</v>
      </c>
      <c r="C112" s="18"/>
      <c r="D112" s="9">
        <f>SUM(F112,H112,J112,L112,P112,R112,T112,V112,X112,Z112,AF112,AH112,AJ112,AL112,AN112,AR112,AT112,AV112,AX112,AZ112,BB112,BD112)</f>
        <v>4492</v>
      </c>
      <c r="E112" s="8">
        <f>SUM(G112,I112,K112,M112,Q112,S112,U112,W112,Y112,AA112,AG112,AI112,AK112,AM112,AO112,AS112,AU112,AW112,AY112,BA112,BC112,BE112)</f>
        <v>2075</v>
      </c>
      <c r="F112" s="3">
        <v>183</v>
      </c>
      <c r="G112" s="3">
        <v>85</v>
      </c>
      <c r="H112" s="3">
        <v>229</v>
      </c>
      <c r="I112" s="3">
        <v>109</v>
      </c>
      <c r="J112" s="3">
        <v>264</v>
      </c>
      <c r="K112" s="3">
        <v>130</v>
      </c>
      <c r="L112" s="3">
        <v>299</v>
      </c>
      <c r="M112" s="3">
        <v>147</v>
      </c>
      <c r="P112" s="3">
        <v>193</v>
      </c>
      <c r="Q112" s="3">
        <v>89</v>
      </c>
      <c r="R112" s="3">
        <v>193</v>
      </c>
      <c r="S112" s="3">
        <v>91</v>
      </c>
      <c r="T112" s="3">
        <v>184</v>
      </c>
      <c r="U112" s="3">
        <v>91</v>
      </c>
      <c r="V112" s="3">
        <v>219</v>
      </c>
      <c r="W112" s="3">
        <v>117</v>
      </c>
      <c r="X112" s="3">
        <v>327</v>
      </c>
      <c r="Y112" s="3">
        <v>160</v>
      </c>
      <c r="Z112" s="3">
        <v>407</v>
      </c>
      <c r="AA112" s="3">
        <v>218</v>
      </c>
      <c r="AB112" s="13"/>
      <c r="AC112" s="13"/>
      <c r="AD112" s="18" t="s">
        <v>95</v>
      </c>
      <c r="AE112" s="18"/>
      <c r="AF112" s="9">
        <v>298</v>
      </c>
      <c r="AG112" s="3">
        <v>138</v>
      </c>
      <c r="AH112" s="3">
        <v>292</v>
      </c>
      <c r="AI112" s="3">
        <v>144</v>
      </c>
      <c r="AJ112" s="3">
        <v>318</v>
      </c>
      <c r="AK112" s="3">
        <v>154</v>
      </c>
      <c r="AL112" s="3">
        <v>307</v>
      </c>
      <c r="AM112" s="3">
        <v>129</v>
      </c>
      <c r="AN112" s="3">
        <v>283</v>
      </c>
      <c r="AO112" s="3">
        <v>117</v>
      </c>
      <c r="AR112" s="3">
        <v>217</v>
      </c>
      <c r="AS112" s="3">
        <v>68</v>
      </c>
      <c r="AT112" s="3">
        <v>144</v>
      </c>
      <c r="AU112" s="3">
        <v>55</v>
      </c>
      <c r="AV112" s="3">
        <v>97</v>
      </c>
      <c r="AW112" s="3">
        <v>26</v>
      </c>
      <c r="AX112" s="3">
        <v>33</v>
      </c>
      <c r="AY112" s="3">
        <v>5</v>
      </c>
      <c r="AZ112" s="3">
        <v>4</v>
      </c>
      <c r="BA112" s="3">
        <v>1</v>
      </c>
      <c r="BB112" s="25">
        <v>1</v>
      </c>
      <c r="BC112" s="25">
        <v>1</v>
      </c>
      <c r="BD112" s="25" t="s">
        <v>134</v>
      </c>
      <c r="BE112" s="25" t="s">
        <v>134</v>
      </c>
    </row>
    <row r="113" spans="1:57" ht="15.75" customHeight="1">
      <c r="A113" s="13"/>
      <c r="B113" s="13"/>
      <c r="C113" s="13"/>
      <c r="D113" s="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13"/>
      <c r="AC113" s="13"/>
      <c r="AD113" s="13"/>
      <c r="AE113" s="13"/>
      <c r="AF113" s="9"/>
      <c r="BD113" s="18"/>
      <c r="BE113" s="18"/>
    </row>
    <row r="114" spans="1:57" ht="15.75" customHeight="1">
      <c r="A114" s="13"/>
      <c r="B114" s="13"/>
      <c r="C114" s="13"/>
      <c r="D114" s="9"/>
      <c r="AB114" s="13"/>
      <c r="AC114" s="13"/>
      <c r="AD114" s="13"/>
      <c r="AE114" s="13"/>
      <c r="AF114" s="9"/>
      <c r="BD114" s="18"/>
      <c r="BE114" s="18"/>
    </row>
    <row r="115" spans="1:57" ht="15.75" customHeight="1">
      <c r="A115" s="13"/>
      <c r="B115" s="16" t="s">
        <v>96</v>
      </c>
      <c r="C115" s="16"/>
      <c r="D115" s="9">
        <f>SUM(D117:D121,D123:D127)</f>
        <v>52368</v>
      </c>
      <c r="E115" s="8">
        <f>SUM(E117:E121,E123:E127)</f>
        <v>24590</v>
      </c>
      <c r="F115" s="8">
        <f aca="true" t="shared" si="24" ref="F115:M115">SUM(F117:F121,F123:F127)</f>
        <v>2628</v>
      </c>
      <c r="G115" s="8">
        <f t="shared" si="24"/>
        <v>1365</v>
      </c>
      <c r="H115" s="8">
        <f t="shared" si="24"/>
        <v>3361</v>
      </c>
      <c r="I115" s="8">
        <f t="shared" si="24"/>
        <v>1697</v>
      </c>
      <c r="J115" s="8">
        <f t="shared" si="24"/>
        <v>3891</v>
      </c>
      <c r="K115" s="8">
        <f t="shared" si="24"/>
        <v>1973</v>
      </c>
      <c r="L115" s="8">
        <f t="shared" si="24"/>
        <v>2803</v>
      </c>
      <c r="M115" s="8">
        <f t="shared" si="24"/>
        <v>1438</v>
      </c>
      <c r="N115" s="8"/>
      <c r="O115" s="8"/>
      <c r="P115" s="8">
        <f aca="true" t="shared" si="25" ref="P115:AA115">SUM(P117:P121,P123:P127)</f>
        <v>1496</v>
      </c>
      <c r="Q115" s="8">
        <f t="shared" si="25"/>
        <v>719</v>
      </c>
      <c r="R115" s="8">
        <f t="shared" si="25"/>
        <v>2145</v>
      </c>
      <c r="S115" s="8">
        <f t="shared" si="25"/>
        <v>1041</v>
      </c>
      <c r="T115" s="8">
        <f t="shared" si="25"/>
        <v>2690</v>
      </c>
      <c r="U115" s="8">
        <f t="shared" si="25"/>
        <v>1330</v>
      </c>
      <c r="V115" s="8">
        <f t="shared" si="25"/>
        <v>3529</v>
      </c>
      <c r="W115" s="8">
        <f t="shared" si="25"/>
        <v>1763</v>
      </c>
      <c r="X115" s="8">
        <f t="shared" si="25"/>
        <v>3687</v>
      </c>
      <c r="Y115" s="8">
        <f t="shared" si="25"/>
        <v>1944</v>
      </c>
      <c r="Z115" s="8">
        <f t="shared" si="25"/>
        <v>3459</v>
      </c>
      <c r="AA115" s="8">
        <f t="shared" si="25"/>
        <v>1746</v>
      </c>
      <c r="AB115" s="13"/>
      <c r="AC115" s="13"/>
      <c r="AD115" s="16" t="s">
        <v>96</v>
      </c>
      <c r="AE115" s="16"/>
      <c r="AF115" s="9">
        <f>SUM(AF117:AF121,AF123:AF127)</f>
        <v>2900</v>
      </c>
      <c r="AG115" s="8">
        <f>SUM(AG117:AG121,AG123:AG127)</f>
        <v>1332</v>
      </c>
      <c r="AH115" s="8">
        <f aca="true" t="shared" si="26" ref="AH115:AO115">SUM(AH117:AH121,AH123:AH127)</f>
        <v>3737</v>
      </c>
      <c r="AI115" s="8">
        <f t="shared" si="26"/>
        <v>1721</v>
      </c>
      <c r="AJ115" s="8">
        <f t="shared" si="26"/>
        <v>4099</v>
      </c>
      <c r="AK115" s="8">
        <f t="shared" si="26"/>
        <v>1872</v>
      </c>
      <c r="AL115" s="8">
        <f t="shared" si="26"/>
        <v>4129</v>
      </c>
      <c r="AM115" s="8">
        <f t="shared" si="26"/>
        <v>1810</v>
      </c>
      <c r="AN115" s="8">
        <f t="shared" si="26"/>
        <v>3162</v>
      </c>
      <c r="AO115" s="8">
        <f t="shared" si="26"/>
        <v>1266</v>
      </c>
      <c r="AR115" s="8">
        <f aca="true" t="shared" si="27" ref="AR115:BB115">SUM(AR117:AR121,AR123:AR127)</f>
        <v>2192</v>
      </c>
      <c r="AS115" s="8">
        <f t="shared" si="27"/>
        <v>809</v>
      </c>
      <c r="AT115" s="8">
        <f t="shared" si="27"/>
        <v>1406</v>
      </c>
      <c r="AU115" s="8">
        <f t="shared" si="27"/>
        <v>464</v>
      </c>
      <c r="AV115" s="8">
        <f t="shared" si="27"/>
        <v>773</v>
      </c>
      <c r="AW115" s="8">
        <f t="shared" si="27"/>
        <v>218</v>
      </c>
      <c r="AX115" s="8">
        <f t="shared" si="27"/>
        <v>227</v>
      </c>
      <c r="AY115" s="8">
        <f t="shared" si="27"/>
        <v>63</v>
      </c>
      <c r="AZ115" s="8">
        <f t="shared" si="27"/>
        <v>47</v>
      </c>
      <c r="BA115" s="8">
        <f t="shared" si="27"/>
        <v>17</v>
      </c>
      <c r="BB115" s="8">
        <f t="shared" si="27"/>
        <v>3</v>
      </c>
      <c r="BC115" s="25" t="s">
        <v>134</v>
      </c>
      <c r="BD115" s="19">
        <f>SUM(BD117:BD121,BD123:BD127)</f>
        <v>4</v>
      </c>
      <c r="BE115" s="25" t="s">
        <v>134</v>
      </c>
    </row>
    <row r="116" spans="1:57" ht="15.75" customHeight="1">
      <c r="A116" s="13"/>
      <c r="B116" s="13"/>
      <c r="C116" s="13"/>
      <c r="D116" s="9"/>
      <c r="AB116" s="13"/>
      <c r="AC116" s="13"/>
      <c r="AD116" s="13"/>
      <c r="AE116" s="13"/>
      <c r="AF116" s="9"/>
      <c r="BD116" s="18"/>
      <c r="BE116" s="18"/>
    </row>
    <row r="117" spans="1:57" ht="15.75" customHeight="1">
      <c r="A117" s="13"/>
      <c r="B117" s="18" t="s">
        <v>97</v>
      </c>
      <c r="C117" s="18"/>
      <c r="D117" s="9">
        <f>SUM(F117,H117,J117,L117,P117,R117,T117,V117,X117,Z117,AF117,AH117,AJ117,AL117,AN117,AR117,AT117,AV117,AX117,AZ117,BB117,BD117)</f>
        <v>6871</v>
      </c>
      <c r="E117" s="8">
        <f>SUM(G117,I117,K117,M117,Q117,S117,U117,W117,Y117,AA117,AG117,AI117,AK117,AM117,AO117,AS117,AU117,AW117,AY117,BA117,BC117,BE117)</f>
        <v>3109</v>
      </c>
      <c r="F117" s="3">
        <v>280</v>
      </c>
      <c r="G117" s="3">
        <v>152</v>
      </c>
      <c r="H117" s="3">
        <v>423</v>
      </c>
      <c r="I117" s="3">
        <v>219</v>
      </c>
      <c r="J117" s="3">
        <v>567</v>
      </c>
      <c r="K117" s="3">
        <v>277</v>
      </c>
      <c r="L117" s="3">
        <v>339</v>
      </c>
      <c r="M117" s="3">
        <v>171</v>
      </c>
      <c r="P117" s="3">
        <v>158</v>
      </c>
      <c r="Q117" s="3">
        <v>64</v>
      </c>
      <c r="R117" s="3">
        <v>206</v>
      </c>
      <c r="S117" s="3">
        <v>102</v>
      </c>
      <c r="T117" s="3">
        <v>284</v>
      </c>
      <c r="U117" s="3">
        <v>113</v>
      </c>
      <c r="V117" s="3">
        <v>441</v>
      </c>
      <c r="W117" s="3">
        <v>212</v>
      </c>
      <c r="X117" s="3">
        <v>527</v>
      </c>
      <c r="Y117" s="3">
        <v>268</v>
      </c>
      <c r="Z117" s="3">
        <v>468</v>
      </c>
      <c r="AA117" s="3">
        <v>227</v>
      </c>
      <c r="AB117" s="13"/>
      <c r="AC117" s="13"/>
      <c r="AD117" s="18" t="s">
        <v>97</v>
      </c>
      <c r="AE117" s="18"/>
      <c r="AF117" s="9">
        <v>329</v>
      </c>
      <c r="AG117" s="3">
        <v>150</v>
      </c>
      <c r="AH117" s="3">
        <v>464</v>
      </c>
      <c r="AI117" s="3">
        <v>202</v>
      </c>
      <c r="AJ117" s="3">
        <v>582</v>
      </c>
      <c r="AK117" s="3">
        <v>262</v>
      </c>
      <c r="AL117" s="3">
        <v>589</v>
      </c>
      <c r="AM117" s="3">
        <v>259</v>
      </c>
      <c r="AN117" s="3">
        <v>450</v>
      </c>
      <c r="AO117" s="3">
        <v>181</v>
      </c>
      <c r="AP117" s="3" t="s">
        <v>55</v>
      </c>
      <c r="AQ117" s="3" t="s">
        <v>55</v>
      </c>
      <c r="AR117" s="3">
        <v>337</v>
      </c>
      <c r="AS117" s="3">
        <v>122</v>
      </c>
      <c r="AT117" s="3">
        <v>220</v>
      </c>
      <c r="AU117" s="3">
        <v>67</v>
      </c>
      <c r="AV117" s="3">
        <v>146</v>
      </c>
      <c r="AW117" s="3">
        <v>48</v>
      </c>
      <c r="AX117" s="3">
        <v>50</v>
      </c>
      <c r="AY117" s="3">
        <v>12</v>
      </c>
      <c r="AZ117" s="3">
        <v>9</v>
      </c>
      <c r="BA117" s="3">
        <v>1</v>
      </c>
      <c r="BB117" s="25">
        <v>2</v>
      </c>
      <c r="BC117" s="25" t="s">
        <v>134</v>
      </c>
      <c r="BD117" s="25" t="s">
        <v>134</v>
      </c>
      <c r="BE117" s="25" t="s">
        <v>134</v>
      </c>
    </row>
    <row r="118" spans="1:57" ht="15.75" customHeight="1">
      <c r="A118" s="13"/>
      <c r="B118" s="18" t="s">
        <v>98</v>
      </c>
      <c r="C118" s="18"/>
      <c r="D118" s="9">
        <f>SUM(F118,H118,J118,L118,P118,R118,T118,V118,X118,Z118,AF118,AH118,AJ118,AL118,AN118,AR118,AT118,AV118,AX118,AZ118,BB118,BD118)</f>
        <v>2396</v>
      </c>
      <c r="E118" s="8">
        <f>SUM(G118,I118,K118,M118,Q118,S118,U118,W118,Y118,AA118,AG118,AI118,AK118,AM118,AO118,AS118,AU118,AW118,AY118,BA118,BC118,BE118)</f>
        <v>1101</v>
      </c>
      <c r="F118" s="3">
        <v>100</v>
      </c>
      <c r="G118" s="3">
        <v>50</v>
      </c>
      <c r="H118" s="3">
        <v>136</v>
      </c>
      <c r="I118" s="3">
        <v>69</v>
      </c>
      <c r="J118" s="3">
        <v>152</v>
      </c>
      <c r="K118" s="3">
        <v>82</v>
      </c>
      <c r="L118" s="3">
        <v>85</v>
      </c>
      <c r="M118" s="3">
        <v>45</v>
      </c>
      <c r="P118" s="3">
        <v>49</v>
      </c>
      <c r="Q118" s="3">
        <v>25</v>
      </c>
      <c r="R118" s="3">
        <v>72</v>
      </c>
      <c r="S118" s="3">
        <v>41</v>
      </c>
      <c r="T118" s="3">
        <v>104</v>
      </c>
      <c r="U118" s="3">
        <v>53</v>
      </c>
      <c r="V118" s="3">
        <v>115</v>
      </c>
      <c r="W118" s="3">
        <v>56</v>
      </c>
      <c r="X118" s="3">
        <v>134</v>
      </c>
      <c r="Y118" s="3">
        <v>67</v>
      </c>
      <c r="Z118" s="3">
        <v>168</v>
      </c>
      <c r="AA118" s="3">
        <v>79</v>
      </c>
      <c r="AB118" s="13"/>
      <c r="AC118" s="13"/>
      <c r="AD118" s="18" t="s">
        <v>98</v>
      </c>
      <c r="AE118" s="18"/>
      <c r="AF118" s="9">
        <v>115</v>
      </c>
      <c r="AG118" s="3">
        <v>53</v>
      </c>
      <c r="AH118" s="3">
        <v>188</v>
      </c>
      <c r="AI118" s="3">
        <v>83</v>
      </c>
      <c r="AJ118" s="3">
        <v>216</v>
      </c>
      <c r="AK118" s="3">
        <v>92</v>
      </c>
      <c r="AL118" s="3">
        <v>267</v>
      </c>
      <c r="AM118" s="3">
        <v>122</v>
      </c>
      <c r="AN118" s="3">
        <v>180</v>
      </c>
      <c r="AO118" s="3">
        <v>76</v>
      </c>
      <c r="AR118" s="3">
        <v>139</v>
      </c>
      <c r="AS118" s="3">
        <v>55</v>
      </c>
      <c r="AT118" s="3">
        <v>109</v>
      </c>
      <c r="AU118" s="3">
        <v>33</v>
      </c>
      <c r="AV118" s="3">
        <v>53</v>
      </c>
      <c r="AW118" s="3">
        <v>16</v>
      </c>
      <c r="AX118" s="3">
        <v>13</v>
      </c>
      <c r="AY118" s="3">
        <v>4</v>
      </c>
      <c r="AZ118" s="3">
        <v>1</v>
      </c>
      <c r="BA118" s="25" t="s">
        <v>134</v>
      </c>
      <c r="BB118" s="25" t="s">
        <v>134</v>
      </c>
      <c r="BC118" s="25" t="s">
        <v>134</v>
      </c>
      <c r="BD118" s="25" t="s">
        <v>134</v>
      </c>
      <c r="BE118" s="25" t="s">
        <v>134</v>
      </c>
    </row>
    <row r="119" spans="1:57" ht="15.75" customHeight="1">
      <c r="A119" s="13"/>
      <c r="B119" s="18" t="s">
        <v>99</v>
      </c>
      <c r="C119" s="18"/>
      <c r="D119" s="9">
        <f>SUM(F119,H119,J119,L119,P119,R119,T119,V119,X119,Z119,AF119,AH119,AJ119,AL119,AN119,AR119,AT119,AV119,AX119,AZ119,BB119,BD119)</f>
        <v>4306</v>
      </c>
      <c r="E119" s="8">
        <f>SUM(G119,I119,K119,M119,Q119,S119,U119,W119,Y119,AA119,AG119,AI119,AK119,AM119,AO119,AS119,AU119,AW119,AY119,BA119,BC119,BE119)</f>
        <v>2050</v>
      </c>
      <c r="F119" s="3">
        <v>257</v>
      </c>
      <c r="G119" s="3">
        <v>131</v>
      </c>
      <c r="H119" s="3">
        <v>287</v>
      </c>
      <c r="I119" s="3">
        <v>143</v>
      </c>
      <c r="J119" s="3">
        <v>321</v>
      </c>
      <c r="K119" s="3">
        <v>169</v>
      </c>
      <c r="L119" s="3">
        <v>174</v>
      </c>
      <c r="M119" s="3">
        <v>97</v>
      </c>
      <c r="P119" s="3">
        <v>144</v>
      </c>
      <c r="Q119" s="3">
        <v>82</v>
      </c>
      <c r="R119" s="3">
        <v>186</v>
      </c>
      <c r="S119" s="3">
        <v>85</v>
      </c>
      <c r="T119" s="3">
        <v>234</v>
      </c>
      <c r="U119" s="3">
        <v>119</v>
      </c>
      <c r="V119" s="3">
        <v>319</v>
      </c>
      <c r="W119" s="3">
        <v>154</v>
      </c>
      <c r="X119" s="3">
        <v>272</v>
      </c>
      <c r="Y119" s="3">
        <v>146</v>
      </c>
      <c r="Z119" s="3">
        <v>256</v>
      </c>
      <c r="AA119" s="3">
        <v>141</v>
      </c>
      <c r="AB119" s="13"/>
      <c r="AC119" s="13"/>
      <c r="AD119" s="18" t="s">
        <v>99</v>
      </c>
      <c r="AE119" s="18"/>
      <c r="AF119" s="9">
        <v>225</v>
      </c>
      <c r="AG119" s="3">
        <v>103</v>
      </c>
      <c r="AH119" s="3">
        <v>306</v>
      </c>
      <c r="AI119" s="3">
        <v>130</v>
      </c>
      <c r="AJ119" s="3">
        <v>338</v>
      </c>
      <c r="AK119" s="3">
        <v>157</v>
      </c>
      <c r="AL119" s="3">
        <v>339</v>
      </c>
      <c r="AM119" s="3">
        <v>147</v>
      </c>
      <c r="AN119" s="3">
        <v>252</v>
      </c>
      <c r="AO119" s="3">
        <v>99</v>
      </c>
      <c r="AR119" s="3">
        <v>168</v>
      </c>
      <c r="AS119" s="3">
        <v>67</v>
      </c>
      <c r="AT119" s="3">
        <v>120</v>
      </c>
      <c r="AU119" s="3">
        <v>41</v>
      </c>
      <c r="AV119" s="3">
        <v>70</v>
      </c>
      <c r="AW119" s="3">
        <v>26</v>
      </c>
      <c r="AX119" s="3">
        <v>30</v>
      </c>
      <c r="AY119" s="3">
        <v>11</v>
      </c>
      <c r="AZ119" s="3">
        <v>8</v>
      </c>
      <c r="BA119" s="3">
        <v>2</v>
      </c>
      <c r="BB119" s="25" t="s">
        <v>134</v>
      </c>
      <c r="BC119" s="25" t="s">
        <v>134</v>
      </c>
      <c r="BD119" s="25" t="s">
        <v>134</v>
      </c>
      <c r="BE119" s="25" t="s">
        <v>134</v>
      </c>
    </row>
    <row r="120" spans="1:57" ht="15.75" customHeight="1">
      <c r="A120" s="13"/>
      <c r="B120" s="18" t="s">
        <v>100</v>
      </c>
      <c r="C120" s="18"/>
      <c r="D120" s="9">
        <f>SUM(F120,H120,J120,L120,P120,R120,T120,V120,X120,Z120,AF120,AH120,AJ120,AL120,AN120,AR120,AT120,AV120,AX120,AZ120,BB120,BD120)</f>
        <v>4456</v>
      </c>
      <c r="E120" s="8">
        <f>SUM(G120,I120,K120,M120,Q120,S120,U120,W120,Y120,AA120,AG120,AI120,AK120,AM120,AO120,AS120,AU120,AW120,AY120,BA120,BC120,BE120)</f>
        <v>2023</v>
      </c>
      <c r="F120" s="3">
        <v>225</v>
      </c>
      <c r="G120" s="3">
        <v>109</v>
      </c>
      <c r="H120" s="3">
        <v>242</v>
      </c>
      <c r="I120" s="3">
        <v>118</v>
      </c>
      <c r="J120" s="3">
        <v>322</v>
      </c>
      <c r="K120" s="3">
        <v>159</v>
      </c>
      <c r="L120" s="3">
        <v>261</v>
      </c>
      <c r="M120" s="3">
        <v>122</v>
      </c>
      <c r="P120" s="3">
        <v>130</v>
      </c>
      <c r="Q120" s="3">
        <v>62</v>
      </c>
      <c r="R120" s="3">
        <v>149</v>
      </c>
      <c r="S120" s="3">
        <v>63</v>
      </c>
      <c r="T120" s="3">
        <v>190</v>
      </c>
      <c r="U120" s="3">
        <v>103</v>
      </c>
      <c r="V120" s="3">
        <v>283</v>
      </c>
      <c r="W120" s="3">
        <v>137</v>
      </c>
      <c r="X120" s="3">
        <v>285</v>
      </c>
      <c r="Y120" s="3">
        <v>142</v>
      </c>
      <c r="Z120" s="3">
        <v>268</v>
      </c>
      <c r="AA120" s="3">
        <v>142</v>
      </c>
      <c r="AB120" s="13"/>
      <c r="AC120" s="13"/>
      <c r="AD120" s="18" t="s">
        <v>100</v>
      </c>
      <c r="AE120" s="18"/>
      <c r="AF120" s="9">
        <v>215</v>
      </c>
      <c r="AG120" s="3">
        <v>91</v>
      </c>
      <c r="AH120" s="3">
        <v>312</v>
      </c>
      <c r="AI120" s="3">
        <v>152</v>
      </c>
      <c r="AJ120" s="3">
        <v>399</v>
      </c>
      <c r="AK120" s="3">
        <v>182</v>
      </c>
      <c r="AL120" s="3">
        <v>399</v>
      </c>
      <c r="AM120" s="3">
        <v>179</v>
      </c>
      <c r="AN120" s="3">
        <v>276</v>
      </c>
      <c r="AO120" s="3">
        <v>103</v>
      </c>
      <c r="AR120" s="3">
        <v>221</v>
      </c>
      <c r="AS120" s="3">
        <v>73</v>
      </c>
      <c r="AT120" s="3">
        <v>155</v>
      </c>
      <c r="AU120" s="3">
        <v>54</v>
      </c>
      <c r="AV120" s="3">
        <v>87</v>
      </c>
      <c r="AW120" s="3">
        <v>24</v>
      </c>
      <c r="AX120" s="3">
        <v>30</v>
      </c>
      <c r="AY120" s="3">
        <v>6</v>
      </c>
      <c r="AZ120" s="3">
        <v>3</v>
      </c>
      <c r="BA120" s="25" t="s">
        <v>134</v>
      </c>
      <c r="BB120" s="25" t="s">
        <v>134</v>
      </c>
      <c r="BC120" s="25" t="s">
        <v>134</v>
      </c>
      <c r="BD120" s="25">
        <v>4</v>
      </c>
      <c r="BE120" s="25">
        <v>2</v>
      </c>
    </row>
    <row r="121" spans="1:57" ht="15.75" customHeight="1">
      <c r="A121" s="13"/>
      <c r="B121" s="18" t="s">
        <v>101</v>
      </c>
      <c r="C121" s="18"/>
      <c r="D121" s="9">
        <f>SUM(F121,H121,J121,L121,P121,R121,T121,V121,X121,Z121,AF121,AH121,AJ121,AL121,AN121,AR121,AT121,AV121,AX121,AZ121,BB121,BD121)</f>
        <v>4494</v>
      </c>
      <c r="E121" s="8">
        <f>SUM(G121,I121,K121,M121,Q121,S121,U121,W121,Y121,AA121,AG121,AI121,AK121,AM121,AO121,AS121,AU121,AW121,AY121,BA121,BC121,BE121)</f>
        <v>2159</v>
      </c>
      <c r="F121" s="3">
        <v>181</v>
      </c>
      <c r="G121" s="3">
        <v>91</v>
      </c>
      <c r="H121" s="3">
        <v>316</v>
      </c>
      <c r="I121" s="3">
        <v>169</v>
      </c>
      <c r="J121" s="3">
        <v>382</v>
      </c>
      <c r="K121" s="3">
        <v>192</v>
      </c>
      <c r="L121" s="3">
        <v>238</v>
      </c>
      <c r="M121" s="3">
        <v>123</v>
      </c>
      <c r="P121" s="3">
        <v>76</v>
      </c>
      <c r="Q121" s="3">
        <v>41</v>
      </c>
      <c r="R121" s="3">
        <v>156</v>
      </c>
      <c r="S121" s="3">
        <v>76</v>
      </c>
      <c r="T121" s="3">
        <v>225</v>
      </c>
      <c r="U121" s="3">
        <v>117</v>
      </c>
      <c r="V121" s="3">
        <v>336</v>
      </c>
      <c r="W121" s="3">
        <v>175</v>
      </c>
      <c r="X121" s="3">
        <v>348</v>
      </c>
      <c r="Y121" s="3">
        <v>170</v>
      </c>
      <c r="Z121" s="3">
        <v>299</v>
      </c>
      <c r="AA121" s="3">
        <v>163</v>
      </c>
      <c r="AB121" s="13"/>
      <c r="AC121" s="13"/>
      <c r="AD121" s="18" t="s">
        <v>101</v>
      </c>
      <c r="AE121" s="18"/>
      <c r="AF121" s="9">
        <v>245</v>
      </c>
      <c r="AG121" s="3">
        <v>114</v>
      </c>
      <c r="AH121" s="3">
        <v>287</v>
      </c>
      <c r="AI121" s="3">
        <v>129</v>
      </c>
      <c r="AJ121" s="3">
        <v>373</v>
      </c>
      <c r="AK121" s="3">
        <v>176</v>
      </c>
      <c r="AL121" s="3">
        <v>391</v>
      </c>
      <c r="AM121" s="3">
        <v>176</v>
      </c>
      <c r="AN121" s="3">
        <v>279</v>
      </c>
      <c r="AO121" s="3">
        <v>120</v>
      </c>
      <c r="AP121" s="3" t="s">
        <v>55</v>
      </c>
      <c r="AR121" s="3">
        <v>183</v>
      </c>
      <c r="AS121" s="3">
        <v>74</v>
      </c>
      <c r="AT121" s="3">
        <v>106</v>
      </c>
      <c r="AU121" s="3">
        <v>40</v>
      </c>
      <c r="AV121" s="3">
        <v>50</v>
      </c>
      <c r="AW121" s="3">
        <v>7</v>
      </c>
      <c r="AX121" s="3">
        <v>18</v>
      </c>
      <c r="AY121" s="3">
        <v>4</v>
      </c>
      <c r="AZ121" s="3">
        <v>5</v>
      </c>
      <c r="BA121" s="25">
        <v>2</v>
      </c>
      <c r="BB121" s="25" t="s">
        <v>134</v>
      </c>
      <c r="BC121" s="25" t="s">
        <v>134</v>
      </c>
      <c r="BD121" s="25" t="s">
        <v>134</v>
      </c>
      <c r="BE121" s="25" t="s">
        <v>134</v>
      </c>
    </row>
    <row r="122" spans="1:57" ht="15.75" customHeight="1">
      <c r="A122" s="13"/>
      <c r="C122" s="13"/>
      <c r="D122" s="9"/>
      <c r="AB122" s="13"/>
      <c r="AC122" s="13"/>
      <c r="AE122" s="13"/>
      <c r="AF122" s="9"/>
      <c r="BD122" s="18"/>
      <c r="BE122" s="18"/>
    </row>
    <row r="123" spans="1:57" ht="15.75" customHeight="1">
      <c r="A123" s="13"/>
      <c r="B123" s="18" t="s">
        <v>102</v>
      </c>
      <c r="C123" s="18"/>
      <c r="D123" s="9">
        <f>SUM(F123,H123,J123,L123,P123,R123,T123,V123,X123,Z123,AF123,AH123,AJ123,AL123,AN123,AR123,AT123,AV123,AX123,AZ123,BB123,BD123)</f>
        <v>4759</v>
      </c>
      <c r="E123" s="8">
        <f>SUM(G123,I123,K123,M123,Q123,S123,U123,W123,Y123,AA123,AG123,AI123,AK123,AM123,AO123,AS123,AU123,AW123,AY123,BA123,BC123,BE123)</f>
        <v>2314</v>
      </c>
      <c r="F123" s="3">
        <v>228</v>
      </c>
      <c r="G123" s="3">
        <v>121</v>
      </c>
      <c r="H123" s="3">
        <v>305</v>
      </c>
      <c r="I123" s="3">
        <v>146</v>
      </c>
      <c r="J123" s="3">
        <v>353</v>
      </c>
      <c r="K123" s="3">
        <v>185</v>
      </c>
      <c r="L123" s="3">
        <v>260</v>
      </c>
      <c r="M123" s="3">
        <v>135</v>
      </c>
      <c r="P123" s="3">
        <v>93</v>
      </c>
      <c r="Q123" s="3">
        <v>53</v>
      </c>
      <c r="R123" s="3">
        <v>182</v>
      </c>
      <c r="S123" s="3">
        <v>94</v>
      </c>
      <c r="T123" s="3">
        <v>240</v>
      </c>
      <c r="U123" s="3">
        <v>126</v>
      </c>
      <c r="V123" s="3">
        <v>322</v>
      </c>
      <c r="W123" s="3">
        <v>160</v>
      </c>
      <c r="X123" s="3">
        <v>373</v>
      </c>
      <c r="Y123" s="3">
        <v>215</v>
      </c>
      <c r="Z123" s="3">
        <v>302</v>
      </c>
      <c r="AA123" s="3">
        <v>161</v>
      </c>
      <c r="AB123" s="13"/>
      <c r="AC123" s="13"/>
      <c r="AD123" s="18" t="s">
        <v>102</v>
      </c>
      <c r="AE123" s="18"/>
      <c r="AF123" s="9">
        <v>268</v>
      </c>
      <c r="AG123" s="3">
        <v>129</v>
      </c>
      <c r="AH123" s="3">
        <v>365</v>
      </c>
      <c r="AI123" s="3">
        <v>169</v>
      </c>
      <c r="AJ123" s="3">
        <v>367</v>
      </c>
      <c r="AK123" s="3">
        <v>175</v>
      </c>
      <c r="AL123" s="3">
        <v>363</v>
      </c>
      <c r="AM123" s="3">
        <v>160</v>
      </c>
      <c r="AN123" s="3">
        <v>311</v>
      </c>
      <c r="AO123" s="3">
        <v>117</v>
      </c>
      <c r="AR123" s="3">
        <v>227</v>
      </c>
      <c r="AS123" s="3">
        <v>89</v>
      </c>
      <c r="AT123" s="3">
        <v>119</v>
      </c>
      <c r="AU123" s="3">
        <v>53</v>
      </c>
      <c r="AV123" s="3">
        <v>59</v>
      </c>
      <c r="AW123" s="3">
        <v>18</v>
      </c>
      <c r="AX123" s="3">
        <v>18</v>
      </c>
      <c r="AY123" s="3">
        <v>6</v>
      </c>
      <c r="AZ123" s="3">
        <v>4</v>
      </c>
      <c r="BA123" s="25">
        <v>2</v>
      </c>
      <c r="BB123" s="25" t="s">
        <v>134</v>
      </c>
      <c r="BC123" s="25" t="s">
        <v>134</v>
      </c>
      <c r="BD123" s="25" t="s">
        <v>134</v>
      </c>
      <c r="BE123" s="25" t="s">
        <v>134</v>
      </c>
    </row>
    <row r="124" spans="1:57" ht="15.75" customHeight="1">
      <c r="A124" s="13"/>
      <c r="B124" s="18" t="s">
        <v>103</v>
      </c>
      <c r="C124" s="18"/>
      <c r="D124" s="9">
        <f>SUM(F124,H124,J124,L124,P124,R124,T124,V124,X124,Z124,AF124,AH124,AJ124,AL124,AN124,AR124,AT124,AV124,AX124,AZ124,BB124,BD124)</f>
        <v>8129</v>
      </c>
      <c r="E124" s="8">
        <f>SUM(G124,I124,K124,M124,Q124,S124,U124,W124,Y124,AA124,AG124,AI124,AK124,AM124,AO124,AS124,AU124,AW124,AY124,BA124,BC124,BE124)</f>
        <v>3896</v>
      </c>
      <c r="F124" s="3">
        <v>508</v>
      </c>
      <c r="G124" s="3">
        <v>269</v>
      </c>
      <c r="H124" s="3">
        <v>577</v>
      </c>
      <c r="I124" s="3">
        <v>279</v>
      </c>
      <c r="J124" s="3">
        <v>598</v>
      </c>
      <c r="K124" s="3">
        <v>318</v>
      </c>
      <c r="L124" s="3">
        <v>472</v>
      </c>
      <c r="M124" s="3">
        <v>245</v>
      </c>
      <c r="P124" s="3">
        <v>281</v>
      </c>
      <c r="Q124" s="3">
        <v>115</v>
      </c>
      <c r="R124" s="3">
        <v>421</v>
      </c>
      <c r="S124" s="3">
        <v>205</v>
      </c>
      <c r="T124" s="3">
        <v>526</v>
      </c>
      <c r="U124" s="3">
        <v>254</v>
      </c>
      <c r="V124" s="3">
        <v>592</v>
      </c>
      <c r="W124" s="3">
        <v>303</v>
      </c>
      <c r="X124" s="3">
        <v>583</v>
      </c>
      <c r="Y124" s="3">
        <v>308</v>
      </c>
      <c r="Z124" s="3">
        <v>551</v>
      </c>
      <c r="AA124" s="3">
        <v>285</v>
      </c>
      <c r="AB124" s="13"/>
      <c r="AC124" s="13"/>
      <c r="AD124" s="18" t="s">
        <v>103</v>
      </c>
      <c r="AE124" s="18"/>
      <c r="AF124" s="9">
        <v>479</v>
      </c>
      <c r="AG124" s="3">
        <v>218</v>
      </c>
      <c r="AH124" s="3">
        <v>577</v>
      </c>
      <c r="AI124" s="3">
        <v>292</v>
      </c>
      <c r="AJ124" s="3">
        <v>489</v>
      </c>
      <c r="AK124" s="3">
        <v>232</v>
      </c>
      <c r="AL124" s="3">
        <v>487</v>
      </c>
      <c r="AM124" s="3">
        <v>210</v>
      </c>
      <c r="AN124" s="3">
        <v>421</v>
      </c>
      <c r="AO124" s="3">
        <v>172</v>
      </c>
      <c r="AR124" s="3">
        <v>267</v>
      </c>
      <c r="AS124" s="3">
        <v>105</v>
      </c>
      <c r="AT124" s="3">
        <v>185</v>
      </c>
      <c r="AU124" s="3">
        <v>53</v>
      </c>
      <c r="AV124" s="3">
        <v>85</v>
      </c>
      <c r="AW124" s="3">
        <v>23</v>
      </c>
      <c r="AX124" s="3">
        <v>25</v>
      </c>
      <c r="AY124" s="3">
        <v>8</v>
      </c>
      <c r="AZ124" s="3">
        <v>4</v>
      </c>
      <c r="BA124" s="3">
        <v>2</v>
      </c>
      <c r="BB124" s="25">
        <v>1</v>
      </c>
      <c r="BC124" s="25" t="s">
        <v>134</v>
      </c>
      <c r="BD124" s="25" t="s">
        <v>134</v>
      </c>
      <c r="BE124" s="25" t="s">
        <v>134</v>
      </c>
    </row>
    <row r="125" spans="1:57" ht="15.75" customHeight="1">
      <c r="A125" s="13"/>
      <c r="B125" s="18" t="s">
        <v>104</v>
      </c>
      <c r="C125" s="18"/>
      <c r="D125" s="9">
        <f>SUM(F125,H125,J125,L125,P125,R125,T125,V125,X125,Z125,AF125,AH125,AJ125,AL125,AN125,AR125,AT125,AV125,AX125,AZ125,BB125,BD125)</f>
        <v>5288</v>
      </c>
      <c r="E125" s="8">
        <f>SUM(G125,I125,K125,M125,Q125,S125,U125,W125,Y125,AA125,AG125,AI125,AK125,AM125,AO125,AS125,AU125,AW125,AY125,BA125,BC125,BE125)</f>
        <v>2479</v>
      </c>
      <c r="F125" s="3">
        <v>262</v>
      </c>
      <c r="G125" s="3">
        <v>135</v>
      </c>
      <c r="H125" s="3">
        <v>329</v>
      </c>
      <c r="I125" s="3">
        <v>174</v>
      </c>
      <c r="J125" s="3">
        <v>398</v>
      </c>
      <c r="K125" s="3">
        <v>197</v>
      </c>
      <c r="L125" s="3">
        <v>393</v>
      </c>
      <c r="M125" s="3">
        <v>208</v>
      </c>
      <c r="P125" s="3">
        <v>167</v>
      </c>
      <c r="Q125" s="3">
        <v>71</v>
      </c>
      <c r="R125" s="3">
        <v>266</v>
      </c>
      <c r="S125" s="3">
        <v>128</v>
      </c>
      <c r="T125" s="3">
        <v>257</v>
      </c>
      <c r="U125" s="3">
        <v>141</v>
      </c>
      <c r="V125" s="3">
        <v>328</v>
      </c>
      <c r="W125" s="3">
        <v>175</v>
      </c>
      <c r="X125" s="3">
        <v>348</v>
      </c>
      <c r="Y125" s="3">
        <v>172</v>
      </c>
      <c r="Z125" s="3">
        <v>341</v>
      </c>
      <c r="AA125" s="3">
        <v>161</v>
      </c>
      <c r="AB125" s="13"/>
      <c r="AC125" s="13"/>
      <c r="AD125" s="18" t="s">
        <v>104</v>
      </c>
      <c r="AE125" s="18"/>
      <c r="AF125" s="9">
        <v>304</v>
      </c>
      <c r="AG125" s="3">
        <v>156</v>
      </c>
      <c r="AH125" s="3">
        <v>344</v>
      </c>
      <c r="AI125" s="3">
        <v>153</v>
      </c>
      <c r="AJ125" s="3">
        <v>394</v>
      </c>
      <c r="AK125" s="3">
        <v>169</v>
      </c>
      <c r="AL125" s="3">
        <v>408</v>
      </c>
      <c r="AM125" s="3">
        <v>177</v>
      </c>
      <c r="AN125" s="3">
        <v>311</v>
      </c>
      <c r="AO125" s="3">
        <v>114</v>
      </c>
      <c r="AR125" s="3">
        <v>210</v>
      </c>
      <c r="AS125" s="3">
        <v>80</v>
      </c>
      <c r="AT125" s="3">
        <v>137</v>
      </c>
      <c r="AU125" s="3">
        <v>47</v>
      </c>
      <c r="AV125" s="3">
        <v>73</v>
      </c>
      <c r="AW125" s="3">
        <v>15</v>
      </c>
      <c r="AX125" s="3">
        <v>15</v>
      </c>
      <c r="AY125" s="3">
        <v>4</v>
      </c>
      <c r="AZ125" s="3">
        <v>3</v>
      </c>
      <c r="BA125" s="25">
        <v>2</v>
      </c>
      <c r="BB125" s="25" t="s">
        <v>134</v>
      </c>
      <c r="BC125" s="25" t="s">
        <v>134</v>
      </c>
      <c r="BD125" s="25" t="s">
        <v>134</v>
      </c>
      <c r="BE125" s="25" t="s">
        <v>134</v>
      </c>
    </row>
    <row r="126" spans="1:57" ht="15.75" customHeight="1">
      <c r="A126" s="13"/>
      <c r="B126" s="18" t="s">
        <v>105</v>
      </c>
      <c r="C126" s="18"/>
      <c r="D126" s="9">
        <f>SUM(F126,H126,J126,L126,P126,R126,T126,V126,X126,Z126,AF126,AH126,AJ126,AL126,AN126,AR126,AT126,AV126,AX126,AZ126,BB126,BD126)</f>
        <v>7918</v>
      </c>
      <c r="E126" s="8">
        <f>SUM(G126,I126,K126,M126,Q126,S126,U126,W126,Y126,AA126,AG126,AI126,AK126,AM126,AO126,AS126,AU126,AW126,AY126,BA126,BC126,BE126)</f>
        <v>3683</v>
      </c>
      <c r="F126" s="3">
        <v>410</v>
      </c>
      <c r="G126" s="3">
        <v>213</v>
      </c>
      <c r="H126" s="3">
        <v>534</v>
      </c>
      <c r="I126" s="3">
        <v>260</v>
      </c>
      <c r="J126" s="3">
        <v>566</v>
      </c>
      <c r="K126" s="3">
        <v>279</v>
      </c>
      <c r="L126" s="3">
        <v>440</v>
      </c>
      <c r="M126" s="3">
        <v>220</v>
      </c>
      <c r="P126" s="3">
        <v>277</v>
      </c>
      <c r="Q126" s="3">
        <v>136</v>
      </c>
      <c r="R126" s="3">
        <v>357</v>
      </c>
      <c r="S126" s="3">
        <v>175</v>
      </c>
      <c r="T126" s="3">
        <v>445</v>
      </c>
      <c r="U126" s="3">
        <v>217</v>
      </c>
      <c r="V126" s="3">
        <v>564</v>
      </c>
      <c r="W126" s="3">
        <v>278</v>
      </c>
      <c r="X126" s="3">
        <v>570</v>
      </c>
      <c r="Y126" s="3">
        <v>317</v>
      </c>
      <c r="Z126" s="3">
        <v>524</v>
      </c>
      <c r="AA126" s="3">
        <v>244</v>
      </c>
      <c r="AB126" s="13"/>
      <c r="AC126" s="13"/>
      <c r="AD126" s="18" t="s">
        <v>105</v>
      </c>
      <c r="AE126" s="18"/>
      <c r="AF126" s="9">
        <v>469</v>
      </c>
      <c r="AG126" s="3">
        <v>214</v>
      </c>
      <c r="AH126" s="3">
        <v>599</v>
      </c>
      <c r="AI126" s="3">
        <v>279</v>
      </c>
      <c r="AJ126" s="3">
        <v>618</v>
      </c>
      <c r="AK126" s="3">
        <v>272</v>
      </c>
      <c r="AL126" s="3">
        <v>575</v>
      </c>
      <c r="AM126" s="3">
        <v>239</v>
      </c>
      <c r="AN126" s="3">
        <v>433</v>
      </c>
      <c r="AO126" s="3">
        <v>186</v>
      </c>
      <c r="AR126" s="3">
        <v>259</v>
      </c>
      <c r="AS126" s="3">
        <v>85</v>
      </c>
      <c r="AT126" s="3">
        <v>166</v>
      </c>
      <c r="AU126" s="3">
        <v>43</v>
      </c>
      <c r="AV126" s="3">
        <v>91</v>
      </c>
      <c r="AW126" s="3">
        <v>20</v>
      </c>
      <c r="AX126" s="3">
        <v>17</v>
      </c>
      <c r="AY126" s="3">
        <v>5</v>
      </c>
      <c r="AZ126" s="25">
        <v>4</v>
      </c>
      <c r="BA126" s="25">
        <v>1</v>
      </c>
      <c r="BB126" s="25" t="s">
        <v>134</v>
      </c>
      <c r="BC126" s="25" t="s">
        <v>134</v>
      </c>
      <c r="BD126" s="25" t="s">
        <v>134</v>
      </c>
      <c r="BE126" s="25" t="s">
        <v>134</v>
      </c>
    </row>
    <row r="127" spans="1:57" ht="15.75" customHeight="1">
      <c r="A127" s="13"/>
      <c r="B127" s="18" t="s">
        <v>106</v>
      </c>
      <c r="C127" s="18"/>
      <c r="D127" s="9">
        <f>SUM(F127,H127,J127,L127,P127,R127,T127,V127,X127,Z127,AF127,AH127,AJ127,AL127,AN127,AR127,AT127,AV127,AX127,AZ127,BB127,BD127)</f>
        <v>3751</v>
      </c>
      <c r="E127" s="8">
        <f>SUM(G127,I127,K127,M127,Q127,S127,U127,W127,Y127,AA127,AG127,AI127,AK127,AM127,AO127,AS127,AU127,AW127,AY127,BA127,BC127,BE127)</f>
        <v>1776</v>
      </c>
      <c r="F127" s="3">
        <v>177</v>
      </c>
      <c r="G127" s="3">
        <v>94</v>
      </c>
      <c r="H127" s="3">
        <v>212</v>
      </c>
      <c r="I127" s="3">
        <v>120</v>
      </c>
      <c r="J127" s="3">
        <v>232</v>
      </c>
      <c r="K127" s="3">
        <v>115</v>
      </c>
      <c r="L127" s="3">
        <v>141</v>
      </c>
      <c r="M127" s="3">
        <v>72</v>
      </c>
      <c r="P127" s="3">
        <v>121</v>
      </c>
      <c r="Q127" s="3">
        <v>70</v>
      </c>
      <c r="R127" s="3">
        <v>150</v>
      </c>
      <c r="S127" s="3">
        <v>72</v>
      </c>
      <c r="T127" s="3">
        <v>185</v>
      </c>
      <c r="U127" s="3">
        <v>87</v>
      </c>
      <c r="V127" s="3">
        <v>229</v>
      </c>
      <c r="W127" s="3">
        <v>113</v>
      </c>
      <c r="X127" s="3">
        <v>247</v>
      </c>
      <c r="Y127" s="3">
        <v>139</v>
      </c>
      <c r="Z127" s="3">
        <v>282</v>
      </c>
      <c r="AA127" s="3">
        <v>143</v>
      </c>
      <c r="AB127" s="13"/>
      <c r="AC127" s="13"/>
      <c r="AD127" s="18" t="s">
        <v>106</v>
      </c>
      <c r="AE127" s="18"/>
      <c r="AF127" s="9">
        <v>251</v>
      </c>
      <c r="AG127" s="3">
        <v>104</v>
      </c>
      <c r="AH127" s="3">
        <v>295</v>
      </c>
      <c r="AI127" s="3">
        <v>132</v>
      </c>
      <c r="AJ127" s="3">
        <v>323</v>
      </c>
      <c r="AK127" s="3">
        <v>155</v>
      </c>
      <c r="AL127" s="3">
        <v>311</v>
      </c>
      <c r="AM127" s="3">
        <v>141</v>
      </c>
      <c r="AN127" s="3">
        <v>249</v>
      </c>
      <c r="AO127" s="3">
        <v>98</v>
      </c>
      <c r="AR127" s="3">
        <v>181</v>
      </c>
      <c r="AS127" s="3">
        <v>59</v>
      </c>
      <c r="AT127" s="3">
        <v>89</v>
      </c>
      <c r="AU127" s="3">
        <v>33</v>
      </c>
      <c r="AV127" s="3">
        <v>59</v>
      </c>
      <c r="AW127" s="3">
        <v>21</v>
      </c>
      <c r="AX127" s="3">
        <v>11</v>
      </c>
      <c r="AY127" s="3">
        <v>3</v>
      </c>
      <c r="AZ127" s="3">
        <v>6</v>
      </c>
      <c r="BA127" s="3">
        <v>5</v>
      </c>
      <c r="BB127" s="25" t="s">
        <v>134</v>
      </c>
      <c r="BC127" s="25" t="s">
        <v>134</v>
      </c>
      <c r="BD127" s="25" t="s">
        <v>134</v>
      </c>
      <c r="BE127" s="25" t="s">
        <v>134</v>
      </c>
    </row>
    <row r="128" spans="1:57" ht="15.75" customHeight="1">
      <c r="A128" s="13"/>
      <c r="B128" s="13"/>
      <c r="C128" s="13"/>
      <c r="D128" s="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13"/>
      <c r="AC128" s="13"/>
      <c r="AD128" s="13"/>
      <c r="AE128" s="13"/>
      <c r="AF128" s="9"/>
      <c r="BD128" s="18"/>
      <c r="BE128" s="18"/>
    </row>
    <row r="129" spans="1:57" ht="15.75" customHeight="1">
      <c r="A129" s="13"/>
      <c r="B129" s="13"/>
      <c r="C129" s="13"/>
      <c r="D129" s="9"/>
      <c r="P129" s="3" t="s">
        <v>107</v>
      </c>
      <c r="AB129" s="13"/>
      <c r="AC129" s="13"/>
      <c r="AD129" s="13"/>
      <c r="AE129" s="13"/>
      <c r="AF129" s="9"/>
      <c r="BD129" s="18"/>
      <c r="BE129" s="18"/>
    </row>
    <row r="130" spans="1:57" ht="15.75" customHeight="1">
      <c r="A130" s="13"/>
      <c r="B130" s="16" t="s">
        <v>108</v>
      </c>
      <c r="C130" s="16"/>
      <c r="D130" s="9">
        <f>SUM(D132:D135)</f>
        <v>35089</v>
      </c>
      <c r="E130" s="8">
        <f>SUM(E132:E135)</f>
        <v>16672</v>
      </c>
      <c r="F130" s="8">
        <f aca="true" t="shared" si="28" ref="F130:M130">SUM(F132:F135)</f>
        <v>1798</v>
      </c>
      <c r="G130" s="8">
        <f t="shared" si="28"/>
        <v>890</v>
      </c>
      <c r="H130" s="8">
        <f t="shared" si="28"/>
        <v>2230</v>
      </c>
      <c r="I130" s="8">
        <f t="shared" si="28"/>
        <v>1131</v>
      </c>
      <c r="J130" s="8">
        <f t="shared" si="28"/>
        <v>2604</v>
      </c>
      <c r="K130" s="8">
        <f t="shared" si="28"/>
        <v>1362</v>
      </c>
      <c r="L130" s="8">
        <f t="shared" si="28"/>
        <v>2198</v>
      </c>
      <c r="M130" s="8">
        <f t="shared" si="28"/>
        <v>1097</v>
      </c>
      <c r="N130" s="8"/>
      <c r="O130" s="8"/>
      <c r="P130" s="8">
        <f>SUM(P132:P135)</f>
        <v>1096</v>
      </c>
      <c r="Q130" s="8">
        <f aca="true" t="shared" si="29" ref="Q130:AA130">SUM(Q132:Q135)</f>
        <v>567</v>
      </c>
      <c r="R130" s="8">
        <f t="shared" si="29"/>
        <v>1310</v>
      </c>
      <c r="S130" s="8">
        <f t="shared" si="29"/>
        <v>664</v>
      </c>
      <c r="T130" s="8">
        <f t="shared" si="29"/>
        <v>1670</v>
      </c>
      <c r="U130" s="8">
        <f t="shared" si="29"/>
        <v>799</v>
      </c>
      <c r="V130" s="8">
        <f t="shared" si="29"/>
        <v>2118</v>
      </c>
      <c r="W130" s="8">
        <f t="shared" si="29"/>
        <v>1096</v>
      </c>
      <c r="X130" s="8">
        <f t="shared" si="29"/>
        <v>2356</v>
      </c>
      <c r="Y130" s="8">
        <f t="shared" si="29"/>
        <v>1179</v>
      </c>
      <c r="Z130" s="8">
        <f t="shared" si="29"/>
        <v>2672</v>
      </c>
      <c r="AA130" s="8">
        <f t="shared" si="29"/>
        <v>1372</v>
      </c>
      <c r="AB130" s="13"/>
      <c r="AC130" s="13"/>
      <c r="AD130" s="16" t="s">
        <v>108</v>
      </c>
      <c r="AE130" s="22"/>
      <c r="AF130" s="9">
        <f>SUM(AF132:AF135)</f>
        <v>2028</v>
      </c>
      <c r="AG130" s="8">
        <f>SUM(AG132:AG135)</f>
        <v>929</v>
      </c>
      <c r="AH130" s="8">
        <f aca="true" t="shared" si="30" ref="AH130:AO130">SUM(AH132:AH135)</f>
        <v>2229</v>
      </c>
      <c r="AI130" s="8">
        <f t="shared" si="30"/>
        <v>1043</v>
      </c>
      <c r="AJ130" s="8">
        <f t="shared" si="30"/>
        <v>2766</v>
      </c>
      <c r="AK130" s="8">
        <f t="shared" si="30"/>
        <v>1316</v>
      </c>
      <c r="AL130" s="8">
        <f t="shared" si="30"/>
        <v>2709</v>
      </c>
      <c r="AM130" s="8">
        <f t="shared" si="30"/>
        <v>1252</v>
      </c>
      <c r="AN130" s="8">
        <f t="shared" si="30"/>
        <v>2102</v>
      </c>
      <c r="AO130" s="8">
        <f t="shared" si="30"/>
        <v>848</v>
      </c>
      <c r="AR130" s="8">
        <f aca="true" t="shared" si="31" ref="AR130:BC130">SUM(AR132:AR135)</f>
        <v>1443</v>
      </c>
      <c r="AS130" s="8">
        <f t="shared" si="31"/>
        <v>545</v>
      </c>
      <c r="AT130" s="8">
        <f t="shared" si="31"/>
        <v>1023</v>
      </c>
      <c r="AU130" s="8">
        <f t="shared" si="31"/>
        <v>359</v>
      </c>
      <c r="AV130" s="8">
        <f t="shared" si="31"/>
        <v>509</v>
      </c>
      <c r="AW130" s="8">
        <f t="shared" si="31"/>
        <v>153</v>
      </c>
      <c r="AX130" s="8">
        <f t="shared" si="31"/>
        <v>177</v>
      </c>
      <c r="AY130" s="8">
        <f t="shared" si="31"/>
        <v>54</v>
      </c>
      <c r="AZ130" s="8">
        <f t="shared" si="31"/>
        <v>44</v>
      </c>
      <c r="BA130" s="8">
        <f t="shared" si="31"/>
        <v>13</v>
      </c>
      <c r="BB130" s="8">
        <f t="shared" si="31"/>
        <v>7</v>
      </c>
      <c r="BC130" s="8">
        <f t="shared" si="31"/>
        <v>3</v>
      </c>
      <c r="BD130" s="25" t="s">
        <v>134</v>
      </c>
      <c r="BE130" s="25" t="s">
        <v>134</v>
      </c>
    </row>
    <row r="131" spans="1:57" ht="15.75" customHeight="1">
      <c r="A131" s="13"/>
      <c r="B131" s="16"/>
      <c r="C131" s="16"/>
      <c r="D131" s="9"/>
      <c r="AB131" s="13"/>
      <c r="AC131" s="13"/>
      <c r="AD131" s="16"/>
      <c r="AE131" s="16"/>
      <c r="AF131" s="9"/>
      <c r="BD131" s="18"/>
      <c r="BE131" s="18"/>
    </row>
    <row r="132" spans="1:57" ht="15.75" customHeight="1">
      <c r="A132" s="13"/>
      <c r="B132" s="18" t="s">
        <v>109</v>
      </c>
      <c r="C132" s="18"/>
      <c r="D132" s="9">
        <f>SUM(F132,H132,J132,L132,P132,R132,T132,V132,X132,Z132,AF132,AH132,AJ132,AL132,AN132,AR132,AT132,AV132,AX132,AZ132,BB132,BD132)</f>
        <v>13098</v>
      </c>
      <c r="E132" s="8">
        <f>SUM(G132,I132,K132,M132,Q132,S132,U132,W132,Y132,AA132,AG132,AI132,AK132,AM132,AO132,AS132,AU132,AW132,AY132,BA132,BC132,BE132)</f>
        <v>6246</v>
      </c>
      <c r="F132" s="3">
        <v>758</v>
      </c>
      <c r="G132" s="3">
        <v>383</v>
      </c>
      <c r="H132" s="3">
        <v>887</v>
      </c>
      <c r="I132" s="3">
        <v>449</v>
      </c>
      <c r="J132" s="3">
        <v>925</v>
      </c>
      <c r="K132" s="3">
        <v>481</v>
      </c>
      <c r="L132" s="3">
        <v>763</v>
      </c>
      <c r="M132" s="3">
        <v>386</v>
      </c>
      <c r="P132" s="3">
        <v>388</v>
      </c>
      <c r="Q132" s="3">
        <v>191</v>
      </c>
      <c r="R132" s="3">
        <v>540</v>
      </c>
      <c r="S132" s="3">
        <v>277</v>
      </c>
      <c r="T132" s="3">
        <v>719</v>
      </c>
      <c r="U132" s="3">
        <v>339</v>
      </c>
      <c r="V132" s="3">
        <v>798</v>
      </c>
      <c r="W132" s="3">
        <v>415</v>
      </c>
      <c r="X132" s="3">
        <v>878</v>
      </c>
      <c r="Y132" s="3">
        <v>436</v>
      </c>
      <c r="Z132" s="3">
        <v>1038</v>
      </c>
      <c r="AA132" s="3">
        <v>531</v>
      </c>
      <c r="AB132" s="13"/>
      <c r="AC132" s="13"/>
      <c r="AD132" s="18" t="s">
        <v>109</v>
      </c>
      <c r="AE132" s="18"/>
      <c r="AF132" s="9">
        <v>754</v>
      </c>
      <c r="AG132" s="3">
        <v>353</v>
      </c>
      <c r="AH132" s="3">
        <v>794</v>
      </c>
      <c r="AI132" s="3">
        <v>381</v>
      </c>
      <c r="AJ132" s="3">
        <v>953</v>
      </c>
      <c r="AK132" s="3">
        <v>448</v>
      </c>
      <c r="AL132" s="3">
        <v>970</v>
      </c>
      <c r="AM132" s="3">
        <v>428</v>
      </c>
      <c r="AN132" s="3">
        <v>788</v>
      </c>
      <c r="AO132" s="3">
        <v>327</v>
      </c>
      <c r="AR132" s="3">
        <v>514</v>
      </c>
      <c r="AS132" s="3">
        <v>200</v>
      </c>
      <c r="AT132" s="3">
        <v>351</v>
      </c>
      <c r="AU132" s="3">
        <v>128</v>
      </c>
      <c r="AV132" s="3">
        <v>191</v>
      </c>
      <c r="AW132" s="3">
        <v>66</v>
      </c>
      <c r="AX132" s="3">
        <v>64</v>
      </c>
      <c r="AY132" s="3">
        <v>17</v>
      </c>
      <c r="AZ132" s="3">
        <v>22</v>
      </c>
      <c r="BA132" s="3">
        <v>7</v>
      </c>
      <c r="BB132" s="3">
        <v>3</v>
      </c>
      <c r="BC132" s="25">
        <v>3</v>
      </c>
      <c r="BD132" s="25" t="s">
        <v>134</v>
      </c>
      <c r="BE132" s="25" t="s">
        <v>134</v>
      </c>
    </row>
    <row r="133" spans="1:57" ht="15.75" customHeight="1">
      <c r="A133" s="13"/>
      <c r="B133" s="18" t="s">
        <v>110</v>
      </c>
      <c r="C133" s="18"/>
      <c r="D133" s="9">
        <f>SUM(F133,H133,J133,L133,P133,R133,T133,V133,X133,Z133,AF133,AH133,AJ133,AL133,AN133,AR133,AT133,AV133,AX133,AZ133,BB133,BD133)</f>
        <v>7348</v>
      </c>
      <c r="E133" s="8">
        <f>SUM(G133,I133,K133,M133,Q133,S133,U133,W133,Y133,AA133,AG133,AI133,AK133,AM133,AO133,AS133,AU133,AW133,AY133,BA133,BC133,BE133)</f>
        <v>3476</v>
      </c>
      <c r="F133" s="3">
        <v>335</v>
      </c>
      <c r="G133" s="3">
        <v>155</v>
      </c>
      <c r="H133" s="3">
        <v>406</v>
      </c>
      <c r="I133" s="3">
        <v>193</v>
      </c>
      <c r="J133" s="3">
        <v>516</v>
      </c>
      <c r="K133" s="3">
        <v>274</v>
      </c>
      <c r="L133" s="3">
        <v>479</v>
      </c>
      <c r="M133" s="3">
        <v>241</v>
      </c>
      <c r="P133" s="3">
        <v>245</v>
      </c>
      <c r="Q133" s="3">
        <v>143</v>
      </c>
      <c r="R133" s="3">
        <v>237</v>
      </c>
      <c r="S133" s="3">
        <v>132</v>
      </c>
      <c r="T133" s="3">
        <v>329</v>
      </c>
      <c r="U133" s="3">
        <v>159</v>
      </c>
      <c r="V133" s="3">
        <v>401</v>
      </c>
      <c r="W133" s="3">
        <v>208</v>
      </c>
      <c r="X133" s="3">
        <v>518</v>
      </c>
      <c r="Y133" s="3">
        <v>258</v>
      </c>
      <c r="Z133" s="3">
        <v>544</v>
      </c>
      <c r="AA133" s="3">
        <v>291</v>
      </c>
      <c r="AB133" s="13"/>
      <c r="AC133" s="13"/>
      <c r="AD133" s="18" t="s">
        <v>110</v>
      </c>
      <c r="AE133" s="18"/>
      <c r="AF133" s="9">
        <v>424</v>
      </c>
      <c r="AG133" s="3">
        <v>183</v>
      </c>
      <c r="AH133" s="3">
        <v>440</v>
      </c>
      <c r="AI133" s="3">
        <v>200</v>
      </c>
      <c r="AJ133" s="3">
        <v>577</v>
      </c>
      <c r="AK133" s="3">
        <v>280</v>
      </c>
      <c r="AL133" s="3">
        <v>595</v>
      </c>
      <c r="AM133" s="3">
        <v>276</v>
      </c>
      <c r="AN133" s="3">
        <v>479</v>
      </c>
      <c r="AO133" s="3">
        <v>201</v>
      </c>
      <c r="AR133" s="3">
        <v>340</v>
      </c>
      <c r="AS133" s="3">
        <v>124</v>
      </c>
      <c r="AT133" s="3">
        <v>277</v>
      </c>
      <c r="AU133" s="3">
        <v>99</v>
      </c>
      <c r="AV133" s="3">
        <v>134</v>
      </c>
      <c r="AW133" s="3">
        <v>43</v>
      </c>
      <c r="AX133" s="3">
        <v>55</v>
      </c>
      <c r="AY133" s="3">
        <v>14</v>
      </c>
      <c r="AZ133" s="3">
        <v>13</v>
      </c>
      <c r="BA133" s="25">
        <v>2</v>
      </c>
      <c r="BB133" s="3">
        <v>4</v>
      </c>
      <c r="BC133" s="25" t="s">
        <v>134</v>
      </c>
      <c r="BD133" s="25" t="s">
        <v>134</v>
      </c>
      <c r="BE133" s="25" t="s">
        <v>134</v>
      </c>
    </row>
    <row r="134" spans="1:57" ht="15.75" customHeight="1">
      <c r="A134" s="13"/>
      <c r="B134" s="18" t="s">
        <v>111</v>
      </c>
      <c r="C134" s="18"/>
      <c r="D134" s="9">
        <f>SUM(F134,H134,J134,L134,P134,R134,T134,V134,X134,Z134,AF134,AH134,AJ134,AL134,AN134,AR134,AT134,AV134,AX134,AZ134,BB134,BD134)</f>
        <v>9701</v>
      </c>
      <c r="E134" s="8">
        <f>SUM(G134,I134,K134,M134,Q134,S134,U134,W134,Y134,AA134,AG134,AI134,AK134,AM134,AO134,AS134,AU134,AW134,AY134,BA134,BC134,BE134)</f>
        <v>4579</v>
      </c>
      <c r="F134" s="3">
        <v>453</v>
      </c>
      <c r="G134" s="3">
        <v>223</v>
      </c>
      <c r="H134" s="3">
        <v>613</v>
      </c>
      <c r="I134" s="3">
        <v>308</v>
      </c>
      <c r="J134" s="3">
        <v>730</v>
      </c>
      <c r="K134" s="3">
        <v>371</v>
      </c>
      <c r="L134" s="3">
        <v>618</v>
      </c>
      <c r="M134" s="3">
        <v>308</v>
      </c>
      <c r="P134" s="3">
        <v>298</v>
      </c>
      <c r="Q134" s="3">
        <v>149</v>
      </c>
      <c r="R134" s="3">
        <v>334</v>
      </c>
      <c r="S134" s="3">
        <v>158</v>
      </c>
      <c r="T134" s="3">
        <v>388</v>
      </c>
      <c r="U134" s="3">
        <v>192</v>
      </c>
      <c r="V134" s="3">
        <v>598</v>
      </c>
      <c r="W134" s="3">
        <v>296</v>
      </c>
      <c r="X134" s="3">
        <v>642</v>
      </c>
      <c r="Y134" s="3">
        <v>333</v>
      </c>
      <c r="Z134" s="3">
        <v>750</v>
      </c>
      <c r="AA134" s="3">
        <v>388</v>
      </c>
      <c r="AB134" s="13"/>
      <c r="AC134" s="13"/>
      <c r="AD134" s="18" t="s">
        <v>111</v>
      </c>
      <c r="AE134" s="18"/>
      <c r="AF134" s="9">
        <v>578</v>
      </c>
      <c r="AG134" s="3">
        <v>263</v>
      </c>
      <c r="AH134" s="3">
        <v>646</v>
      </c>
      <c r="AI134" s="3">
        <v>306</v>
      </c>
      <c r="AJ134" s="3">
        <v>834</v>
      </c>
      <c r="AK134" s="3">
        <v>393</v>
      </c>
      <c r="AL134" s="3">
        <v>775</v>
      </c>
      <c r="AM134" s="3">
        <v>363</v>
      </c>
      <c r="AN134" s="3">
        <v>592</v>
      </c>
      <c r="AO134" s="3">
        <v>222</v>
      </c>
      <c r="AR134" s="3">
        <v>410</v>
      </c>
      <c r="AS134" s="3">
        <v>157</v>
      </c>
      <c r="AT134" s="3">
        <v>285</v>
      </c>
      <c r="AU134" s="3">
        <v>101</v>
      </c>
      <c r="AV134" s="3">
        <v>118</v>
      </c>
      <c r="AW134" s="3">
        <v>29</v>
      </c>
      <c r="AX134" s="3">
        <v>34</v>
      </c>
      <c r="AY134" s="3">
        <v>16</v>
      </c>
      <c r="AZ134" s="3">
        <v>5</v>
      </c>
      <c r="BA134" s="3">
        <v>3</v>
      </c>
      <c r="BB134" s="25" t="s">
        <v>134</v>
      </c>
      <c r="BC134" s="25" t="s">
        <v>134</v>
      </c>
      <c r="BD134" s="25" t="s">
        <v>134</v>
      </c>
      <c r="BE134" s="25" t="s">
        <v>134</v>
      </c>
    </row>
    <row r="135" spans="1:57" ht="15.75" customHeight="1">
      <c r="A135" s="13"/>
      <c r="B135" s="18" t="s">
        <v>112</v>
      </c>
      <c r="C135" s="18"/>
      <c r="D135" s="9">
        <f>SUM(F135,H135,J135,L135,P135,R135,T135,V135,X135,Z135,AF135,AH135,AJ135,AL135,AN135,AR135,AT135,AV135,AX135,AZ135,BB135,BD135)</f>
        <v>4942</v>
      </c>
      <c r="E135" s="8">
        <f>SUM(G135,I135,K135,M135,Q135,S135,U135,W135,Y135,AA135,AG135,AI135,AK135,AM135,AO135,AS135,AU135,AW135,AY135,BA135,BC135,BE135)</f>
        <v>2371</v>
      </c>
      <c r="F135" s="3">
        <v>252</v>
      </c>
      <c r="G135" s="3">
        <v>129</v>
      </c>
      <c r="H135" s="3">
        <v>324</v>
      </c>
      <c r="I135" s="3">
        <v>181</v>
      </c>
      <c r="J135" s="3">
        <v>433</v>
      </c>
      <c r="K135" s="3">
        <v>236</v>
      </c>
      <c r="L135" s="3">
        <v>338</v>
      </c>
      <c r="M135" s="3">
        <v>162</v>
      </c>
      <c r="P135" s="3">
        <v>165</v>
      </c>
      <c r="Q135" s="3">
        <v>84</v>
      </c>
      <c r="R135" s="3">
        <v>199</v>
      </c>
      <c r="S135" s="3">
        <v>97</v>
      </c>
      <c r="T135" s="3">
        <v>234</v>
      </c>
      <c r="U135" s="3">
        <v>109</v>
      </c>
      <c r="V135" s="3">
        <v>321</v>
      </c>
      <c r="W135" s="3">
        <v>177</v>
      </c>
      <c r="X135" s="3">
        <v>318</v>
      </c>
      <c r="Y135" s="3">
        <v>152</v>
      </c>
      <c r="Z135" s="3">
        <v>340</v>
      </c>
      <c r="AA135" s="3">
        <v>162</v>
      </c>
      <c r="AB135" s="13"/>
      <c r="AC135" s="13"/>
      <c r="AD135" s="18" t="s">
        <v>112</v>
      </c>
      <c r="AE135" s="18"/>
      <c r="AF135" s="9">
        <v>272</v>
      </c>
      <c r="AG135" s="3">
        <v>130</v>
      </c>
      <c r="AH135" s="3">
        <v>349</v>
      </c>
      <c r="AI135" s="3">
        <v>156</v>
      </c>
      <c r="AJ135" s="3">
        <v>402</v>
      </c>
      <c r="AK135" s="3">
        <v>195</v>
      </c>
      <c r="AL135" s="3">
        <v>369</v>
      </c>
      <c r="AM135" s="3">
        <v>185</v>
      </c>
      <c r="AN135" s="3">
        <v>243</v>
      </c>
      <c r="AO135" s="3">
        <v>98</v>
      </c>
      <c r="AR135" s="3">
        <v>179</v>
      </c>
      <c r="AS135" s="3">
        <v>64</v>
      </c>
      <c r="AT135" s="3">
        <v>110</v>
      </c>
      <c r="AU135" s="3">
        <v>31</v>
      </c>
      <c r="AV135" s="3">
        <v>66</v>
      </c>
      <c r="AW135" s="3">
        <v>15</v>
      </c>
      <c r="AX135" s="3">
        <v>24</v>
      </c>
      <c r="AY135" s="3">
        <v>7</v>
      </c>
      <c r="AZ135" s="25">
        <v>4</v>
      </c>
      <c r="BA135" s="25">
        <v>1</v>
      </c>
      <c r="BB135" s="25" t="s">
        <v>134</v>
      </c>
      <c r="BC135" s="25" t="s">
        <v>134</v>
      </c>
      <c r="BD135" s="25" t="s">
        <v>134</v>
      </c>
      <c r="BE135" s="25" t="s">
        <v>134</v>
      </c>
    </row>
    <row r="136" spans="1:57" ht="15.75" customHeight="1">
      <c r="A136" s="13"/>
      <c r="B136" s="13"/>
      <c r="C136" s="13"/>
      <c r="D136" s="9"/>
      <c r="P136" s="3" t="s">
        <v>107</v>
      </c>
      <c r="AB136" s="13"/>
      <c r="AC136" s="13"/>
      <c r="AD136" s="13"/>
      <c r="AE136" s="13"/>
      <c r="AF136" s="9"/>
      <c r="BD136" s="18"/>
      <c r="BE136" s="18"/>
    </row>
    <row r="137" spans="1:57" ht="15.75" customHeight="1">
      <c r="A137" s="13"/>
      <c r="B137" s="13"/>
      <c r="C137" s="13"/>
      <c r="D137" s="9"/>
      <c r="AB137" s="13"/>
      <c r="AC137" s="13"/>
      <c r="AD137" s="13"/>
      <c r="AE137" s="13"/>
      <c r="AF137" s="9"/>
      <c r="BD137" s="18"/>
      <c r="BE137" s="18"/>
    </row>
    <row r="138" spans="1:57" ht="15.75" customHeight="1">
      <c r="A138" s="13"/>
      <c r="B138" s="16" t="s">
        <v>113</v>
      </c>
      <c r="C138" s="16"/>
      <c r="D138" s="9">
        <f>SUM(D140:D144,D146)</f>
        <v>43513</v>
      </c>
      <c r="E138" s="8">
        <f>SUM(E140:E144,E146)</f>
        <v>21197</v>
      </c>
      <c r="F138" s="8">
        <f aca="true" t="shared" si="32" ref="F138:M138">SUM(F140:F144,F146)</f>
        <v>2382</v>
      </c>
      <c r="G138" s="8">
        <f t="shared" si="32"/>
        <v>1252</v>
      </c>
      <c r="H138" s="8">
        <f t="shared" si="32"/>
        <v>2839</v>
      </c>
      <c r="I138" s="8">
        <f t="shared" si="32"/>
        <v>1473</v>
      </c>
      <c r="J138" s="8">
        <f t="shared" si="32"/>
        <v>3131</v>
      </c>
      <c r="K138" s="8">
        <f t="shared" si="32"/>
        <v>1592</v>
      </c>
      <c r="L138" s="8">
        <f t="shared" si="32"/>
        <v>2421</v>
      </c>
      <c r="M138" s="8">
        <f t="shared" si="32"/>
        <v>1228</v>
      </c>
      <c r="N138" s="8"/>
      <c r="O138" s="8"/>
      <c r="P138" s="8">
        <f>SUM(P140:P144,P146)</f>
        <v>1614</v>
      </c>
      <c r="Q138" s="8">
        <f aca="true" t="shared" si="33" ref="Q138:AA138">SUM(Q140:Q144,Q146)</f>
        <v>877</v>
      </c>
      <c r="R138" s="8">
        <f t="shared" si="33"/>
        <v>1934</v>
      </c>
      <c r="S138" s="8">
        <f t="shared" si="33"/>
        <v>951</v>
      </c>
      <c r="T138" s="8">
        <f t="shared" si="33"/>
        <v>2527</v>
      </c>
      <c r="U138" s="8">
        <f t="shared" si="33"/>
        <v>1262</v>
      </c>
      <c r="V138" s="8">
        <f t="shared" si="33"/>
        <v>3160</v>
      </c>
      <c r="W138" s="8">
        <f t="shared" si="33"/>
        <v>1619</v>
      </c>
      <c r="X138" s="8">
        <f t="shared" si="33"/>
        <v>3404</v>
      </c>
      <c r="Y138" s="8">
        <f t="shared" si="33"/>
        <v>1780</v>
      </c>
      <c r="Z138" s="8">
        <f t="shared" si="33"/>
        <v>3339</v>
      </c>
      <c r="AA138" s="8">
        <f t="shared" si="33"/>
        <v>1716</v>
      </c>
      <c r="AB138" s="13"/>
      <c r="AC138" s="13"/>
      <c r="AD138" s="16" t="s">
        <v>113</v>
      </c>
      <c r="AE138" s="22"/>
      <c r="AF138" s="9">
        <f>SUM(AF140:AF144,AF146)</f>
        <v>2546</v>
      </c>
      <c r="AG138" s="8">
        <f>SUM(AG140:AG144,AG146)</f>
        <v>1170</v>
      </c>
      <c r="AH138" s="8">
        <f aca="true" t="shared" si="34" ref="AH138:AO138">SUM(AH140:AH144,AH146)</f>
        <v>2923</v>
      </c>
      <c r="AI138" s="8">
        <f t="shared" si="34"/>
        <v>1427</v>
      </c>
      <c r="AJ138" s="8">
        <f t="shared" si="34"/>
        <v>3277</v>
      </c>
      <c r="AK138" s="8">
        <f t="shared" si="34"/>
        <v>1565</v>
      </c>
      <c r="AL138" s="8">
        <f t="shared" si="34"/>
        <v>2825</v>
      </c>
      <c r="AM138" s="8">
        <f t="shared" si="34"/>
        <v>1293</v>
      </c>
      <c r="AN138" s="8">
        <f t="shared" si="34"/>
        <v>2158</v>
      </c>
      <c r="AO138" s="8">
        <f t="shared" si="34"/>
        <v>887</v>
      </c>
      <c r="AR138" s="8">
        <f aca="true" t="shared" si="35" ref="AR138:BB138">SUM(AR140:AR144,AR146)</f>
        <v>1422</v>
      </c>
      <c r="AS138" s="8">
        <f t="shared" si="35"/>
        <v>553</v>
      </c>
      <c r="AT138" s="8">
        <f t="shared" si="35"/>
        <v>997</v>
      </c>
      <c r="AU138" s="8">
        <f t="shared" si="35"/>
        <v>379</v>
      </c>
      <c r="AV138" s="8">
        <f t="shared" si="35"/>
        <v>434</v>
      </c>
      <c r="AW138" s="8">
        <f t="shared" si="35"/>
        <v>128</v>
      </c>
      <c r="AX138" s="8">
        <f t="shared" si="35"/>
        <v>156</v>
      </c>
      <c r="AY138" s="8">
        <f t="shared" si="35"/>
        <v>37</v>
      </c>
      <c r="AZ138" s="8">
        <f t="shared" si="35"/>
        <v>22</v>
      </c>
      <c r="BA138" s="8">
        <f t="shared" si="35"/>
        <v>8</v>
      </c>
      <c r="BB138" s="8">
        <f t="shared" si="35"/>
        <v>1</v>
      </c>
      <c r="BC138" s="25" t="s">
        <v>134</v>
      </c>
      <c r="BD138" s="19">
        <f>SUM(BD140:BD144,BD146)</f>
        <v>1</v>
      </c>
      <c r="BE138" s="25" t="s">
        <v>134</v>
      </c>
    </row>
    <row r="139" spans="1:57" ht="15.75" customHeight="1">
      <c r="A139" s="13"/>
      <c r="B139" s="13"/>
      <c r="C139" s="13"/>
      <c r="D139" s="9"/>
      <c r="AB139" s="13"/>
      <c r="AC139" s="13"/>
      <c r="AD139" s="13"/>
      <c r="AE139" s="13"/>
      <c r="AF139" s="9"/>
      <c r="BD139" s="18"/>
      <c r="BE139" s="18"/>
    </row>
    <row r="140" spans="1:57" ht="15.75" customHeight="1">
      <c r="A140" s="13"/>
      <c r="B140" s="18" t="s">
        <v>114</v>
      </c>
      <c r="C140" s="18"/>
      <c r="D140" s="9">
        <f>SUM(F140,H140,J140,L140,P140,R140,T140,V140,X140,Z140,AF140,AH140,AJ140,AL140,AN140,AR140,AT140,AV140,AX140,AZ140,BB140,BD140)</f>
        <v>16367</v>
      </c>
      <c r="E140" s="8">
        <f>SUM(G140,I140,K140,M140,Q140,S140,U140,W140,Y140,AA140,AG140,AI140,AK140,AM140,AO140,AS140,AU140,AW140,AY140,BA140,BC140,BE140)</f>
        <v>8003</v>
      </c>
      <c r="F140" s="3">
        <v>1007</v>
      </c>
      <c r="G140" s="3">
        <v>532</v>
      </c>
      <c r="H140" s="3">
        <v>1126</v>
      </c>
      <c r="I140" s="3">
        <v>573</v>
      </c>
      <c r="J140" s="3">
        <v>1154</v>
      </c>
      <c r="K140" s="3">
        <v>575</v>
      </c>
      <c r="L140" s="3">
        <v>1045</v>
      </c>
      <c r="M140" s="3">
        <v>557</v>
      </c>
      <c r="P140" s="3">
        <v>714</v>
      </c>
      <c r="Q140" s="3">
        <v>389</v>
      </c>
      <c r="R140" s="3">
        <v>844</v>
      </c>
      <c r="S140" s="3">
        <v>428</v>
      </c>
      <c r="T140" s="3">
        <v>1052</v>
      </c>
      <c r="U140" s="3">
        <v>497</v>
      </c>
      <c r="V140" s="3">
        <v>1250</v>
      </c>
      <c r="W140" s="3">
        <v>655</v>
      </c>
      <c r="X140" s="3">
        <v>1307</v>
      </c>
      <c r="Y140" s="3">
        <v>686</v>
      </c>
      <c r="Z140" s="3">
        <v>1303</v>
      </c>
      <c r="AA140" s="3">
        <v>661</v>
      </c>
      <c r="AB140" s="13"/>
      <c r="AC140" s="13"/>
      <c r="AD140" s="18" t="s">
        <v>114</v>
      </c>
      <c r="AE140" s="18"/>
      <c r="AF140" s="9">
        <v>992</v>
      </c>
      <c r="AG140" s="3">
        <v>443</v>
      </c>
      <c r="AH140" s="3">
        <v>998</v>
      </c>
      <c r="AI140" s="3">
        <v>508</v>
      </c>
      <c r="AJ140" s="3">
        <v>1003</v>
      </c>
      <c r="AK140" s="3">
        <v>483</v>
      </c>
      <c r="AL140" s="3">
        <v>898</v>
      </c>
      <c r="AM140" s="3">
        <v>396</v>
      </c>
      <c r="AN140" s="3">
        <v>701</v>
      </c>
      <c r="AO140" s="3">
        <v>271</v>
      </c>
      <c r="AR140" s="3">
        <v>463</v>
      </c>
      <c r="AS140" s="3">
        <v>180</v>
      </c>
      <c r="AT140" s="3">
        <v>314</v>
      </c>
      <c r="AU140" s="3">
        <v>108</v>
      </c>
      <c r="AV140" s="3">
        <v>132</v>
      </c>
      <c r="AW140" s="3">
        <v>43</v>
      </c>
      <c r="AX140" s="3">
        <v>54</v>
      </c>
      <c r="AY140" s="3">
        <v>13</v>
      </c>
      <c r="AZ140" s="3">
        <v>10</v>
      </c>
      <c r="BA140" s="25">
        <v>5</v>
      </c>
      <c r="BB140" s="25" t="s">
        <v>134</v>
      </c>
      <c r="BC140" s="25" t="s">
        <v>134</v>
      </c>
      <c r="BD140" s="25" t="s">
        <v>134</v>
      </c>
      <c r="BE140" s="25" t="s">
        <v>134</v>
      </c>
    </row>
    <row r="141" spans="1:57" ht="15.75" customHeight="1">
      <c r="A141" s="13"/>
      <c r="B141" s="18" t="s">
        <v>115</v>
      </c>
      <c r="C141" s="18"/>
      <c r="D141" s="9">
        <f>SUM(F141,H141,J141,L141,P141,R141,T141,V141,X141,Z141,AF141,AH141,AJ141,AL141,AN141,AR141,AT141,AV141,AX141,AZ141,BB141,BD141)</f>
        <v>8607</v>
      </c>
      <c r="E141" s="8">
        <f>SUM(G141,I141,K141,M141,Q141,S141,U141,W141,Y141,AA141,AG141,AI141,AK141,AM141,AO141,AS141,AU141,AW141,AY141,BA141,BC141,BE141)</f>
        <v>4212</v>
      </c>
      <c r="F141" s="3">
        <v>466</v>
      </c>
      <c r="G141" s="3">
        <v>256</v>
      </c>
      <c r="H141" s="3">
        <v>537</v>
      </c>
      <c r="I141" s="3">
        <v>286</v>
      </c>
      <c r="J141" s="3">
        <v>662</v>
      </c>
      <c r="K141" s="3">
        <v>334</v>
      </c>
      <c r="L141" s="3">
        <v>517</v>
      </c>
      <c r="M141" s="3">
        <v>256</v>
      </c>
      <c r="P141" s="3">
        <v>318</v>
      </c>
      <c r="Q141" s="3">
        <v>166</v>
      </c>
      <c r="R141" s="3">
        <v>364</v>
      </c>
      <c r="S141" s="3">
        <v>193</v>
      </c>
      <c r="T141" s="3">
        <v>467</v>
      </c>
      <c r="U141" s="3">
        <v>236</v>
      </c>
      <c r="V141" s="3">
        <v>648</v>
      </c>
      <c r="W141" s="3">
        <v>333</v>
      </c>
      <c r="X141" s="3">
        <v>714</v>
      </c>
      <c r="Y141" s="3">
        <v>366</v>
      </c>
      <c r="Z141" s="3">
        <v>633</v>
      </c>
      <c r="AA141" s="3">
        <v>323</v>
      </c>
      <c r="AB141" s="13"/>
      <c r="AC141" s="13"/>
      <c r="AD141" s="18" t="s">
        <v>115</v>
      </c>
      <c r="AE141" s="18"/>
      <c r="AF141" s="9">
        <v>489</v>
      </c>
      <c r="AG141" s="3">
        <v>236</v>
      </c>
      <c r="AH141" s="3">
        <v>575</v>
      </c>
      <c r="AI141" s="3">
        <v>287</v>
      </c>
      <c r="AJ141" s="3">
        <v>627</v>
      </c>
      <c r="AK141" s="3">
        <v>306</v>
      </c>
      <c r="AL141" s="3">
        <v>531</v>
      </c>
      <c r="AM141" s="3">
        <v>230</v>
      </c>
      <c r="AN141" s="3">
        <v>410</v>
      </c>
      <c r="AO141" s="3">
        <v>171</v>
      </c>
      <c r="AR141" s="3">
        <v>298</v>
      </c>
      <c r="AS141" s="3">
        <v>108</v>
      </c>
      <c r="AT141" s="3">
        <v>219</v>
      </c>
      <c r="AU141" s="3">
        <v>93</v>
      </c>
      <c r="AV141" s="3">
        <v>95</v>
      </c>
      <c r="AW141" s="3">
        <v>23</v>
      </c>
      <c r="AX141" s="3">
        <v>32</v>
      </c>
      <c r="AY141" s="3">
        <v>7</v>
      </c>
      <c r="AZ141" s="3">
        <v>3</v>
      </c>
      <c r="BA141" s="3">
        <v>2</v>
      </c>
      <c r="BB141" s="3">
        <v>1</v>
      </c>
      <c r="BC141" s="25" t="s">
        <v>134</v>
      </c>
      <c r="BD141" s="18">
        <v>1</v>
      </c>
      <c r="BE141" s="25" t="s">
        <v>134</v>
      </c>
    </row>
    <row r="142" spans="1:57" ht="15.75" customHeight="1">
      <c r="A142" s="13"/>
      <c r="B142" s="18" t="s">
        <v>116</v>
      </c>
      <c r="C142" s="18"/>
      <c r="D142" s="9">
        <f>SUM(F142,H142,J142,L142,P142,R142,T142,V142,X142,Z142,AF142,AH142,AJ142,AL142,AN142,AR142,AT142,AV142,AX142,AZ142,BB142,BD142)</f>
        <v>5035</v>
      </c>
      <c r="E142" s="8">
        <f>SUM(G142,I142,K142,M142,Q142,S142,U142,W142,Y142,AA142,AG142,AI142,AK142,AM142,AO142,AS142,AU142,AW142,AY142,BA142,BC142,BE142)</f>
        <v>2432</v>
      </c>
      <c r="F142" s="3">
        <v>254</v>
      </c>
      <c r="G142" s="3">
        <v>126</v>
      </c>
      <c r="H142" s="3">
        <v>347</v>
      </c>
      <c r="I142" s="3">
        <v>186</v>
      </c>
      <c r="J142" s="3">
        <v>392</v>
      </c>
      <c r="K142" s="3">
        <v>207</v>
      </c>
      <c r="L142" s="3">
        <v>283</v>
      </c>
      <c r="M142" s="3">
        <v>147</v>
      </c>
      <c r="P142" s="3">
        <v>160</v>
      </c>
      <c r="Q142" s="3">
        <v>76</v>
      </c>
      <c r="R142" s="3">
        <v>204</v>
      </c>
      <c r="S142" s="3">
        <v>85</v>
      </c>
      <c r="T142" s="3">
        <v>275</v>
      </c>
      <c r="U142" s="3">
        <v>143</v>
      </c>
      <c r="V142" s="3">
        <v>367</v>
      </c>
      <c r="W142" s="3">
        <v>180</v>
      </c>
      <c r="X142" s="3">
        <v>407</v>
      </c>
      <c r="Y142" s="3">
        <v>206</v>
      </c>
      <c r="Z142" s="3">
        <v>366</v>
      </c>
      <c r="AA142" s="3">
        <v>200</v>
      </c>
      <c r="AB142" s="13"/>
      <c r="AC142" s="13"/>
      <c r="AD142" s="18" t="s">
        <v>116</v>
      </c>
      <c r="AE142" s="18"/>
      <c r="AF142" s="9">
        <v>273</v>
      </c>
      <c r="AG142" s="3">
        <v>123</v>
      </c>
      <c r="AH142" s="3">
        <v>328</v>
      </c>
      <c r="AI142" s="3">
        <v>151</v>
      </c>
      <c r="AJ142" s="3">
        <v>410</v>
      </c>
      <c r="AK142" s="3">
        <v>199</v>
      </c>
      <c r="AL142" s="3">
        <v>372</v>
      </c>
      <c r="AM142" s="3">
        <v>175</v>
      </c>
      <c r="AN142" s="3">
        <v>252</v>
      </c>
      <c r="AO142" s="3">
        <v>112</v>
      </c>
      <c r="AR142" s="3">
        <v>171</v>
      </c>
      <c r="AS142" s="3">
        <v>55</v>
      </c>
      <c r="AT142" s="3">
        <v>99</v>
      </c>
      <c r="AU142" s="3">
        <v>42</v>
      </c>
      <c r="AV142" s="3">
        <v>56</v>
      </c>
      <c r="AW142" s="3">
        <v>14</v>
      </c>
      <c r="AX142" s="3">
        <v>18</v>
      </c>
      <c r="AY142" s="3">
        <v>5</v>
      </c>
      <c r="AZ142" s="3">
        <v>1</v>
      </c>
      <c r="BA142" s="25" t="s">
        <v>134</v>
      </c>
      <c r="BB142" s="25" t="s">
        <v>134</v>
      </c>
      <c r="BC142" s="25" t="s">
        <v>134</v>
      </c>
      <c r="BD142" s="25" t="s">
        <v>134</v>
      </c>
      <c r="BE142" s="25" t="s">
        <v>134</v>
      </c>
    </row>
    <row r="143" spans="1:57" ht="15.75" customHeight="1">
      <c r="A143" s="13"/>
      <c r="B143" s="18" t="s">
        <v>117</v>
      </c>
      <c r="C143" s="18"/>
      <c r="D143" s="9">
        <f>SUM(F143,H143,J143,L143,P143,R143,T143,V143,X143,Z143,AF143,AH143,AJ143,AL143,AN143,AR143,AT143,AV143,AX143,AZ143,BB143,BD143)</f>
        <v>3119</v>
      </c>
      <c r="E143" s="8">
        <f>SUM(G143,I143,K143,M143,Q143,S143,U143,W143,Y143,AA143,AG143,AI143,AK143,AM143,AO143,AS143,AU143,AW143,AY143,BA143,BC143,BE143)</f>
        <v>1506</v>
      </c>
      <c r="F143" s="3">
        <v>132</v>
      </c>
      <c r="G143" s="3">
        <v>66</v>
      </c>
      <c r="H143" s="3">
        <v>177</v>
      </c>
      <c r="I143" s="3">
        <v>92</v>
      </c>
      <c r="J143" s="3">
        <v>235</v>
      </c>
      <c r="K143" s="3">
        <v>128</v>
      </c>
      <c r="L143" s="3">
        <v>153</v>
      </c>
      <c r="M143" s="3">
        <v>73</v>
      </c>
      <c r="P143" s="3">
        <v>78</v>
      </c>
      <c r="Q143" s="3">
        <v>36</v>
      </c>
      <c r="R143" s="3">
        <v>98</v>
      </c>
      <c r="S143" s="3">
        <v>45</v>
      </c>
      <c r="T143" s="3">
        <v>153</v>
      </c>
      <c r="U143" s="3">
        <v>82</v>
      </c>
      <c r="V143" s="3">
        <v>205</v>
      </c>
      <c r="W143" s="3">
        <v>96</v>
      </c>
      <c r="X143" s="3">
        <v>216</v>
      </c>
      <c r="Y143" s="3">
        <v>110</v>
      </c>
      <c r="Z143" s="3">
        <v>244</v>
      </c>
      <c r="AA143" s="3">
        <v>123</v>
      </c>
      <c r="AB143" s="13"/>
      <c r="AC143" s="13"/>
      <c r="AD143" s="18" t="s">
        <v>117</v>
      </c>
      <c r="AE143" s="18"/>
      <c r="AF143" s="9">
        <v>193</v>
      </c>
      <c r="AG143" s="3">
        <v>85</v>
      </c>
      <c r="AH143" s="3">
        <v>254</v>
      </c>
      <c r="AI143" s="3">
        <v>122</v>
      </c>
      <c r="AJ143" s="3">
        <v>294</v>
      </c>
      <c r="AK143" s="3">
        <v>142</v>
      </c>
      <c r="AL143" s="3">
        <v>261</v>
      </c>
      <c r="AM143" s="3">
        <v>126</v>
      </c>
      <c r="AN143" s="3">
        <v>178</v>
      </c>
      <c r="AO143" s="3">
        <v>86</v>
      </c>
      <c r="AR143" s="3">
        <v>117</v>
      </c>
      <c r="AS143" s="3">
        <v>49</v>
      </c>
      <c r="AT143" s="3">
        <v>90</v>
      </c>
      <c r="AU143" s="3">
        <v>34</v>
      </c>
      <c r="AV143" s="3">
        <v>33</v>
      </c>
      <c r="AW143" s="3">
        <v>8</v>
      </c>
      <c r="AX143" s="3">
        <v>7</v>
      </c>
      <c r="AY143" s="3">
        <v>3</v>
      </c>
      <c r="AZ143" s="3">
        <v>1</v>
      </c>
      <c r="BA143" s="25" t="s">
        <v>134</v>
      </c>
      <c r="BB143" s="25" t="s">
        <v>134</v>
      </c>
      <c r="BC143" s="25" t="s">
        <v>134</v>
      </c>
      <c r="BD143" s="25" t="s">
        <v>134</v>
      </c>
      <c r="BE143" s="25" t="s">
        <v>134</v>
      </c>
    </row>
    <row r="144" spans="1:57" ht="15.75" customHeight="1">
      <c r="A144" s="13"/>
      <c r="B144" s="18" t="s">
        <v>118</v>
      </c>
      <c r="C144" s="18"/>
      <c r="D144" s="9">
        <f>SUM(F144,H144,J144,L144,P144,R144,T144,V144,X144,Z144,AF144,AH144,AJ144,AL144,AN144,AR144,AT144,AV144,AX144,AZ144,BB144,BD144)</f>
        <v>4743</v>
      </c>
      <c r="E144" s="8">
        <f>SUM(G144,I144,K144,M144,Q144,S144,U144,W144,Y144,AA144,AG144,AI144,AK144,AM144,AO144,AS144,AU144,AW144,AY144,BA144,BC144,BE144)</f>
        <v>2310</v>
      </c>
      <c r="F144" s="3">
        <v>214</v>
      </c>
      <c r="G144" s="3">
        <v>110</v>
      </c>
      <c r="H144" s="3">
        <v>305</v>
      </c>
      <c r="I144" s="3">
        <v>164</v>
      </c>
      <c r="J144" s="3">
        <v>320</v>
      </c>
      <c r="K144" s="3">
        <v>167</v>
      </c>
      <c r="L144" s="3">
        <v>175</v>
      </c>
      <c r="M144" s="3">
        <v>79</v>
      </c>
      <c r="P144" s="3">
        <v>158</v>
      </c>
      <c r="Q144" s="3">
        <v>87</v>
      </c>
      <c r="R144" s="3">
        <v>172</v>
      </c>
      <c r="S144" s="3">
        <v>77</v>
      </c>
      <c r="T144" s="3">
        <v>239</v>
      </c>
      <c r="U144" s="3">
        <v>126</v>
      </c>
      <c r="V144" s="3">
        <v>314</v>
      </c>
      <c r="W144" s="3">
        <v>171</v>
      </c>
      <c r="X144" s="3">
        <v>337</v>
      </c>
      <c r="Y144" s="3">
        <v>190</v>
      </c>
      <c r="Z144" s="3">
        <v>359</v>
      </c>
      <c r="AA144" s="3">
        <v>183</v>
      </c>
      <c r="AB144" s="13"/>
      <c r="AC144" s="13"/>
      <c r="AD144" s="18" t="s">
        <v>118</v>
      </c>
      <c r="AE144" s="18"/>
      <c r="AF144" s="9">
        <v>282</v>
      </c>
      <c r="AG144" s="3">
        <v>132</v>
      </c>
      <c r="AH144" s="3">
        <v>358</v>
      </c>
      <c r="AI144" s="3">
        <v>177</v>
      </c>
      <c r="AJ144" s="3">
        <v>442</v>
      </c>
      <c r="AK144" s="3">
        <v>202</v>
      </c>
      <c r="AL144" s="3">
        <v>361</v>
      </c>
      <c r="AM144" s="3">
        <v>174</v>
      </c>
      <c r="AN144" s="3">
        <v>307</v>
      </c>
      <c r="AO144" s="3">
        <v>121</v>
      </c>
      <c r="AR144" s="3">
        <v>182</v>
      </c>
      <c r="AS144" s="3">
        <v>85</v>
      </c>
      <c r="AT144" s="3">
        <v>127</v>
      </c>
      <c r="AU144" s="3">
        <v>43</v>
      </c>
      <c r="AV144" s="3">
        <v>58</v>
      </c>
      <c r="AW144" s="3">
        <v>19</v>
      </c>
      <c r="AX144" s="3">
        <v>27</v>
      </c>
      <c r="AY144" s="3">
        <v>2</v>
      </c>
      <c r="AZ144" s="3">
        <v>6</v>
      </c>
      <c r="BA144" s="3">
        <v>1</v>
      </c>
      <c r="BB144" s="25" t="s">
        <v>134</v>
      </c>
      <c r="BC144" s="25" t="s">
        <v>134</v>
      </c>
      <c r="BD144" s="25" t="s">
        <v>134</v>
      </c>
      <c r="BE144" s="25" t="s">
        <v>134</v>
      </c>
    </row>
    <row r="145" spans="1:57" ht="15.75" customHeight="1">
      <c r="A145" s="13"/>
      <c r="B145" s="13"/>
      <c r="C145" s="13"/>
      <c r="D145" s="9"/>
      <c r="AB145" s="13"/>
      <c r="AC145" s="13"/>
      <c r="AD145" s="13"/>
      <c r="AE145" s="13"/>
      <c r="AF145" s="9"/>
      <c r="BD145" s="18"/>
      <c r="BE145" s="18"/>
    </row>
    <row r="146" spans="1:57" ht="15.75" customHeight="1">
      <c r="A146" s="13"/>
      <c r="B146" s="19" t="s">
        <v>119</v>
      </c>
      <c r="C146" s="19"/>
      <c r="D146" s="9">
        <f>SUM(F146,H146,J146,L146,P146,R146,T146,V146,X146,Z146,AF146,AH146,AJ146,AL146,AN146,AR146,AT146,AV146,AX146,AZ146,BB146,BD146)</f>
        <v>5642</v>
      </c>
      <c r="E146" s="8">
        <f>SUM(G146,I146,K146,M146,Q146,S146,U146,W146,Y146,AA146,AG146,AI146,AK146,AM146,AO146,AS146,AU146,AW146,AY146,BA146,BC146,BE146)</f>
        <v>2734</v>
      </c>
      <c r="F146" s="3">
        <v>309</v>
      </c>
      <c r="G146" s="3">
        <v>162</v>
      </c>
      <c r="H146" s="3">
        <v>347</v>
      </c>
      <c r="I146" s="3">
        <v>172</v>
      </c>
      <c r="J146" s="3">
        <v>368</v>
      </c>
      <c r="K146" s="3">
        <v>181</v>
      </c>
      <c r="L146" s="3">
        <v>248</v>
      </c>
      <c r="M146" s="3">
        <v>116</v>
      </c>
      <c r="P146" s="3">
        <v>186</v>
      </c>
      <c r="Q146" s="3">
        <v>123</v>
      </c>
      <c r="R146" s="3">
        <v>252</v>
      </c>
      <c r="S146" s="3">
        <v>123</v>
      </c>
      <c r="T146" s="3">
        <v>341</v>
      </c>
      <c r="U146" s="3">
        <v>178</v>
      </c>
      <c r="V146" s="3">
        <v>376</v>
      </c>
      <c r="W146" s="3">
        <v>184</v>
      </c>
      <c r="X146" s="3">
        <v>423</v>
      </c>
      <c r="Y146" s="3">
        <v>222</v>
      </c>
      <c r="Z146" s="3">
        <v>434</v>
      </c>
      <c r="AA146" s="3">
        <v>226</v>
      </c>
      <c r="AB146" s="13"/>
      <c r="AC146" s="13"/>
      <c r="AD146" s="19" t="s">
        <v>119</v>
      </c>
      <c r="AE146" s="19"/>
      <c r="AF146" s="9">
        <v>317</v>
      </c>
      <c r="AG146" s="3">
        <v>151</v>
      </c>
      <c r="AH146" s="3">
        <v>410</v>
      </c>
      <c r="AI146" s="3">
        <v>182</v>
      </c>
      <c r="AJ146" s="3">
        <v>501</v>
      </c>
      <c r="AK146" s="3">
        <v>233</v>
      </c>
      <c r="AL146" s="3">
        <v>402</v>
      </c>
      <c r="AM146" s="3">
        <v>192</v>
      </c>
      <c r="AN146" s="3">
        <v>310</v>
      </c>
      <c r="AO146" s="3">
        <v>126</v>
      </c>
      <c r="AR146" s="3">
        <v>191</v>
      </c>
      <c r="AS146" s="3">
        <v>76</v>
      </c>
      <c r="AT146" s="3">
        <v>148</v>
      </c>
      <c r="AU146" s="3">
        <v>59</v>
      </c>
      <c r="AV146" s="3">
        <v>60</v>
      </c>
      <c r="AW146" s="3">
        <v>21</v>
      </c>
      <c r="AX146" s="3">
        <v>18</v>
      </c>
      <c r="AY146" s="3">
        <v>7</v>
      </c>
      <c r="AZ146" s="3">
        <v>1</v>
      </c>
      <c r="BA146" s="25" t="s">
        <v>134</v>
      </c>
      <c r="BB146" s="25" t="s">
        <v>134</v>
      </c>
      <c r="BC146" s="25" t="s">
        <v>134</v>
      </c>
      <c r="BD146" s="25" t="s">
        <v>134</v>
      </c>
      <c r="BE146" s="25" t="s">
        <v>134</v>
      </c>
    </row>
    <row r="147" spans="1:57" ht="15.75" customHeight="1" thickBot="1">
      <c r="A147" s="14"/>
      <c r="B147" s="14"/>
      <c r="C147" s="14"/>
      <c r="D147" s="17"/>
      <c r="E147" s="6"/>
      <c r="F147" s="6"/>
      <c r="G147" s="6"/>
      <c r="H147" s="6"/>
      <c r="I147" s="6"/>
      <c r="J147" s="6"/>
      <c r="K147" s="6"/>
      <c r="L147" s="6"/>
      <c r="M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13"/>
      <c r="AC147" s="13"/>
      <c r="AD147" s="14"/>
      <c r="AE147" s="14"/>
      <c r="AF147" s="26"/>
      <c r="AG147" s="14"/>
      <c r="AH147" s="14"/>
      <c r="AI147" s="14"/>
      <c r="AJ147" s="14"/>
      <c r="AK147" s="14"/>
      <c r="AL147" s="14"/>
      <c r="AM147" s="14"/>
      <c r="AN147" s="14"/>
      <c r="AO147" s="14"/>
      <c r="AP147" s="13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20"/>
      <c r="BE147" s="20"/>
    </row>
    <row r="148" spans="1:42" ht="15.75" customHeight="1">
      <c r="A148" s="13"/>
      <c r="AD148" s="3" t="s">
        <v>68</v>
      </c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</row>
    <row r="149" spans="1:30" ht="14.25">
      <c r="A149" s="13"/>
      <c r="AD149" s="3" t="s">
        <v>137</v>
      </c>
    </row>
  </sheetData>
  <mergeCells count="1">
    <mergeCell ref="BD79:BE79"/>
  </mergeCells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69" r:id="rId1"/>
  <rowBreaks count="1" manualBreakCount="1">
    <brk id="75" max="255" man="1"/>
  </rowBreaks>
  <colBreaks count="3" manualBreakCount="3">
    <brk id="14" max="65535" man="1"/>
    <brk id="27" max="65535" man="1"/>
    <brk id="42" max="1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2000-08-22T04:36:26Z</cp:lastPrinted>
  <dcterms:modified xsi:type="dcterms:W3CDTF">2000-08-22T04:36:51Z</dcterms:modified>
  <cp:category/>
  <cp:version/>
  <cp:contentType/>
  <cp:contentStatus/>
</cp:coreProperties>
</file>