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<sst xmlns="http://schemas.openxmlformats.org/spreadsheetml/2006/main" count="363" uniqueCount="120">
  <si>
    <t xml:space="preserve">    86    事  業  所  5</t>
  </si>
  <si>
    <t>5  事  業  所    87</t>
  </si>
  <si>
    <t xml:space="preserve">                      ４３        産  業  （ 大 分 類 ）  別  事  業  所</t>
  </si>
  <si>
    <t xml:space="preserve">  数  お  よ  び  従  業  者  数</t>
  </si>
  <si>
    <t>（平成８年）</t>
  </si>
  <si>
    <t>単位：所、人</t>
  </si>
  <si>
    <t>電 気・ガ ス・</t>
  </si>
  <si>
    <t>卸売・小売業，</t>
  </si>
  <si>
    <t>市町村</t>
  </si>
  <si>
    <t>総          数</t>
  </si>
  <si>
    <t>農  林  漁  業</t>
  </si>
  <si>
    <t>鉱          業</t>
  </si>
  <si>
    <t>建   設   業</t>
  </si>
  <si>
    <t>製   造   業</t>
  </si>
  <si>
    <t>熱供給・水道業</t>
  </si>
  <si>
    <t>運輸・通信業</t>
  </si>
  <si>
    <t>飲    食    店</t>
  </si>
  <si>
    <t>金 融・保険業</t>
  </si>
  <si>
    <t>不 動 産 業</t>
  </si>
  <si>
    <t>サ ー ビ ス 業</t>
  </si>
  <si>
    <t>事業所数</t>
  </si>
  <si>
    <t>従業者数</t>
  </si>
  <si>
    <t>総      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</si>
  <si>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</si>
  <si>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</si>
  <si>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</si>
  <si>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</si>
  <si>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</si>
  <si>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</si>
  <si>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</si>
  <si>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</si>
  <si>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</si>
  <si>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</si>
  <si>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</si>
  <si>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</si>
  <si>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-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</si>
  <si>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</si>
  <si>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</si>
  <si>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</si>
  <si>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</si>
  <si>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</si>
  <si>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</si>
  <si>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</si>
  <si>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</si>
  <si>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</si>
  <si>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</si>
  <si>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</si>
  <si>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</si>
  <si>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</si>
  <si>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</si>
  <si>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</si>
  <si>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</si>
  <si>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</si>
  <si>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</si>
  <si>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</si>
  <si>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</si>
  <si>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</si>
  <si>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</si>
  <si>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</si>
  <si>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</si>
  <si>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</si>
  <si>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</si>
  <si>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</si>
  <si>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</si>
  <si>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</si>
  <si>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</si>
  <si>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88    事  業  所  5</t>
  </si>
  <si>
    <t>5  事  業  所    89</t>
  </si>
  <si>
    <t>（平成８年）（続）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</si>
  <si>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</si>
  <si>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</si>
  <si>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</si>
  <si>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</si>
  <si>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</si>
  <si>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</si>
  <si>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</si>
  <si>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</si>
  <si>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</si>
  <si>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</si>
  <si>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</si>
  <si>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</si>
  <si>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</si>
  <si>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</si>
  <si>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</si>
  <si>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</si>
  <si>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</si>
  <si>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</si>
  <si>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</si>
  <si>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</si>
  <si>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</si>
  <si>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</si>
  <si>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</si>
  <si>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</si>
  <si>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</si>
  <si>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</si>
  <si>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</si>
  <si>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</si>
  <si>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</si>
  <si>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</si>
  <si>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</si>
  <si>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</si>
  <si>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</si>
  <si>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</si>
  <si>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</si>
  <si>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</si>
  <si>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</si>
  <si>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</si>
  <si>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</si>
  <si>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</si>
  <si>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</si>
  <si>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</si>
  <si>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</si>
  <si>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</si>
  <si>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</si>
  <si>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</si>
  <si>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</si>
  <si>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公       務1)</t>
  </si>
  <si>
    <t xml:space="preserve">    資料  総務庁統計局「事業所・企業統計調査報告」</t>
  </si>
  <si>
    <t>　  1)他に分類されないもの</t>
  </si>
  <si>
    <t xml:space="preserve">    第40表(77ページ)の注参照。  （平成 8年10月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</si>
</sst>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;&quot;△ &quot;#,##0"/>
    <numFmt numFmtId="183" formatCode="#,##0.00;&quot;△ &quot;#,##0.00"/>
    <numFmt numFmtId="184" formatCode="&quot;\&quot;#,##0.00_);\(&quot;\&quot;#,##0.00\)"/>
    <numFmt numFmtId="185" formatCode="&quot;\&quot;#,##0_);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2" fontId="5" fillId="0" borderId="0" xfId="15" applyFont="1" applyAlignment="1">
      <alignment/>
    </xf>
    <xf numFmtId="182" fontId="5" fillId="0" borderId="0" xfId="15" applyFont="1" applyAlignment="1">
      <alignment horizontal="centerContinuous"/>
    </xf>
    <xf numFmtId="182" fontId="6" fillId="0" borderId="0" xfId="15" applyFont="1" applyAlignment="1">
      <alignment/>
    </xf>
    <xf numFmtId="0" fontId="7" fillId="0" borderId="0" xfId="0" applyFont="1" applyAlignment="1">
      <alignment/>
    </xf>
    <xf numFmtId="182" fontId="5" fillId="0" borderId="1" xfId="15" applyFont="1" applyBorder="1" applyAlignment="1">
      <alignment/>
    </xf>
    <xf numFmtId="182" fontId="5" fillId="0" borderId="1" xfId="15" applyFont="1" applyBorder="1" applyAlignment="1">
      <alignment horizontal="centerContinuous"/>
    </xf>
    <xf numFmtId="182" fontId="5" fillId="0" borderId="2" xfId="15" applyFont="1" applyBorder="1" applyAlignment="1">
      <alignment/>
    </xf>
    <xf numFmtId="182" fontId="5" fillId="0" borderId="0" xfId="15" applyFont="1" applyBorder="1" applyAlignment="1">
      <alignment/>
    </xf>
    <xf numFmtId="182" fontId="5" fillId="0" borderId="3" xfId="15" applyFont="1" applyBorder="1" applyAlignment="1">
      <alignment horizontal="centerContinuous"/>
    </xf>
    <xf numFmtId="182" fontId="5" fillId="0" borderId="0" xfId="15" applyFont="1" applyBorder="1" applyAlignment="1">
      <alignment horizontal="centerContinuous"/>
    </xf>
    <xf numFmtId="182" fontId="5" fillId="0" borderId="0" xfId="15" applyFont="1" applyAlignment="1">
      <alignment horizontal="distributed"/>
    </xf>
    <xf numFmtId="182" fontId="5" fillId="0" borderId="4" xfId="15" applyFont="1" applyBorder="1" applyAlignment="1">
      <alignment horizontal="centerContinuous"/>
    </xf>
    <xf numFmtId="182" fontId="5" fillId="0" borderId="5" xfId="15" applyFont="1" applyBorder="1" applyAlignment="1">
      <alignment horizontal="centerContinuous"/>
    </xf>
    <xf numFmtId="182" fontId="5" fillId="0" borderId="4" xfId="15" applyFont="1" applyBorder="1" applyAlignment="1">
      <alignment/>
    </xf>
    <xf numFmtId="182" fontId="5" fillId="0" borderId="6" xfId="15" applyFont="1" applyBorder="1" applyAlignment="1">
      <alignment/>
    </xf>
    <xf numFmtId="182" fontId="5" fillId="0" borderId="5" xfId="15" applyFont="1" applyBorder="1" applyAlignment="1">
      <alignment horizontal="center"/>
    </xf>
    <xf numFmtId="182" fontId="5" fillId="0" borderId="4" xfId="15" applyFont="1" applyBorder="1" applyAlignment="1">
      <alignment horizontal="center"/>
    </xf>
    <xf numFmtId="182" fontId="5" fillId="0" borderId="3" xfId="15" applyFont="1" applyBorder="1" applyAlignment="1">
      <alignment/>
    </xf>
    <xf numFmtId="182" fontId="5" fillId="0" borderId="0" xfId="15" applyFont="1" applyAlignment="1">
      <alignment horizontal="distributed"/>
    </xf>
    <xf numFmtId="182" fontId="5" fillId="0" borderId="0" xfId="15" applyFont="1" applyAlignment="1">
      <alignment horizontal="right"/>
    </xf>
    <xf numFmtId="0" fontId="5" fillId="0" borderId="0" xfId="0" applyFont="1" applyBorder="1" applyAlignment="1">
      <alignment horizontal="right"/>
    </xf>
    <xf numFmtId="182" fontId="5" fillId="0" borderId="0" xfId="15" applyFont="1" applyBorder="1" applyAlignment="1">
      <alignment horizontal="right"/>
    </xf>
    <xf numFmtId="0" fontId="5" fillId="0" borderId="0" xfId="0" applyFont="1" applyAlignment="1">
      <alignment/>
    </xf>
    <xf numFmtId="182" fontId="5" fillId="0" borderId="7" xfId="15" applyFont="1" applyBorder="1" applyAlignment="1">
      <alignment/>
    </xf>
    <xf numFmtId="182" fontId="5" fillId="0" borderId="8" xfId="15" applyFont="1" applyBorder="1" applyAlignment="1">
      <alignment/>
    </xf>
    <xf numFmtId="0" fontId="5" fillId="0" borderId="0" xfId="0" applyFont="1" applyAlignment="1">
      <alignment horizontal="distributed"/>
    </xf>
    <xf numFmtId="182" fontId="5" fillId="0" borderId="9" xfId="15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1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9" width="12.75390625" style="1" customWidth="1"/>
    <col min="10" max="13" width="12.375" style="1" customWidth="1"/>
    <col min="14" max="15" width="4.75390625" style="1" customWidth="1"/>
    <col min="16" max="21" width="10.75390625" style="1" customWidth="1"/>
    <col min="22" max="29" width="10.375" style="1" customWidth="1"/>
    <col min="30" max="30" width="4.00390625" style="1" customWidth="1"/>
    <col min="31" max="16384" width="8.625" style="1" customWidth="1"/>
  </cols>
  <sheetData>
    <row r="1" spans="2:29" ht="15.75" customHeight="1">
      <c r="B1" s="1" t="s">
        <v>0</v>
      </c>
      <c r="AA1" s="2" t="s">
        <v>1</v>
      </c>
      <c r="AB1" s="2"/>
      <c r="AC1" s="2"/>
    </row>
    <row r="2" spans="2:23" ht="24">
      <c r="B2" s="3" t="s">
        <v>2</v>
      </c>
      <c r="P2" s="3" t="s">
        <v>3</v>
      </c>
      <c r="U2" s="4"/>
      <c r="V2" s="4"/>
      <c r="W2" s="2" t="s">
        <v>4</v>
      </c>
    </row>
    <row r="3" spans="1:29" ht="15.75" customHeight="1" thickBot="1">
      <c r="A3" s="5"/>
      <c r="B3" s="5" t="s">
        <v>119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 t="s">
        <v>5</v>
      </c>
      <c r="AC3" s="6"/>
    </row>
    <row r="4" spans="3:29" ht="15.75" customHeight="1">
      <c r="C4" s="7"/>
      <c r="D4" s="27" t="s">
        <v>9</v>
      </c>
      <c r="E4" s="28"/>
      <c r="F4" s="27" t="s">
        <v>10</v>
      </c>
      <c r="G4" s="28"/>
      <c r="H4" s="27" t="s">
        <v>11</v>
      </c>
      <c r="I4" s="28"/>
      <c r="J4" s="27" t="s">
        <v>12</v>
      </c>
      <c r="K4" s="28"/>
      <c r="L4" s="27" t="s">
        <v>13</v>
      </c>
      <c r="M4" s="31"/>
      <c r="N4" s="8"/>
      <c r="P4" s="2" t="s">
        <v>6</v>
      </c>
      <c r="Q4" s="2"/>
      <c r="R4" s="27" t="s">
        <v>15</v>
      </c>
      <c r="S4" s="28"/>
      <c r="T4" s="9" t="s">
        <v>7</v>
      </c>
      <c r="U4" s="10"/>
      <c r="V4" s="27" t="s">
        <v>17</v>
      </c>
      <c r="W4" s="28"/>
      <c r="X4" s="27" t="s">
        <v>18</v>
      </c>
      <c r="Y4" s="28"/>
      <c r="Z4" s="27" t="s">
        <v>19</v>
      </c>
      <c r="AA4" s="28"/>
      <c r="AB4" s="27" t="s">
        <v>116</v>
      </c>
      <c r="AC4" s="31"/>
    </row>
    <row r="5" spans="2:29" ht="15.75" customHeight="1">
      <c r="B5" s="11" t="s">
        <v>8</v>
      </c>
      <c r="C5" s="7"/>
      <c r="D5" s="29"/>
      <c r="E5" s="30"/>
      <c r="F5" s="29"/>
      <c r="G5" s="30"/>
      <c r="H5" s="29"/>
      <c r="I5" s="30"/>
      <c r="J5" s="29"/>
      <c r="K5" s="30"/>
      <c r="L5" s="29"/>
      <c r="M5" s="32"/>
      <c r="N5" s="8"/>
      <c r="P5" s="12" t="s">
        <v>14</v>
      </c>
      <c r="Q5" s="12"/>
      <c r="R5" s="29"/>
      <c r="S5" s="30"/>
      <c r="T5" s="13" t="s">
        <v>16</v>
      </c>
      <c r="U5" s="12"/>
      <c r="V5" s="29"/>
      <c r="W5" s="30"/>
      <c r="X5" s="29"/>
      <c r="Y5" s="30"/>
      <c r="Z5" s="29"/>
      <c r="AA5" s="30"/>
      <c r="AB5" s="29"/>
      <c r="AC5" s="32"/>
    </row>
    <row r="6" spans="1:29" ht="15.75" customHeight="1">
      <c r="A6" s="14"/>
      <c r="B6" s="14"/>
      <c r="C6" s="15"/>
      <c r="D6" s="16" t="s">
        <v>20</v>
      </c>
      <c r="E6" s="16" t="s">
        <v>21</v>
      </c>
      <c r="F6" s="16" t="s">
        <v>20</v>
      </c>
      <c r="G6" s="16" t="s">
        <v>21</v>
      </c>
      <c r="H6" s="16" t="s">
        <v>20</v>
      </c>
      <c r="I6" s="16" t="s">
        <v>21</v>
      </c>
      <c r="J6" s="16" t="s">
        <v>20</v>
      </c>
      <c r="K6" s="16" t="s">
        <v>21</v>
      </c>
      <c r="L6" s="16" t="s">
        <v>20</v>
      </c>
      <c r="M6" s="16" t="s">
        <v>21</v>
      </c>
      <c r="N6" s="8"/>
      <c r="P6" s="17" t="s">
        <v>20</v>
      </c>
      <c r="Q6" s="16" t="s">
        <v>21</v>
      </c>
      <c r="R6" s="16" t="s">
        <v>20</v>
      </c>
      <c r="S6" s="16" t="s">
        <v>21</v>
      </c>
      <c r="T6" s="16" t="s">
        <v>20</v>
      </c>
      <c r="U6" s="16" t="s">
        <v>21</v>
      </c>
      <c r="V6" s="16" t="s">
        <v>20</v>
      </c>
      <c r="W6" s="16" t="s">
        <v>21</v>
      </c>
      <c r="X6" s="16" t="s">
        <v>20</v>
      </c>
      <c r="Y6" s="16" t="s">
        <v>21</v>
      </c>
      <c r="Z6" s="16" t="s">
        <v>20</v>
      </c>
      <c r="AA6" s="16" t="s">
        <v>21</v>
      </c>
      <c r="AB6" s="16" t="s">
        <v>20</v>
      </c>
      <c r="AC6" s="16" t="s">
        <v>21</v>
      </c>
    </row>
    <row r="7" spans="3:4" ht="15.75" customHeight="1">
      <c r="C7" s="7"/>
      <c r="D7" s="18"/>
    </row>
    <row r="8" spans="2:29" ht="15.75" customHeight="1">
      <c r="B8" s="19" t="s">
        <v>22</v>
      </c>
      <c r="C8" s="7"/>
      <c r="D8" s="18">
        <f>SUM(D11:D13)</f>
        <v>80040</v>
      </c>
      <c r="E8" s="8">
        <f>SUM(E11:E13)</f>
        <v>655207</v>
      </c>
      <c r="F8" s="8">
        <f aca="true" t="shared" si="0" ref="F8:M8">SUM(F11:F13)</f>
        <v>441</v>
      </c>
      <c r="G8" s="8">
        <f t="shared" si="0"/>
        <v>8752</v>
      </c>
      <c r="H8" s="8">
        <f t="shared" si="0"/>
        <v>75</v>
      </c>
      <c r="I8" s="8">
        <f t="shared" si="0"/>
        <v>2027</v>
      </c>
      <c r="J8" s="8">
        <f t="shared" si="0"/>
        <v>7702</v>
      </c>
      <c r="K8" s="8">
        <f t="shared" si="0"/>
        <v>71163</v>
      </c>
      <c r="L8" s="8">
        <f t="shared" si="0"/>
        <v>5352</v>
      </c>
      <c r="M8" s="8">
        <f t="shared" si="0"/>
        <v>89758</v>
      </c>
      <c r="P8" s="8">
        <f aca="true" t="shared" si="1" ref="P8:AC8">SUM(P11:P13)</f>
        <v>197</v>
      </c>
      <c r="Q8" s="8">
        <f t="shared" si="1"/>
        <v>3814</v>
      </c>
      <c r="R8" s="8">
        <f t="shared" si="1"/>
        <v>2362</v>
      </c>
      <c r="S8" s="8">
        <f t="shared" si="1"/>
        <v>37470</v>
      </c>
      <c r="T8" s="8">
        <f t="shared" si="1"/>
        <v>36405</v>
      </c>
      <c r="U8" s="8">
        <f t="shared" si="1"/>
        <v>189291</v>
      </c>
      <c r="V8" s="8">
        <f t="shared" si="1"/>
        <v>1369</v>
      </c>
      <c r="W8" s="8">
        <f t="shared" si="1"/>
        <v>18549</v>
      </c>
      <c r="X8" s="8">
        <f t="shared" si="1"/>
        <v>2212</v>
      </c>
      <c r="Y8" s="8">
        <f t="shared" si="1"/>
        <v>5323</v>
      </c>
      <c r="Z8" s="8">
        <f t="shared" si="1"/>
        <v>22913</v>
      </c>
      <c r="AA8" s="8">
        <f t="shared" si="1"/>
        <v>195981</v>
      </c>
      <c r="AB8" s="8">
        <f t="shared" si="1"/>
        <v>1012</v>
      </c>
      <c r="AC8" s="8">
        <f t="shared" si="1"/>
        <v>33079</v>
      </c>
    </row>
    <row r="9" spans="3:4" ht="15.75" customHeight="1">
      <c r="C9" s="7"/>
      <c r="D9" s="18"/>
    </row>
    <row r="10" spans="3:4" ht="15.75" customHeight="1">
      <c r="C10" s="7"/>
      <c r="D10" s="18"/>
    </row>
    <row r="11" spans="2:29" ht="15.75" customHeight="1">
      <c r="B11" s="19" t="s">
        <v>23</v>
      </c>
      <c r="C11" s="7"/>
      <c r="D11" s="18">
        <f>SUM(D16:D24)</f>
        <v>50491</v>
      </c>
      <c r="E11" s="8">
        <f>SUM(E16:E24)</f>
        <v>449385</v>
      </c>
      <c r="F11" s="8">
        <f aca="true" t="shared" si="2" ref="F11:U11">SUM(F16:F24)</f>
        <v>118</v>
      </c>
      <c r="G11" s="8">
        <f t="shared" si="2"/>
        <v>2972</v>
      </c>
      <c r="H11" s="8">
        <f t="shared" si="2"/>
        <v>24</v>
      </c>
      <c r="I11" s="8">
        <f t="shared" si="2"/>
        <v>217</v>
      </c>
      <c r="J11" s="8">
        <f t="shared" si="2"/>
        <v>3917</v>
      </c>
      <c r="K11" s="8">
        <f t="shared" si="2"/>
        <v>41321</v>
      </c>
      <c r="L11" s="8">
        <f t="shared" si="2"/>
        <v>2363</v>
      </c>
      <c r="M11" s="8">
        <f t="shared" si="2"/>
        <v>50451</v>
      </c>
      <c r="N11" s="8"/>
      <c r="O11" s="8"/>
      <c r="P11" s="8">
        <f t="shared" si="2"/>
        <v>83</v>
      </c>
      <c r="Q11" s="8">
        <f t="shared" si="2"/>
        <v>2814</v>
      </c>
      <c r="R11" s="8">
        <f t="shared" si="2"/>
        <v>1420</v>
      </c>
      <c r="S11" s="8">
        <f t="shared" si="2"/>
        <v>27443</v>
      </c>
      <c r="T11" s="8">
        <f t="shared" si="2"/>
        <v>24507</v>
      </c>
      <c r="U11" s="8">
        <f t="shared" si="2"/>
        <v>140042</v>
      </c>
      <c r="V11" s="8">
        <f aca="true" t="shared" si="3" ref="V11:AC11">SUM(V16:V24)</f>
        <v>1082</v>
      </c>
      <c r="W11" s="8">
        <f t="shared" si="3"/>
        <v>15985</v>
      </c>
      <c r="X11" s="8">
        <f t="shared" si="3"/>
        <v>1771</v>
      </c>
      <c r="Y11" s="8">
        <f t="shared" si="3"/>
        <v>4651</v>
      </c>
      <c r="Z11" s="8">
        <f t="shared" si="3"/>
        <v>14811</v>
      </c>
      <c r="AA11" s="8">
        <f t="shared" si="3"/>
        <v>139185</v>
      </c>
      <c r="AB11" s="8">
        <f t="shared" si="3"/>
        <v>395</v>
      </c>
      <c r="AC11" s="8">
        <f t="shared" si="3"/>
        <v>24304</v>
      </c>
    </row>
    <row r="12" spans="2:4" ht="15.75" customHeight="1">
      <c r="B12" s="19"/>
      <c r="C12" s="7"/>
      <c r="D12" s="18"/>
    </row>
    <row r="13" spans="2:29" ht="15.75" customHeight="1">
      <c r="B13" s="19" t="s">
        <v>24</v>
      </c>
      <c r="C13" s="7"/>
      <c r="D13" s="18">
        <f>SUM(D27,D48,D55,D63,D97,D116,D131,D139)</f>
        <v>29549</v>
      </c>
      <c r="E13" s="8">
        <f aca="true" t="shared" si="4" ref="E13:T13">SUM(E27,E48,E55,E63,E97,E116,E131,E139)</f>
        <v>205822</v>
      </c>
      <c r="F13" s="8">
        <f t="shared" si="4"/>
        <v>323</v>
      </c>
      <c r="G13" s="8">
        <f t="shared" si="4"/>
        <v>5780</v>
      </c>
      <c r="H13" s="8">
        <f t="shared" si="4"/>
        <v>51</v>
      </c>
      <c r="I13" s="8">
        <f t="shared" si="4"/>
        <v>1810</v>
      </c>
      <c r="J13" s="8">
        <f t="shared" si="4"/>
        <v>3785</v>
      </c>
      <c r="K13" s="8">
        <f t="shared" si="4"/>
        <v>29842</v>
      </c>
      <c r="L13" s="8">
        <f t="shared" si="4"/>
        <v>2989</v>
      </c>
      <c r="M13" s="8">
        <f t="shared" si="4"/>
        <v>39307</v>
      </c>
      <c r="N13" s="8"/>
      <c r="O13" s="8"/>
      <c r="P13" s="8">
        <f t="shared" si="4"/>
        <v>114</v>
      </c>
      <c r="Q13" s="8">
        <f t="shared" si="4"/>
        <v>1000</v>
      </c>
      <c r="R13" s="8">
        <f t="shared" si="4"/>
        <v>942</v>
      </c>
      <c r="S13" s="8">
        <f t="shared" si="4"/>
        <v>10027</v>
      </c>
      <c r="T13" s="8">
        <f t="shared" si="4"/>
        <v>11898</v>
      </c>
      <c r="U13" s="8">
        <f aca="true" t="shared" si="5" ref="U13:AC13">SUM(U27,U48,U55,U63,U97,U116,U131,U139)</f>
        <v>49249</v>
      </c>
      <c r="V13" s="8">
        <f t="shared" si="5"/>
        <v>287</v>
      </c>
      <c r="W13" s="8">
        <f t="shared" si="5"/>
        <v>2564</v>
      </c>
      <c r="X13" s="8">
        <f t="shared" si="5"/>
        <v>441</v>
      </c>
      <c r="Y13" s="8">
        <f t="shared" si="5"/>
        <v>672</v>
      </c>
      <c r="Z13" s="8">
        <f t="shared" si="5"/>
        <v>8102</v>
      </c>
      <c r="AA13" s="8">
        <f t="shared" si="5"/>
        <v>56796</v>
      </c>
      <c r="AB13" s="8">
        <f t="shared" si="5"/>
        <v>617</v>
      </c>
      <c r="AC13" s="8">
        <f t="shared" si="5"/>
        <v>8775</v>
      </c>
    </row>
    <row r="14" spans="3:4" ht="15.75" customHeight="1">
      <c r="C14" s="7"/>
      <c r="D14" s="18"/>
    </row>
    <row r="15" spans="3:4" ht="15.75" customHeight="1">
      <c r="C15" s="7"/>
      <c r="D15" s="18"/>
    </row>
    <row r="16" spans="2:29" ht="15.75" customHeight="1">
      <c r="B16" s="19" t="s">
        <v>25</v>
      </c>
      <c r="C16" s="7"/>
      <c r="D16" s="18">
        <f>SUM(F16,H16,J16,L16,P16,R16,T16,V16,X16,Z16,AB16)</f>
        <v>22898</v>
      </c>
      <c r="E16" s="8">
        <f>SUM(G16,I16,K16,M16,Q16,S16,U16,W16,Y16,AA16,AC16)</f>
        <v>207755</v>
      </c>
      <c r="F16" s="1">
        <v>36</v>
      </c>
      <c r="G16" s="1">
        <v>1517</v>
      </c>
      <c r="H16" s="1">
        <v>8</v>
      </c>
      <c r="I16" s="1">
        <v>40</v>
      </c>
      <c r="J16" s="1">
        <v>1628</v>
      </c>
      <c r="K16" s="1">
        <v>16978</v>
      </c>
      <c r="L16" s="1">
        <v>916</v>
      </c>
      <c r="M16" s="1">
        <v>19681</v>
      </c>
      <c r="P16" s="1">
        <v>27</v>
      </c>
      <c r="Q16" s="1">
        <v>1129</v>
      </c>
      <c r="R16" s="1">
        <v>649</v>
      </c>
      <c r="S16" s="1">
        <v>12953</v>
      </c>
      <c r="T16" s="1">
        <v>11291</v>
      </c>
      <c r="U16" s="1">
        <v>67139</v>
      </c>
      <c r="V16" s="1">
        <v>499</v>
      </c>
      <c r="W16" s="1">
        <v>9277</v>
      </c>
      <c r="X16" s="1">
        <v>1104</v>
      </c>
      <c r="Y16" s="1">
        <v>2900</v>
      </c>
      <c r="Z16" s="1">
        <v>6623</v>
      </c>
      <c r="AA16" s="1">
        <v>68240</v>
      </c>
      <c r="AB16" s="1">
        <v>117</v>
      </c>
      <c r="AC16" s="1">
        <v>7901</v>
      </c>
    </row>
    <row r="17" spans="2:29" ht="15.75" customHeight="1">
      <c r="B17" s="19" t="s">
        <v>26</v>
      </c>
      <c r="C17" s="7"/>
      <c r="D17" s="18">
        <f aca="true" t="shared" si="6" ref="D17:E24">SUM(F17,H17,J17,L17,P17,R17,T17,V17,X17,Z17,AB17)</f>
        <v>12237</v>
      </c>
      <c r="E17" s="8">
        <f t="shared" si="6"/>
        <v>111358</v>
      </c>
      <c r="F17" s="1">
        <v>21</v>
      </c>
      <c r="G17" s="1">
        <v>520</v>
      </c>
      <c r="H17" s="1">
        <v>4</v>
      </c>
      <c r="I17" s="1">
        <v>21</v>
      </c>
      <c r="J17" s="1">
        <v>1012</v>
      </c>
      <c r="K17" s="1">
        <v>10929</v>
      </c>
      <c r="L17" s="1">
        <v>576</v>
      </c>
      <c r="M17" s="1">
        <v>10821</v>
      </c>
      <c r="P17" s="1">
        <v>16</v>
      </c>
      <c r="Q17" s="1">
        <v>679</v>
      </c>
      <c r="R17" s="1">
        <v>370</v>
      </c>
      <c r="S17" s="1">
        <v>6826</v>
      </c>
      <c r="T17" s="1">
        <v>5916</v>
      </c>
      <c r="U17" s="1">
        <v>34993</v>
      </c>
      <c r="V17" s="1">
        <v>286</v>
      </c>
      <c r="W17" s="1">
        <v>3661</v>
      </c>
      <c r="X17" s="1">
        <v>293</v>
      </c>
      <c r="Y17" s="1">
        <v>905</v>
      </c>
      <c r="Z17" s="1">
        <v>3660</v>
      </c>
      <c r="AA17" s="1">
        <v>33240</v>
      </c>
      <c r="AB17" s="1">
        <v>83</v>
      </c>
      <c r="AC17" s="1">
        <v>8763</v>
      </c>
    </row>
    <row r="18" spans="2:29" ht="15.75" customHeight="1">
      <c r="B18" s="19" t="s">
        <v>27</v>
      </c>
      <c r="C18" s="7"/>
      <c r="D18" s="18">
        <f t="shared" si="6"/>
        <v>2752</v>
      </c>
      <c r="E18" s="8">
        <f t="shared" si="6"/>
        <v>19785</v>
      </c>
      <c r="F18" s="20">
        <v>7</v>
      </c>
      <c r="G18" s="20">
        <v>47</v>
      </c>
      <c r="H18" s="20">
        <v>2</v>
      </c>
      <c r="I18" s="20">
        <v>19</v>
      </c>
      <c r="J18" s="20">
        <v>233</v>
      </c>
      <c r="K18" s="20">
        <v>2123</v>
      </c>
      <c r="L18" s="20">
        <v>160</v>
      </c>
      <c r="M18" s="20">
        <v>2722</v>
      </c>
      <c r="N18" s="20"/>
      <c r="O18" s="20"/>
      <c r="P18" s="20">
        <v>3</v>
      </c>
      <c r="Q18" s="20">
        <v>102</v>
      </c>
      <c r="R18" s="20">
        <v>62</v>
      </c>
      <c r="S18" s="20">
        <v>1000</v>
      </c>
      <c r="T18" s="20">
        <v>1307</v>
      </c>
      <c r="U18" s="20">
        <v>6068</v>
      </c>
      <c r="V18" s="20">
        <v>62</v>
      </c>
      <c r="W18" s="20">
        <v>504</v>
      </c>
      <c r="X18" s="20">
        <v>92</v>
      </c>
      <c r="Y18" s="20">
        <v>168</v>
      </c>
      <c r="Z18" s="20">
        <v>795</v>
      </c>
      <c r="AA18" s="20">
        <v>6149</v>
      </c>
      <c r="AB18" s="20">
        <v>29</v>
      </c>
      <c r="AC18" s="20">
        <v>883</v>
      </c>
    </row>
    <row r="19" spans="2:29" ht="15.75" customHeight="1">
      <c r="B19" s="19" t="s">
        <v>28</v>
      </c>
      <c r="C19" s="7"/>
      <c r="D19" s="18">
        <f t="shared" si="6"/>
        <v>4681</v>
      </c>
      <c r="E19" s="8">
        <f t="shared" si="6"/>
        <v>45358</v>
      </c>
      <c r="F19" s="1">
        <v>11</v>
      </c>
      <c r="G19" s="1">
        <v>200</v>
      </c>
      <c r="H19" s="1">
        <v>3</v>
      </c>
      <c r="I19" s="1">
        <v>24</v>
      </c>
      <c r="J19" s="1">
        <v>383</v>
      </c>
      <c r="K19" s="1">
        <v>3979</v>
      </c>
      <c r="L19" s="1">
        <v>248</v>
      </c>
      <c r="M19" s="1">
        <v>8355</v>
      </c>
      <c r="P19" s="1">
        <v>11</v>
      </c>
      <c r="Q19" s="1">
        <v>247</v>
      </c>
      <c r="R19" s="1">
        <v>103</v>
      </c>
      <c r="S19" s="1">
        <v>2689</v>
      </c>
      <c r="T19" s="1">
        <v>2285</v>
      </c>
      <c r="U19" s="1">
        <v>14159</v>
      </c>
      <c r="V19" s="1">
        <v>111</v>
      </c>
      <c r="W19" s="1">
        <v>1321</v>
      </c>
      <c r="X19" s="1">
        <v>126</v>
      </c>
      <c r="Y19" s="1">
        <v>325</v>
      </c>
      <c r="Z19" s="1">
        <v>1359</v>
      </c>
      <c r="AA19" s="1">
        <v>12947</v>
      </c>
      <c r="AB19" s="1">
        <v>41</v>
      </c>
      <c r="AC19" s="1">
        <v>1112</v>
      </c>
    </row>
    <row r="20" spans="2:29" ht="15.75" customHeight="1">
      <c r="B20" s="19" t="s">
        <v>29</v>
      </c>
      <c r="C20" s="7"/>
      <c r="D20" s="18">
        <f t="shared" si="6"/>
        <v>3378</v>
      </c>
      <c r="E20" s="8">
        <f t="shared" si="6"/>
        <v>34462</v>
      </c>
      <c r="F20" s="1">
        <v>9</v>
      </c>
      <c r="G20" s="1">
        <v>86</v>
      </c>
      <c r="H20" s="1">
        <v>3</v>
      </c>
      <c r="I20" s="1">
        <v>25</v>
      </c>
      <c r="J20" s="1">
        <v>268</v>
      </c>
      <c r="K20" s="1">
        <v>3042</v>
      </c>
      <c r="L20" s="1">
        <v>222</v>
      </c>
      <c r="M20" s="1">
        <v>5185</v>
      </c>
      <c r="P20" s="1">
        <v>9</v>
      </c>
      <c r="Q20" s="1">
        <v>283</v>
      </c>
      <c r="R20" s="1">
        <v>99</v>
      </c>
      <c r="S20" s="1">
        <v>2122</v>
      </c>
      <c r="T20" s="1">
        <v>1634</v>
      </c>
      <c r="U20" s="1">
        <v>9795</v>
      </c>
      <c r="V20" s="1">
        <v>64</v>
      </c>
      <c r="W20" s="1">
        <v>574</v>
      </c>
      <c r="X20" s="1">
        <v>92</v>
      </c>
      <c r="Y20" s="1">
        <v>250</v>
      </c>
      <c r="Z20" s="1">
        <v>941</v>
      </c>
      <c r="AA20" s="1">
        <v>8925</v>
      </c>
      <c r="AB20" s="1">
        <v>37</v>
      </c>
      <c r="AC20" s="1">
        <v>4175</v>
      </c>
    </row>
    <row r="21" spans="3:4" ht="15.75" customHeight="1">
      <c r="C21" s="7"/>
      <c r="D21" s="18"/>
    </row>
    <row r="22" spans="2:29" ht="15.75" customHeight="1">
      <c r="B22" s="19" t="s">
        <v>30</v>
      </c>
      <c r="C22" s="7"/>
      <c r="D22" s="18">
        <f t="shared" si="6"/>
        <v>2012</v>
      </c>
      <c r="E22" s="8">
        <f t="shared" si="6"/>
        <v>12322</v>
      </c>
      <c r="F22" s="1">
        <v>14</v>
      </c>
      <c r="G22" s="1">
        <v>264</v>
      </c>
      <c r="H22" s="1">
        <v>2</v>
      </c>
      <c r="I22" s="1">
        <v>66</v>
      </c>
      <c r="J22" s="1">
        <v>136</v>
      </c>
      <c r="K22" s="1">
        <v>1740</v>
      </c>
      <c r="L22" s="1">
        <v>72</v>
      </c>
      <c r="M22" s="1">
        <v>649</v>
      </c>
      <c r="P22" s="1">
        <v>5</v>
      </c>
      <c r="Q22" s="1">
        <v>87</v>
      </c>
      <c r="R22" s="1">
        <v>61</v>
      </c>
      <c r="S22" s="1">
        <v>774</v>
      </c>
      <c r="T22" s="1">
        <v>997</v>
      </c>
      <c r="U22" s="1">
        <v>3862</v>
      </c>
      <c r="V22" s="1">
        <v>28</v>
      </c>
      <c r="W22" s="1">
        <v>310</v>
      </c>
      <c r="X22" s="1">
        <v>30</v>
      </c>
      <c r="Y22" s="1">
        <v>49</v>
      </c>
      <c r="Z22" s="1">
        <v>625</v>
      </c>
      <c r="AA22" s="1">
        <v>3811</v>
      </c>
      <c r="AB22" s="1">
        <v>42</v>
      </c>
      <c r="AC22" s="1">
        <v>710</v>
      </c>
    </row>
    <row r="23" spans="2:29" ht="15.75" customHeight="1">
      <c r="B23" s="19" t="s">
        <v>31</v>
      </c>
      <c r="C23" s="7"/>
      <c r="D23" s="18">
        <f t="shared" si="6"/>
        <v>1390</v>
      </c>
      <c r="E23" s="8">
        <f t="shared" si="6"/>
        <v>8861</v>
      </c>
      <c r="F23" s="1">
        <v>9</v>
      </c>
      <c r="G23" s="1">
        <v>146</v>
      </c>
      <c r="H23" s="1">
        <v>1</v>
      </c>
      <c r="I23" s="1">
        <v>21</v>
      </c>
      <c r="J23" s="1">
        <v>159</v>
      </c>
      <c r="K23" s="1">
        <v>1414</v>
      </c>
      <c r="L23" s="1">
        <v>93</v>
      </c>
      <c r="M23" s="1">
        <v>1062</v>
      </c>
      <c r="P23" s="1">
        <v>5</v>
      </c>
      <c r="Q23" s="1">
        <v>46</v>
      </c>
      <c r="R23" s="1">
        <v>32</v>
      </c>
      <c r="S23" s="1">
        <v>351</v>
      </c>
      <c r="T23" s="1">
        <v>577</v>
      </c>
      <c r="U23" s="1">
        <v>1932</v>
      </c>
      <c r="V23" s="1">
        <v>15</v>
      </c>
      <c r="W23" s="1">
        <v>221</v>
      </c>
      <c r="X23" s="1">
        <v>20</v>
      </c>
      <c r="Y23" s="1">
        <v>32</v>
      </c>
      <c r="Z23" s="1">
        <v>453</v>
      </c>
      <c r="AA23" s="1">
        <v>3232</v>
      </c>
      <c r="AB23" s="1">
        <v>26</v>
      </c>
      <c r="AC23" s="1">
        <v>404</v>
      </c>
    </row>
    <row r="24" spans="2:29" ht="15.75" customHeight="1">
      <c r="B24" s="19" t="s">
        <v>32</v>
      </c>
      <c r="C24" s="7"/>
      <c r="D24" s="18">
        <f t="shared" si="6"/>
        <v>1143</v>
      </c>
      <c r="E24" s="8">
        <f t="shared" si="6"/>
        <v>9484</v>
      </c>
      <c r="F24" s="1">
        <v>11</v>
      </c>
      <c r="G24" s="1">
        <v>192</v>
      </c>
      <c r="H24" s="20">
        <v>1</v>
      </c>
      <c r="I24" s="20">
        <v>1</v>
      </c>
      <c r="J24" s="1">
        <v>98</v>
      </c>
      <c r="K24" s="1">
        <v>1116</v>
      </c>
      <c r="L24" s="1">
        <v>76</v>
      </c>
      <c r="M24" s="1">
        <v>1976</v>
      </c>
      <c r="P24" s="1">
        <v>7</v>
      </c>
      <c r="Q24" s="1">
        <v>241</v>
      </c>
      <c r="R24" s="1">
        <v>44</v>
      </c>
      <c r="S24" s="1">
        <v>728</v>
      </c>
      <c r="T24" s="1">
        <v>500</v>
      </c>
      <c r="U24" s="1">
        <v>2094</v>
      </c>
      <c r="V24" s="1">
        <v>17</v>
      </c>
      <c r="W24" s="1">
        <v>117</v>
      </c>
      <c r="X24" s="1">
        <v>14</v>
      </c>
      <c r="Y24" s="1">
        <v>22</v>
      </c>
      <c r="Z24" s="1">
        <v>355</v>
      </c>
      <c r="AA24" s="1">
        <v>2641</v>
      </c>
      <c r="AB24" s="1">
        <v>20</v>
      </c>
      <c r="AC24" s="1">
        <v>356</v>
      </c>
    </row>
    <row r="25" spans="3:4" ht="15.75" customHeight="1">
      <c r="C25" s="7"/>
      <c r="D25" s="18"/>
    </row>
    <row r="26" spans="3:4" ht="15.75" customHeight="1">
      <c r="C26" s="7"/>
      <c r="D26" s="18"/>
    </row>
    <row r="27" spans="2:29" ht="15.75" customHeight="1">
      <c r="B27" s="19" t="s">
        <v>33</v>
      </c>
      <c r="C27" s="7"/>
      <c r="D27" s="18">
        <f>SUM(D29:D45)</f>
        <v>6840</v>
      </c>
      <c r="E27" s="8">
        <f>SUM(E29:E45)</f>
        <v>60778</v>
      </c>
      <c r="F27" s="8">
        <f aca="true" t="shared" si="7" ref="F27:M27">SUM(F29:F45)</f>
        <v>82</v>
      </c>
      <c r="G27" s="8">
        <f t="shared" si="7"/>
        <v>819</v>
      </c>
      <c r="H27" s="8">
        <f t="shared" si="7"/>
        <v>16</v>
      </c>
      <c r="I27" s="8">
        <f t="shared" si="7"/>
        <v>1118</v>
      </c>
      <c r="J27" s="8">
        <f t="shared" si="7"/>
        <v>938</v>
      </c>
      <c r="K27" s="8">
        <f t="shared" si="7"/>
        <v>8080</v>
      </c>
      <c r="L27" s="8">
        <f t="shared" si="7"/>
        <v>545</v>
      </c>
      <c r="M27" s="8">
        <f t="shared" si="7"/>
        <v>13296</v>
      </c>
      <c r="P27" s="8">
        <f aca="true" t="shared" si="8" ref="P27:AC27">SUM(P29:P45)</f>
        <v>34</v>
      </c>
      <c r="Q27" s="8">
        <f t="shared" si="8"/>
        <v>389</v>
      </c>
      <c r="R27" s="8">
        <f t="shared" si="8"/>
        <v>226</v>
      </c>
      <c r="S27" s="8">
        <f t="shared" si="8"/>
        <v>3298</v>
      </c>
      <c r="T27" s="8">
        <f t="shared" si="8"/>
        <v>2678</v>
      </c>
      <c r="U27" s="8">
        <f t="shared" si="8"/>
        <v>14162</v>
      </c>
      <c r="V27" s="8">
        <f t="shared" si="8"/>
        <v>70</v>
      </c>
      <c r="W27" s="8">
        <f t="shared" si="8"/>
        <v>600</v>
      </c>
      <c r="X27" s="8">
        <f t="shared" si="8"/>
        <v>112</v>
      </c>
      <c r="Y27" s="8">
        <f t="shared" si="8"/>
        <v>211</v>
      </c>
      <c r="Z27" s="8">
        <f t="shared" si="8"/>
        <v>2016</v>
      </c>
      <c r="AA27" s="8">
        <f t="shared" si="8"/>
        <v>17076</v>
      </c>
      <c r="AB27" s="8">
        <f t="shared" si="8"/>
        <v>123</v>
      </c>
      <c r="AC27" s="8">
        <f t="shared" si="8"/>
        <v>1729</v>
      </c>
    </row>
    <row r="28" spans="3:4" ht="15.75" customHeight="1">
      <c r="C28" s="7"/>
      <c r="D28" s="18"/>
    </row>
    <row r="29" spans="2:29" ht="15.75" customHeight="1">
      <c r="B29" s="21" t="s">
        <v>34</v>
      </c>
      <c r="C29" s="7"/>
      <c r="D29" s="18">
        <f aca="true" t="shared" si="9" ref="D29:E44">SUM(F29,H29,J29,L29,P29,R29,T29,V29,X29,Z29,AB29)</f>
        <v>231</v>
      </c>
      <c r="E29" s="8">
        <f t="shared" si="9"/>
        <v>4999</v>
      </c>
      <c r="F29" s="20" t="s">
        <v>35</v>
      </c>
      <c r="G29" s="20" t="s">
        <v>35</v>
      </c>
      <c r="H29" s="20" t="s">
        <v>35</v>
      </c>
      <c r="I29" s="20" t="s">
        <v>35</v>
      </c>
      <c r="J29" s="1">
        <v>52</v>
      </c>
      <c r="K29" s="1">
        <v>832</v>
      </c>
      <c r="L29" s="1">
        <v>26</v>
      </c>
      <c r="M29" s="1">
        <v>3361</v>
      </c>
      <c r="P29" s="1">
        <v>5</v>
      </c>
      <c r="Q29" s="1">
        <v>12</v>
      </c>
      <c r="R29" s="1">
        <v>9</v>
      </c>
      <c r="S29" s="1">
        <v>142</v>
      </c>
      <c r="T29" s="1">
        <v>67</v>
      </c>
      <c r="U29" s="1">
        <v>194</v>
      </c>
      <c r="V29" s="1">
        <v>1</v>
      </c>
      <c r="W29" s="1">
        <v>8</v>
      </c>
      <c r="X29" s="1">
        <v>9</v>
      </c>
      <c r="Y29" s="1">
        <v>21</v>
      </c>
      <c r="Z29" s="1">
        <v>58</v>
      </c>
      <c r="AA29" s="1">
        <v>361</v>
      </c>
      <c r="AB29" s="1">
        <v>4</v>
      </c>
      <c r="AC29" s="1">
        <v>68</v>
      </c>
    </row>
    <row r="30" spans="2:29" ht="15.75" customHeight="1">
      <c r="B30" s="21" t="s">
        <v>36</v>
      </c>
      <c r="C30" s="7"/>
      <c r="D30" s="18">
        <f t="shared" si="9"/>
        <v>65</v>
      </c>
      <c r="E30" s="8">
        <f t="shared" si="9"/>
        <v>537</v>
      </c>
      <c r="F30" s="1">
        <v>2</v>
      </c>
      <c r="G30" s="1">
        <v>7</v>
      </c>
      <c r="H30" s="20" t="s">
        <v>35</v>
      </c>
      <c r="I30" s="20" t="s">
        <v>35</v>
      </c>
      <c r="J30" s="1">
        <v>5</v>
      </c>
      <c r="K30" s="1">
        <v>35</v>
      </c>
      <c r="L30" s="1">
        <v>1</v>
      </c>
      <c r="M30" s="1">
        <v>45</v>
      </c>
      <c r="P30" s="1">
        <v>1</v>
      </c>
      <c r="Q30" s="1">
        <v>3</v>
      </c>
      <c r="R30" s="1">
        <v>4</v>
      </c>
      <c r="S30" s="1">
        <v>15</v>
      </c>
      <c r="T30" s="1">
        <v>27</v>
      </c>
      <c r="U30" s="1">
        <v>76</v>
      </c>
      <c r="V30" s="20">
        <v>1</v>
      </c>
      <c r="W30" s="20">
        <v>2</v>
      </c>
      <c r="X30" s="1">
        <v>1</v>
      </c>
      <c r="Y30" s="1">
        <v>1</v>
      </c>
      <c r="Z30" s="1">
        <v>17</v>
      </c>
      <c r="AA30" s="1">
        <v>281</v>
      </c>
      <c r="AB30" s="1">
        <v>6</v>
      </c>
      <c r="AC30" s="1">
        <v>72</v>
      </c>
    </row>
    <row r="31" spans="2:29" ht="15.75" customHeight="1">
      <c r="B31" s="22" t="s">
        <v>37</v>
      </c>
      <c r="C31" s="7"/>
      <c r="D31" s="18">
        <f t="shared" si="9"/>
        <v>84</v>
      </c>
      <c r="E31" s="8">
        <f t="shared" si="9"/>
        <v>318</v>
      </c>
      <c r="F31" s="1">
        <v>2</v>
      </c>
      <c r="G31" s="1">
        <v>13</v>
      </c>
      <c r="H31" s="20" t="s">
        <v>35</v>
      </c>
      <c r="I31" s="20" t="s">
        <v>35</v>
      </c>
      <c r="J31" s="1">
        <v>7</v>
      </c>
      <c r="K31" s="1">
        <v>63</v>
      </c>
      <c r="L31" s="1">
        <v>2</v>
      </c>
      <c r="M31" s="1">
        <v>13</v>
      </c>
      <c r="P31" s="1">
        <v>1</v>
      </c>
      <c r="Q31" s="1">
        <v>3</v>
      </c>
      <c r="R31" s="1">
        <v>8</v>
      </c>
      <c r="S31" s="1">
        <v>29</v>
      </c>
      <c r="T31" s="1">
        <v>35</v>
      </c>
      <c r="U31" s="1">
        <v>72</v>
      </c>
      <c r="V31" s="1">
        <v>2</v>
      </c>
      <c r="W31" s="1">
        <v>6</v>
      </c>
      <c r="X31" s="20" t="s">
        <v>35</v>
      </c>
      <c r="Y31" s="20" t="s">
        <v>35</v>
      </c>
      <c r="Z31" s="1">
        <v>22</v>
      </c>
      <c r="AA31" s="1">
        <v>67</v>
      </c>
      <c r="AB31" s="1">
        <v>5</v>
      </c>
      <c r="AC31" s="1">
        <v>52</v>
      </c>
    </row>
    <row r="32" spans="2:29" ht="15.75" customHeight="1">
      <c r="B32" s="22" t="s">
        <v>38</v>
      </c>
      <c r="C32" s="7"/>
      <c r="D32" s="18">
        <f t="shared" si="9"/>
        <v>447</v>
      </c>
      <c r="E32" s="8">
        <f t="shared" si="9"/>
        <v>2761</v>
      </c>
      <c r="F32" s="1">
        <v>5</v>
      </c>
      <c r="G32" s="1">
        <v>109</v>
      </c>
      <c r="H32" s="20" t="s">
        <v>35</v>
      </c>
      <c r="I32" s="20" t="s">
        <v>35</v>
      </c>
      <c r="J32" s="1">
        <v>65</v>
      </c>
      <c r="K32" s="1">
        <v>406</v>
      </c>
      <c r="L32" s="1">
        <v>62</v>
      </c>
      <c r="M32" s="1">
        <v>654</v>
      </c>
      <c r="P32" s="20" t="s">
        <v>35</v>
      </c>
      <c r="Q32" s="20" t="s">
        <v>35</v>
      </c>
      <c r="R32" s="1">
        <v>14</v>
      </c>
      <c r="S32" s="1">
        <v>74</v>
      </c>
      <c r="T32" s="1">
        <v>158</v>
      </c>
      <c r="U32" s="1">
        <v>463</v>
      </c>
      <c r="V32" s="1">
        <v>6</v>
      </c>
      <c r="W32" s="1">
        <v>34</v>
      </c>
      <c r="X32" s="1">
        <v>5</v>
      </c>
      <c r="Y32" s="1">
        <v>5</v>
      </c>
      <c r="Z32" s="1">
        <v>119</v>
      </c>
      <c r="AA32" s="1">
        <v>904</v>
      </c>
      <c r="AB32" s="1">
        <v>13</v>
      </c>
      <c r="AC32" s="1">
        <v>112</v>
      </c>
    </row>
    <row r="33" spans="2:29" ht="15.75" customHeight="1">
      <c r="B33" s="22" t="s">
        <v>39</v>
      </c>
      <c r="C33" s="7"/>
      <c r="D33" s="18">
        <f t="shared" si="9"/>
        <v>305</v>
      </c>
      <c r="E33" s="8">
        <f t="shared" si="9"/>
        <v>2218</v>
      </c>
      <c r="F33" s="1">
        <v>1</v>
      </c>
      <c r="G33" s="1">
        <v>10</v>
      </c>
      <c r="H33" s="20" t="s">
        <v>35</v>
      </c>
      <c r="I33" s="20" t="s">
        <v>35</v>
      </c>
      <c r="J33" s="1">
        <v>37</v>
      </c>
      <c r="K33" s="1">
        <v>257</v>
      </c>
      <c r="L33" s="1">
        <v>31</v>
      </c>
      <c r="M33" s="1">
        <v>252</v>
      </c>
      <c r="P33" s="1">
        <v>2</v>
      </c>
      <c r="Q33" s="1">
        <v>12</v>
      </c>
      <c r="R33" s="1">
        <v>6</v>
      </c>
      <c r="S33" s="1">
        <v>69</v>
      </c>
      <c r="T33" s="1">
        <v>114</v>
      </c>
      <c r="U33" s="1">
        <v>445</v>
      </c>
      <c r="V33" s="1">
        <v>1</v>
      </c>
      <c r="W33" s="1">
        <v>11</v>
      </c>
      <c r="X33" s="1">
        <v>2</v>
      </c>
      <c r="Y33" s="1">
        <v>4</v>
      </c>
      <c r="Z33" s="1">
        <v>105</v>
      </c>
      <c r="AA33" s="1">
        <v>1063</v>
      </c>
      <c r="AB33" s="1">
        <v>6</v>
      </c>
      <c r="AC33" s="1">
        <v>95</v>
      </c>
    </row>
    <row r="34" spans="2:4" ht="15.75" customHeight="1">
      <c r="B34" s="23"/>
      <c r="C34" s="7"/>
      <c r="D34" s="18"/>
    </row>
    <row r="35" spans="2:29" ht="15.75" customHeight="1">
      <c r="B35" s="22" t="s">
        <v>40</v>
      </c>
      <c r="C35" s="7"/>
      <c r="D35" s="18">
        <f t="shared" si="9"/>
        <v>700</v>
      </c>
      <c r="E35" s="8">
        <f t="shared" si="9"/>
        <v>7178</v>
      </c>
      <c r="F35" s="1">
        <v>27</v>
      </c>
      <c r="G35" s="1">
        <v>89</v>
      </c>
      <c r="H35" s="1">
        <v>1</v>
      </c>
      <c r="I35" s="1">
        <v>17</v>
      </c>
      <c r="J35" s="1">
        <v>85</v>
      </c>
      <c r="K35" s="1">
        <v>598</v>
      </c>
      <c r="L35" s="1">
        <v>61</v>
      </c>
      <c r="M35" s="1">
        <v>1799</v>
      </c>
      <c r="P35" s="1">
        <v>1</v>
      </c>
      <c r="Q35" s="1">
        <v>18</v>
      </c>
      <c r="R35" s="1">
        <v>26</v>
      </c>
      <c r="S35" s="1">
        <v>446</v>
      </c>
      <c r="T35" s="1">
        <v>284</v>
      </c>
      <c r="U35" s="1">
        <v>2106</v>
      </c>
      <c r="V35" s="1">
        <v>11</v>
      </c>
      <c r="W35" s="1">
        <v>87</v>
      </c>
      <c r="X35" s="1">
        <v>5</v>
      </c>
      <c r="Y35" s="1">
        <v>17</v>
      </c>
      <c r="Z35" s="1">
        <v>190</v>
      </c>
      <c r="AA35" s="1">
        <v>1803</v>
      </c>
      <c r="AB35" s="1">
        <v>9</v>
      </c>
      <c r="AC35" s="1">
        <v>198</v>
      </c>
    </row>
    <row r="36" spans="2:29" ht="15.75" customHeight="1">
      <c r="B36" s="22" t="s">
        <v>41</v>
      </c>
      <c r="C36" s="7"/>
      <c r="D36" s="18">
        <f t="shared" si="9"/>
        <v>1151</v>
      </c>
      <c r="E36" s="8">
        <f t="shared" si="9"/>
        <v>8767</v>
      </c>
      <c r="F36" s="1">
        <v>2</v>
      </c>
      <c r="G36" s="1">
        <v>21</v>
      </c>
      <c r="H36" s="20" t="s">
        <v>35</v>
      </c>
      <c r="I36" s="20" t="s">
        <v>35</v>
      </c>
      <c r="J36" s="1">
        <v>151</v>
      </c>
      <c r="K36" s="1">
        <v>1165</v>
      </c>
      <c r="L36" s="1">
        <v>66</v>
      </c>
      <c r="M36" s="1">
        <v>711</v>
      </c>
      <c r="P36" s="1">
        <v>7</v>
      </c>
      <c r="Q36" s="1">
        <v>62</v>
      </c>
      <c r="R36" s="1">
        <v>29</v>
      </c>
      <c r="S36" s="1">
        <v>915</v>
      </c>
      <c r="T36" s="1">
        <v>484</v>
      </c>
      <c r="U36" s="1">
        <v>2910</v>
      </c>
      <c r="V36" s="1">
        <v>12</v>
      </c>
      <c r="W36" s="1">
        <v>121</v>
      </c>
      <c r="X36" s="1">
        <v>20</v>
      </c>
      <c r="Y36" s="1">
        <v>47</v>
      </c>
      <c r="Z36" s="1">
        <v>373</v>
      </c>
      <c r="AA36" s="1">
        <v>2650</v>
      </c>
      <c r="AB36" s="1">
        <v>7</v>
      </c>
      <c r="AC36" s="1">
        <v>165</v>
      </c>
    </row>
    <row r="37" spans="2:29" ht="15.75" customHeight="1">
      <c r="B37" s="22" t="s">
        <v>42</v>
      </c>
      <c r="C37" s="7"/>
      <c r="D37" s="18">
        <f t="shared" si="9"/>
        <v>1451</v>
      </c>
      <c r="E37" s="8">
        <f t="shared" si="9"/>
        <v>13973</v>
      </c>
      <c r="F37" s="20">
        <v>1</v>
      </c>
      <c r="G37" s="20">
        <v>29</v>
      </c>
      <c r="H37" s="1">
        <v>2</v>
      </c>
      <c r="I37" s="1">
        <v>17</v>
      </c>
      <c r="J37" s="1">
        <v>228</v>
      </c>
      <c r="K37" s="1">
        <v>1854</v>
      </c>
      <c r="L37" s="1">
        <v>158</v>
      </c>
      <c r="M37" s="1">
        <v>3559</v>
      </c>
      <c r="P37" s="1">
        <v>5</v>
      </c>
      <c r="Q37" s="1">
        <v>71</v>
      </c>
      <c r="R37" s="1">
        <v>29</v>
      </c>
      <c r="S37" s="1">
        <v>599</v>
      </c>
      <c r="T37" s="1">
        <v>538</v>
      </c>
      <c r="U37" s="1">
        <v>4011</v>
      </c>
      <c r="V37" s="1">
        <v>14</v>
      </c>
      <c r="W37" s="1">
        <v>100</v>
      </c>
      <c r="X37" s="1">
        <v>57</v>
      </c>
      <c r="Y37" s="1">
        <v>96</v>
      </c>
      <c r="Z37" s="1">
        <v>411</v>
      </c>
      <c r="AA37" s="1">
        <v>3371</v>
      </c>
      <c r="AB37" s="1">
        <v>8</v>
      </c>
      <c r="AC37" s="1">
        <v>266</v>
      </c>
    </row>
    <row r="38" spans="2:29" ht="15.75" customHeight="1">
      <c r="B38" s="22" t="s">
        <v>43</v>
      </c>
      <c r="C38" s="7"/>
      <c r="D38" s="18">
        <f t="shared" si="9"/>
        <v>416</v>
      </c>
      <c r="E38" s="8">
        <f t="shared" si="9"/>
        <v>3641</v>
      </c>
      <c r="F38" s="1">
        <v>14</v>
      </c>
      <c r="G38" s="1">
        <v>160</v>
      </c>
      <c r="H38" s="1">
        <v>2</v>
      </c>
      <c r="I38" s="1">
        <v>41</v>
      </c>
      <c r="J38" s="1">
        <v>59</v>
      </c>
      <c r="K38" s="1">
        <v>390</v>
      </c>
      <c r="L38" s="1">
        <v>34</v>
      </c>
      <c r="M38" s="1">
        <v>517</v>
      </c>
      <c r="P38" s="1">
        <v>2</v>
      </c>
      <c r="Q38" s="1">
        <v>10</v>
      </c>
      <c r="R38" s="1">
        <v>11</v>
      </c>
      <c r="S38" s="1">
        <v>169</v>
      </c>
      <c r="T38" s="1">
        <v>166</v>
      </c>
      <c r="U38" s="1">
        <v>857</v>
      </c>
      <c r="V38" s="1">
        <v>3</v>
      </c>
      <c r="W38" s="1">
        <v>53</v>
      </c>
      <c r="X38" s="1">
        <v>3</v>
      </c>
      <c r="Y38" s="1">
        <v>7</v>
      </c>
      <c r="Z38" s="1">
        <v>112</v>
      </c>
      <c r="AA38" s="1">
        <v>1329</v>
      </c>
      <c r="AB38" s="1">
        <v>10</v>
      </c>
      <c r="AC38" s="1">
        <v>108</v>
      </c>
    </row>
    <row r="39" spans="2:29" ht="15.75" customHeight="1">
      <c r="B39" s="22" t="s">
        <v>44</v>
      </c>
      <c r="C39" s="7"/>
      <c r="D39" s="18">
        <f t="shared" si="9"/>
        <v>417</v>
      </c>
      <c r="E39" s="8">
        <f t="shared" si="9"/>
        <v>3762</v>
      </c>
      <c r="F39" s="1">
        <v>6</v>
      </c>
      <c r="G39" s="1">
        <v>119</v>
      </c>
      <c r="H39" s="20" t="s">
        <v>35</v>
      </c>
      <c r="I39" s="20" t="s">
        <v>35</v>
      </c>
      <c r="J39" s="1">
        <v>68</v>
      </c>
      <c r="K39" s="1">
        <v>464</v>
      </c>
      <c r="L39" s="1">
        <v>17</v>
      </c>
      <c r="M39" s="1">
        <v>335</v>
      </c>
      <c r="P39" s="1">
        <v>1</v>
      </c>
      <c r="Q39" s="1">
        <v>8</v>
      </c>
      <c r="R39" s="1">
        <v>11</v>
      </c>
      <c r="S39" s="1">
        <v>101</v>
      </c>
      <c r="T39" s="1">
        <v>170</v>
      </c>
      <c r="U39" s="1">
        <v>708</v>
      </c>
      <c r="V39" s="1">
        <v>5</v>
      </c>
      <c r="W39" s="1">
        <v>52</v>
      </c>
      <c r="X39" s="1">
        <v>6</v>
      </c>
      <c r="Y39" s="1">
        <v>6</v>
      </c>
      <c r="Z39" s="1">
        <v>125</v>
      </c>
      <c r="AA39" s="1">
        <v>1885</v>
      </c>
      <c r="AB39" s="1">
        <v>8</v>
      </c>
      <c r="AC39" s="1">
        <v>84</v>
      </c>
    </row>
    <row r="40" spans="3:4" ht="15.75" customHeight="1">
      <c r="C40" s="7"/>
      <c r="D40" s="18"/>
    </row>
    <row r="41" spans="2:29" ht="15.75" customHeight="1">
      <c r="B41" s="22" t="s">
        <v>45</v>
      </c>
      <c r="C41" s="7"/>
      <c r="D41" s="18">
        <f t="shared" si="9"/>
        <v>355</v>
      </c>
      <c r="E41" s="8">
        <f t="shared" si="9"/>
        <v>2354</v>
      </c>
      <c r="F41" s="1">
        <v>16</v>
      </c>
      <c r="G41" s="1">
        <v>182</v>
      </c>
      <c r="H41" s="1">
        <v>2</v>
      </c>
      <c r="I41" s="1">
        <v>54</v>
      </c>
      <c r="J41" s="1">
        <v>49</v>
      </c>
      <c r="K41" s="1">
        <v>390</v>
      </c>
      <c r="L41" s="1">
        <v>23</v>
      </c>
      <c r="M41" s="1">
        <v>348</v>
      </c>
      <c r="P41" s="1">
        <v>1</v>
      </c>
      <c r="Q41" s="1">
        <v>11</v>
      </c>
      <c r="R41" s="1">
        <v>21</v>
      </c>
      <c r="S41" s="1">
        <v>174</v>
      </c>
      <c r="T41" s="1">
        <v>124</v>
      </c>
      <c r="U41" s="1">
        <v>445</v>
      </c>
      <c r="V41" s="20" t="s">
        <v>35</v>
      </c>
      <c r="W41" s="20" t="s">
        <v>35</v>
      </c>
      <c r="X41" s="1">
        <v>1</v>
      </c>
      <c r="Y41" s="1">
        <v>1</v>
      </c>
      <c r="Z41" s="1">
        <v>110</v>
      </c>
      <c r="AA41" s="1">
        <v>671</v>
      </c>
      <c r="AB41" s="1">
        <v>8</v>
      </c>
      <c r="AC41" s="1">
        <v>78</v>
      </c>
    </row>
    <row r="42" spans="2:29" ht="15.75" customHeight="1">
      <c r="B42" s="22" t="s">
        <v>46</v>
      </c>
      <c r="C42" s="7"/>
      <c r="D42" s="18">
        <f t="shared" si="9"/>
        <v>315</v>
      </c>
      <c r="E42" s="8">
        <f t="shared" si="9"/>
        <v>2679</v>
      </c>
      <c r="F42" s="1">
        <v>3</v>
      </c>
      <c r="G42" s="1">
        <v>24</v>
      </c>
      <c r="H42" s="20" t="s">
        <v>35</v>
      </c>
      <c r="I42" s="20" t="s">
        <v>35</v>
      </c>
      <c r="J42" s="1">
        <v>31</v>
      </c>
      <c r="K42" s="1">
        <v>421</v>
      </c>
      <c r="L42" s="1">
        <v>27</v>
      </c>
      <c r="M42" s="1">
        <v>938</v>
      </c>
      <c r="P42" s="1">
        <v>2</v>
      </c>
      <c r="Q42" s="1">
        <v>7</v>
      </c>
      <c r="R42" s="1">
        <v>16</v>
      </c>
      <c r="S42" s="1">
        <v>117</v>
      </c>
      <c r="T42" s="1">
        <v>140</v>
      </c>
      <c r="U42" s="1">
        <v>510</v>
      </c>
      <c r="V42" s="1">
        <v>5</v>
      </c>
      <c r="W42" s="1">
        <v>30</v>
      </c>
      <c r="X42" s="1">
        <v>1</v>
      </c>
      <c r="Y42" s="1">
        <v>2</v>
      </c>
      <c r="Z42" s="1">
        <v>85</v>
      </c>
      <c r="AA42" s="1">
        <v>527</v>
      </c>
      <c r="AB42" s="1">
        <v>5</v>
      </c>
      <c r="AC42" s="1">
        <v>103</v>
      </c>
    </row>
    <row r="43" spans="2:29" ht="15.75" customHeight="1">
      <c r="B43" s="22" t="s">
        <v>47</v>
      </c>
      <c r="C43" s="7"/>
      <c r="D43" s="18">
        <f t="shared" si="9"/>
        <v>193</v>
      </c>
      <c r="E43" s="8">
        <f t="shared" si="9"/>
        <v>1008</v>
      </c>
      <c r="F43" s="20" t="s">
        <v>35</v>
      </c>
      <c r="G43" s="20" t="s">
        <v>35</v>
      </c>
      <c r="H43" s="20" t="s">
        <v>35</v>
      </c>
      <c r="I43" s="20" t="s">
        <v>35</v>
      </c>
      <c r="J43" s="1">
        <v>20</v>
      </c>
      <c r="K43" s="1">
        <v>69</v>
      </c>
      <c r="L43" s="1">
        <v>6</v>
      </c>
      <c r="M43" s="1">
        <v>152</v>
      </c>
      <c r="P43" s="1">
        <v>1</v>
      </c>
      <c r="Q43" s="1">
        <v>6</v>
      </c>
      <c r="R43" s="1">
        <v>14</v>
      </c>
      <c r="S43" s="1">
        <v>169</v>
      </c>
      <c r="T43" s="1">
        <v>75</v>
      </c>
      <c r="U43" s="1">
        <v>203</v>
      </c>
      <c r="V43" s="1">
        <v>1</v>
      </c>
      <c r="W43" s="1">
        <v>5</v>
      </c>
      <c r="X43" s="20" t="s">
        <v>35</v>
      </c>
      <c r="Y43" s="20" t="s">
        <v>35</v>
      </c>
      <c r="Z43" s="1">
        <v>69</v>
      </c>
      <c r="AA43" s="1">
        <v>333</v>
      </c>
      <c r="AB43" s="1">
        <v>7</v>
      </c>
      <c r="AC43" s="1">
        <v>71</v>
      </c>
    </row>
    <row r="44" spans="2:29" ht="15.75" customHeight="1">
      <c r="B44" s="22" t="s">
        <v>48</v>
      </c>
      <c r="C44" s="7"/>
      <c r="D44" s="18">
        <f t="shared" si="9"/>
        <v>418</v>
      </c>
      <c r="E44" s="8">
        <f t="shared" si="9"/>
        <v>3409</v>
      </c>
      <c r="F44" s="1">
        <v>3</v>
      </c>
      <c r="G44" s="1">
        <v>56</v>
      </c>
      <c r="H44" s="1">
        <v>1</v>
      </c>
      <c r="I44" s="1">
        <v>16</v>
      </c>
      <c r="J44" s="1">
        <v>54</v>
      </c>
      <c r="K44" s="1">
        <v>793</v>
      </c>
      <c r="L44" s="1">
        <v>23</v>
      </c>
      <c r="M44" s="1">
        <v>280</v>
      </c>
      <c r="P44" s="1">
        <v>4</v>
      </c>
      <c r="Q44" s="1">
        <v>163</v>
      </c>
      <c r="R44" s="1">
        <v>19</v>
      </c>
      <c r="S44" s="1">
        <v>238</v>
      </c>
      <c r="T44" s="1">
        <v>159</v>
      </c>
      <c r="U44" s="1">
        <v>683</v>
      </c>
      <c r="V44" s="1">
        <v>6</v>
      </c>
      <c r="W44" s="1">
        <v>82</v>
      </c>
      <c r="X44" s="20" t="s">
        <v>35</v>
      </c>
      <c r="Y44" s="20" t="s">
        <v>35</v>
      </c>
      <c r="Z44" s="1">
        <v>133</v>
      </c>
      <c r="AA44" s="1">
        <v>954</v>
      </c>
      <c r="AB44" s="1">
        <v>16</v>
      </c>
      <c r="AC44" s="1">
        <v>144</v>
      </c>
    </row>
    <row r="45" spans="2:29" ht="15.75" customHeight="1">
      <c r="B45" s="22" t="s">
        <v>49</v>
      </c>
      <c r="C45" s="7"/>
      <c r="D45" s="18">
        <f>SUM(F45,H45,J45,L45,P45,R45,T45,V45,X45,Z45,AB45)</f>
        <v>292</v>
      </c>
      <c r="E45" s="8">
        <f>SUM(G45,I45,K45,M45,Q45,S45,U45,W45,Y45,AA45,AC45)</f>
        <v>3174</v>
      </c>
      <c r="F45" s="20" t="s">
        <v>35</v>
      </c>
      <c r="G45" s="20" t="s">
        <v>35</v>
      </c>
      <c r="H45" s="1">
        <v>8</v>
      </c>
      <c r="I45" s="1">
        <v>973</v>
      </c>
      <c r="J45" s="1">
        <v>27</v>
      </c>
      <c r="K45" s="1">
        <v>343</v>
      </c>
      <c r="L45" s="1">
        <v>8</v>
      </c>
      <c r="M45" s="1">
        <v>332</v>
      </c>
      <c r="P45" s="1">
        <v>1</v>
      </c>
      <c r="Q45" s="1">
        <v>3</v>
      </c>
      <c r="R45" s="1">
        <v>9</v>
      </c>
      <c r="S45" s="1">
        <v>41</v>
      </c>
      <c r="T45" s="1">
        <v>137</v>
      </c>
      <c r="U45" s="1">
        <v>479</v>
      </c>
      <c r="V45" s="1">
        <v>2</v>
      </c>
      <c r="W45" s="1">
        <v>9</v>
      </c>
      <c r="X45" s="1">
        <v>2</v>
      </c>
      <c r="Y45" s="1">
        <v>4</v>
      </c>
      <c r="Z45" s="1">
        <v>87</v>
      </c>
      <c r="AA45" s="1">
        <v>877</v>
      </c>
      <c r="AB45" s="1">
        <v>11</v>
      </c>
      <c r="AC45" s="1">
        <v>113</v>
      </c>
    </row>
    <row r="46" spans="3:4" ht="15.75" customHeight="1">
      <c r="C46" s="7"/>
      <c r="D46" s="18"/>
    </row>
    <row r="47" spans="3:4" ht="15.75" customHeight="1">
      <c r="C47" s="7"/>
      <c r="D47" s="18"/>
    </row>
    <row r="48" spans="2:29" ht="15.75" customHeight="1">
      <c r="B48" s="19" t="s">
        <v>50</v>
      </c>
      <c r="C48" s="7"/>
      <c r="D48" s="18">
        <f>SUM(D50:D52)</f>
        <v>2441</v>
      </c>
      <c r="E48" s="8">
        <f>SUM(E50:E52)</f>
        <v>16769</v>
      </c>
      <c r="F48" s="8">
        <f aca="true" t="shared" si="10" ref="F48:M48">SUM(F50:F52)</f>
        <v>4</v>
      </c>
      <c r="G48" s="8">
        <f t="shared" si="10"/>
        <v>29</v>
      </c>
      <c r="H48" s="8">
        <f t="shared" si="10"/>
        <v>5</v>
      </c>
      <c r="I48" s="8">
        <f t="shared" si="10"/>
        <v>131</v>
      </c>
      <c r="J48" s="8">
        <f t="shared" si="10"/>
        <v>256</v>
      </c>
      <c r="K48" s="8">
        <f t="shared" si="10"/>
        <v>1584</v>
      </c>
      <c r="L48" s="8">
        <f t="shared" si="10"/>
        <v>750</v>
      </c>
      <c r="M48" s="8">
        <f t="shared" si="10"/>
        <v>6293</v>
      </c>
      <c r="P48" s="8">
        <f aca="true" t="shared" si="11" ref="P48:AC48">SUM(P50:P52)</f>
        <v>7</v>
      </c>
      <c r="Q48" s="8">
        <f t="shared" si="11"/>
        <v>43</v>
      </c>
      <c r="R48" s="8">
        <f t="shared" si="11"/>
        <v>47</v>
      </c>
      <c r="S48" s="8">
        <f t="shared" si="11"/>
        <v>574</v>
      </c>
      <c r="T48" s="8">
        <f t="shared" si="11"/>
        <v>830</v>
      </c>
      <c r="U48" s="8">
        <f t="shared" si="11"/>
        <v>3955</v>
      </c>
      <c r="V48" s="8">
        <f t="shared" si="11"/>
        <v>18</v>
      </c>
      <c r="W48" s="8">
        <f t="shared" si="11"/>
        <v>194</v>
      </c>
      <c r="X48" s="8">
        <f t="shared" si="11"/>
        <v>31</v>
      </c>
      <c r="Y48" s="8">
        <f t="shared" si="11"/>
        <v>55</v>
      </c>
      <c r="Z48" s="8">
        <f t="shared" si="11"/>
        <v>461</v>
      </c>
      <c r="AA48" s="8">
        <f t="shared" si="11"/>
        <v>3544</v>
      </c>
      <c r="AB48" s="8">
        <f t="shared" si="11"/>
        <v>32</v>
      </c>
      <c r="AC48" s="8">
        <f t="shared" si="11"/>
        <v>367</v>
      </c>
    </row>
    <row r="49" spans="3:4" ht="15.75" customHeight="1">
      <c r="C49" s="7"/>
      <c r="D49" s="18"/>
    </row>
    <row r="50" spans="2:29" ht="15.75" customHeight="1">
      <c r="B50" s="20" t="s">
        <v>51</v>
      </c>
      <c r="C50" s="7"/>
      <c r="D50" s="18">
        <f aca="true" t="shared" si="12" ref="D50:E52">SUM(F50,H50,J50,L50,P50,R50,T50,V50,X50,Z50,AB50)</f>
        <v>354</v>
      </c>
      <c r="E50" s="8">
        <f t="shared" si="12"/>
        <v>2787</v>
      </c>
      <c r="F50" s="1">
        <v>3</v>
      </c>
      <c r="G50" s="1">
        <v>14</v>
      </c>
      <c r="H50" s="20">
        <v>1</v>
      </c>
      <c r="I50" s="20">
        <v>5</v>
      </c>
      <c r="J50" s="1">
        <v>42</v>
      </c>
      <c r="K50" s="1">
        <v>350</v>
      </c>
      <c r="L50" s="1">
        <v>35</v>
      </c>
      <c r="M50" s="1">
        <v>513</v>
      </c>
      <c r="P50" s="1">
        <v>1</v>
      </c>
      <c r="Q50" s="1">
        <v>5</v>
      </c>
      <c r="R50" s="1">
        <v>9</v>
      </c>
      <c r="S50" s="1">
        <v>174</v>
      </c>
      <c r="T50" s="1">
        <v>156</v>
      </c>
      <c r="U50" s="1">
        <v>619</v>
      </c>
      <c r="V50" s="1">
        <v>2</v>
      </c>
      <c r="W50" s="1">
        <v>25</v>
      </c>
      <c r="X50" s="1">
        <v>5</v>
      </c>
      <c r="Y50" s="1">
        <v>8</v>
      </c>
      <c r="Z50" s="1">
        <v>88</v>
      </c>
      <c r="AA50" s="1">
        <v>963</v>
      </c>
      <c r="AB50" s="1">
        <v>12</v>
      </c>
      <c r="AC50" s="1">
        <v>111</v>
      </c>
    </row>
    <row r="51" spans="2:29" ht="15.75" customHeight="1">
      <c r="B51" s="20" t="s">
        <v>52</v>
      </c>
      <c r="C51" s="7"/>
      <c r="D51" s="18">
        <f t="shared" si="12"/>
        <v>750</v>
      </c>
      <c r="E51" s="8">
        <f t="shared" si="12"/>
        <v>5601</v>
      </c>
      <c r="F51" s="1">
        <v>1</v>
      </c>
      <c r="G51" s="1">
        <v>15</v>
      </c>
      <c r="H51" s="1">
        <v>4</v>
      </c>
      <c r="I51" s="1">
        <v>126</v>
      </c>
      <c r="J51" s="1">
        <v>90</v>
      </c>
      <c r="K51" s="1">
        <v>539</v>
      </c>
      <c r="L51" s="1">
        <v>83</v>
      </c>
      <c r="M51" s="1">
        <v>1565</v>
      </c>
      <c r="P51" s="1">
        <v>5</v>
      </c>
      <c r="Q51" s="1">
        <v>29</v>
      </c>
      <c r="R51" s="1">
        <v>19</v>
      </c>
      <c r="S51" s="1">
        <v>276</v>
      </c>
      <c r="T51" s="1">
        <v>320</v>
      </c>
      <c r="U51" s="1">
        <v>1275</v>
      </c>
      <c r="V51" s="1">
        <v>10</v>
      </c>
      <c r="W51" s="1">
        <v>104</v>
      </c>
      <c r="X51" s="1">
        <v>25</v>
      </c>
      <c r="Y51" s="1">
        <v>45</v>
      </c>
      <c r="Z51" s="1">
        <v>184</v>
      </c>
      <c r="AA51" s="1">
        <v>1479</v>
      </c>
      <c r="AB51" s="1">
        <v>9</v>
      </c>
      <c r="AC51" s="1">
        <v>148</v>
      </c>
    </row>
    <row r="52" spans="2:29" ht="15.75" customHeight="1">
      <c r="B52" s="20" t="s">
        <v>53</v>
      </c>
      <c r="C52" s="7"/>
      <c r="D52" s="18">
        <f t="shared" si="12"/>
        <v>1337</v>
      </c>
      <c r="E52" s="8">
        <f t="shared" si="12"/>
        <v>8381</v>
      </c>
      <c r="F52" s="20" t="s">
        <v>35</v>
      </c>
      <c r="G52" s="20" t="s">
        <v>35</v>
      </c>
      <c r="H52" s="20" t="s">
        <v>35</v>
      </c>
      <c r="I52" s="20" t="s">
        <v>35</v>
      </c>
      <c r="J52" s="1">
        <v>124</v>
      </c>
      <c r="K52" s="1">
        <v>695</v>
      </c>
      <c r="L52" s="1">
        <v>632</v>
      </c>
      <c r="M52" s="1">
        <v>4215</v>
      </c>
      <c r="P52" s="1">
        <v>1</v>
      </c>
      <c r="Q52" s="1">
        <v>9</v>
      </c>
      <c r="R52" s="1">
        <v>19</v>
      </c>
      <c r="S52" s="1">
        <v>124</v>
      </c>
      <c r="T52" s="1">
        <v>354</v>
      </c>
      <c r="U52" s="1">
        <v>2061</v>
      </c>
      <c r="V52" s="1">
        <v>6</v>
      </c>
      <c r="W52" s="1">
        <v>65</v>
      </c>
      <c r="X52" s="20">
        <v>1</v>
      </c>
      <c r="Y52" s="20">
        <v>2</v>
      </c>
      <c r="Z52" s="1">
        <v>189</v>
      </c>
      <c r="AA52" s="1">
        <v>1102</v>
      </c>
      <c r="AB52" s="1">
        <v>11</v>
      </c>
      <c r="AC52" s="1">
        <v>108</v>
      </c>
    </row>
    <row r="53" spans="3:4" ht="15.75" customHeight="1">
      <c r="C53" s="7"/>
      <c r="D53" s="18"/>
    </row>
    <row r="54" spans="3:4" ht="15.75" customHeight="1">
      <c r="C54" s="7"/>
      <c r="D54" s="18"/>
    </row>
    <row r="55" spans="2:29" ht="15.75" customHeight="1">
      <c r="B55" s="19" t="s">
        <v>54</v>
      </c>
      <c r="C55" s="7"/>
      <c r="D55" s="18">
        <f>SUM(D57:D60)</f>
        <v>1218</v>
      </c>
      <c r="E55" s="8">
        <f>SUM(E57:E60)</f>
        <v>9534</v>
      </c>
      <c r="F55" s="8">
        <f aca="true" t="shared" si="13" ref="F55:M55">SUM(F57:F60)</f>
        <v>7</v>
      </c>
      <c r="G55" s="8">
        <f t="shared" si="13"/>
        <v>94</v>
      </c>
      <c r="H55" s="8">
        <f t="shared" si="13"/>
        <v>13</v>
      </c>
      <c r="I55" s="8">
        <f t="shared" si="13"/>
        <v>250</v>
      </c>
      <c r="J55" s="8">
        <f t="shared" si="13"/>
        <v>253</v>
      </c>
      <c r="K55" s="8">
        <f t="shared" si="13"/>
        <v>2038</v>
      </c>
      <c r="L55" s="8">
        <f t="shared" si="13"/>
        <v>80</v>
      </c>
      <c r="M55" s="8">
        <f t="shared" si="13"/>
        <v>1516</v>
      </c>
      <c r="P55" s="8">
        <f aca="true" t="shared" si="14" ref="P55:AC55">SUM(P57:P60)</f>
        <v>4</v>
      </c>
      <c r="Q55" s="8">
        <f t="shared" si="14"/>
        <v>17</v>
      </c>
      <c r="R55" s="8">
        <f t="shared" si="14"/>
        <v>33</v>
      </c>
      <c r="S55" s="8">
        <f t="shared" si="14"/>
        <v>315</v>
      </c>
      <c r="T55" s="8">
        <f t="shared" si="14"/>
        <v>476</v>
      </c>
      <c r="U55" s="8">
        <f t="shared" si="14"/>
        <v>2224</v>
      </c>
      <c r="V55" s="8">
        <f t="shared" si="14"/>
        <v>7</v>
      </c>
      <c r="W55" s="8">
        <f t="shared" si="14"/>
        <v>77</v>
      </c>
      <c r="X55" s="8">
        <f t="shared" si="14"/>
        <v>8</v>
      </c>
      <c r="Y55" s="8">
        <f t="shared" si="14"/>
        <v>31</v>
      </c>
      <c r="Z55" s="8">
        <f t="shared" si="14"/>
        <v>310</v>
      </c>
      <c r="AA55" s="8">
        <f t="shared" si="14"/>
        <v>2652</v>
      </c>
      <c r="AB55" s="8">
        <f t="shared" si="14"/>
        <v>27</v>
      </c>
      <c r="AC55" s="8">
        <f t="shared" si="14"/>
        <v>320</v>
      </c>
    </row>
    <row r="56" spans="3:4" ht="15.75" customHeight="1">
      <c r="C56" s="7"/>
      <c r="D56" s="18"/>
    </row>
    <row r="57" spans="2:29" ht="15.75" customHeight="1">
      <c r="B57" s="20" t="s">
        <v>55</v>
      </c>
      <c r="C57" s="7"/>
      <c r="D57" s="18">
        <f aca="true" t="shared" si="15" ref="D57:E60">SUM(F57,H57,J57,L57,P57,R57,T57,V57,X57,Z57,AB57)</f>
        <v>229</v>
      </c>
      <c r="E57" s="8">
        <f t="shared" si="15"/>
        <v>1890</v>
      </c>
      <c r="F57" s="1">
        <v>1</v>
      </c>
      <c r="G57" s="1">
        <v>18</v>
      </c>
      <c r="H57" s="1">
        <v>2</v>
      </c>
      <c r="I57" s="1">
        <v>31</v>
      </c>
      <c r="J57" s="1">
        <v>49</v>
      </c>
      <c r="K57" s="1">
        <v>481</v>
      </c>
      <c r="L57" s="1">
        <v>12</v>
      </c>
      <c r="M57" s="1">
        <v>228</v>
      </c>
      <c r="P57" s="1">
        <v>1</v>
      </c>
      <c r="Q57" s="1">
        <v>6</v>
      </c>
      <c r="R57" s="1">
        <v>8</v>
      </c>
      <c r="S57" s="1">
        <v>58</v>
      </c>
      <c r="T57" s="1">
        <v>97</v>
      </c>
      <c r="U57" s="1">
        <v>436</v>
      </c>
      <c r="V57" s="1">
        <v>1</v>
      </c>
      <c r="W57" s="1">
        <v>9</v>
      </c>
      <c r="X57" s="20" t="s">
        <v>35</v>
      </c>
      <c r="Y57" s="20" t="s">
        <v>35</v>
      </c>
      <c r="Z57" s="1">
        <v>54</v>
      </c>
      <c r="AA57" s="1">
        <v>562</v>
      </c>
      <c r="AB57" s="1">
        <v>4</v>
      </c>
      <c r="AC57" s="1">
        <v>61</v>
      </c>
    </row>
    <row r="58" spans="2:29" ht="15.75" customHeight="1">
      <c r="B58" s="20" t="s">
        <v>56</v>
      </c>
      <c r="C58" s="7"/>
      <c r="D58" s="18">
        <f t="shared" si="15"/>
        <v>309</v>
      </c>
      <c r="E58" s="8">
        <f t="shared" si="15"/>
        <v>2075</v>
      </c>
      <c r="F58" s="1">
        <v>2</v>
      </c>
      <c r="G58" s="1">
        <v>17</v>
      </c>
      <c r="H58" s="1">
        <v>3</v>
      </c>
      <c r="I58" s="1">
        <v>40</v>
      </c>
      <c r="J58" s="1">
        <v>47</v>
      </c>
      <c r="K58" s="1">
        <v>369</v>
      </c>
      <c r="L58" s="1">
        <v>32</v>
      </c>
      <c r="M58" s="1">
        <v>378</v>
      </c>
      <c r="P58" s="1">
        <v>1</v>
      </c>
      <c r="Q58" s="1">
        <v>4</v>
      </c>
      <c r="R58" s="1">
        <v>7</v>
      </c>
      <c r="S58" s="1">
        <v>66</v>
      </c>
      <c r="T58" s="1">
        <v>134</v>
      </c>
      <c r="U58" s="1">
        <v>742</v>
      </c>
      <c r="V58" s="1">
        <v>2</v>
      </c>
      <c r="W58" s="1">
        <v>14</v>
      </c>
      <c r="X58" s="1">
        <v>2</v>
      </c>
      <c r="Y58" s="1">
        <v>3</v>
      </c>
      <c r="Z58" s="1">
        <v>73</v>
      </c>
      <c r="AA58" s="1">
        <v>356</v>
      </c>
      <c r="AB58" s="1">
        <v>6</v>
      </c>
      <c r="AC58" s="1">
        <v>86</v>
      </c>
    </row>
    <row r="59" spans="2:29" ht="15.75" customHeight="1">
      <c r="B59" s="20" t="s">
        <v>57</v>
      </c>
      <c r="C59" s="7"/>
      <c r="D59" s="18">
        <f t="shared" si="15"/>
        <v>406</v>
      </c>
      <c r="E59" s="8">
        <f t="shared" si="15"/>
        <v>3034</v>
      </c>
      <c r="F59" s="1">
        <v>1</v>
      </c>
      <c r="G59" s="1">
        <v>12</v>
      </c>
      <c r="H59" s="20" t="s">
        <v>35</v>
      </c>
      <c r="I59" s="20" t="s">
        <v>35</v>
      </c>
      <c r="J59" s="1">
        <v>93</v>
      </c>
      <c r="K59" s="1">
        <v>641</v>
      </c>
      <c r="L59" s="1">
        <v>23</v>
      </c>
      <c r="M59" s="1">
        <v>639</v>
      </c>
      <c r="P59" s="1">
        <v>1</v>
      </c>
      <c r="Q59" s="1">
        <v>4</v>
      </c>
      <c r="R59" s="1">
        <v>11</v>
      </c>
      <c r="S59" s="1">
        <v>147</v>
      </c>
      <c r="T59" s="1">
        <v>163</v>
      </c>
      <c r="U59" s="1">
        <v>708</v>
      </c>
      <c r="V59" s="1">
        <v>3</v>
      </c>
      <c r="W59" s="1">
        <v>46</v>
      </c>
      <c r="X59" s="1">
        <v>3</v>
      </c>
      <c r="Y59" s="1">
        <v>25</v>
      </c>
      <c r="Z59" s="1">
        <v>98</v>
      </c>
      <c r="AA59" s="1">
        <v>708</v>
      </c>
      <c r="AB59" s="1">
        <v>10</v>
      </c>
      <c r="AC59" s="1">
        <v>104</v>
      </c>
    </row>
    <row r="60" spans="2:29" ht="15.75" customHeight="1">
      <c r="B60" s="20" t="s">
        <v>58</v>
      </c>
      <c r="C60" s="7"/>
      <c r="D60" s="18">
        <f t="shared" si="15"/>
        <v>274</v>
      </c>
      <c r="E60" s="8">
        <f t="shared" si="15"/>
        <v>2535</v>
      </c>
      <c r="F60" s="1">
        <v>3</v>
      </c>
      <c r="G60" s="1">
        <v>47</v>
      </c>
      <c r="H60" s="1">
        <v>8</v>
      </c>
      <c r="I60" s="1">
        <v>179</v>
      </c>
      <c r="J60" s="1">
        <v>64</v>
      </c>
      <c r="K60" s="1">
        <v>547</v>
      </c>
      <c r="L60" s="1">
        <v>13</v>
      </c>
      <c r="M60" s="1">
        <v>271</v>
      </c>
      <c r="P60" s="1">
        <v>1</v>
      </c>
      <c r="Q60" s="1">
        <v>3</v>
      </c>
      <c r="R60" s="1">
        <v>7</v>
      </c>
      <c r="S60" s="1">
        <v>44</v>
      </c>
      <c r="T60" s="1">
        <v>82</v>
      </c>
      <c r="U60" s="1">
        <v>338</v>
      </c>
      <c r="V60" s="1">
        <v>1</v>
      </c>
      <c r="W60" s="1">
        <v>8</v>
      </c>
      <c r="X60" s="1">
        <v>3</v>
      </c>
      <c r="Y60" s="1">
        <v>3</v>
      </c>
      <c r="Z60" s="1">
        <v>85</v>
      </c>
      <c r="AA60" s="1">
        <v>1026</v>
      </c>
      <c r="AB60" s="1">
        <v>7</v>
      </c>
      <c r="AC60" s="1">
        <v>69</v>
      </c>
    </row>
    <row r="61" spans="3:4" ht="15.75" customHeight="1">
      <c r="C61" s="7"/>
      <c r="D61" s="18"/>
    </row>
    <row r="62" spans="3:4" ht="15.75" customHeight="1">
      <c r="C62" s="7"/>
      <c r="D62" s="18"/>
    </row>
    <row r="63" spans="2:29" ht="15.75" customHeight="1">
      <c r="B63" s="19" t="s">
        <v>59</v>
      </c>
      <c r="C63" s="7"/>
      <c r="D63" s="18">
        <f>SUM(D65:D71,D84:D94)</f>
        <v>6702</v>
      </c>
      <c r="E63" s="8">
        <f>SUM(E65:E71,E84:E94)</f>
        <v>41251</v>
      </c>
      <c r="F63" s="8">
        <f aca="true" t="shared" si="16" ref="F63:U63">SUM(F65:F71,F84:F94)</f>
        <v>40</v>
      </c>
      <c r="G63" s="8">
        <f t="shared" si="16"/>
        <v>440</v>
      </c>
      <c r="H63" s="8">
        <f t="shared" si="16"/>
        <v>3</v>
      </c>
      <c r="I63" s="8">
        <f t="shared" si="16"/>
        <v>35</v>
      </c>
      <c r="J63" s="8">
        <f t="shared" si="16"/>
        <v>892</v>
      </c>
      <c r="K63" s="8">
        <f t="shared" si="16"/>
        <v>5027</v>
      </c>
      <c r="L63" s="8">
        <f t="shared" si="16"/>
        <v>855</v>
      </c>
      <c r="M63" s="8">
        <f t="shared" si="16"/>
        <v>8648</v>
      </c>
      <c r="N63" s="8"/>
      <c r="O63" s="8"/>
      <c r="P63" s="8">
        <f t="shared" si="16"/>
        <v>21</v>
      </c>
      <c r="Q63" s="8">
        <f t="shared" si="16"/>
        <v>101</v>
      </c>
      <c r="R63" s="8">
        <f t="shared" si="16"/>
        <v>168</v>
      </c>
      <c r="S63" s="8">
        <f t="shared" si="16"/>
        <v>1581</v>
      </c>
      <c r="T63" s="8">
        <f t="shared" si="16"/>
        <v>2680</v>
      </c>
      <c r="U63" s="8">
        <f t="shared" si="16"/>
        <v>10601</v>
      </c>
      <c r="V63" s="8">
        <f aca="true" t="shared" si="17" ref="V63:AC63">SUM(V65:V71,V84:V94)</f>
        <v>62</v>
      </c>
      <c r="W63" s="8">
        <f t="shared" si="17"/>
        <v>624</v>
      </c>
      <c r="X63" s="8">
        <f t="shared" si="17"/>
        <v>96</v>
      </c>
      <c r="Y63" s="8">
        <f t="shared" si="17"/>
        <v>113</v>
      </c>
      <c r="Z63" s="8">
        <f t="shared" si="17"/>
        <v>1773</v>
      </c>
      <c r="AA63" s="8">
        <f t="shared" si="17"/>
        <v>12464</v>
      </c>
      <c r="AB63" s="8">
        <f t="shared" si="17"/>
        <v>112</v>
      </c>
      <c r="AC63" s="8">
        <f t="shared" si="17"/>
        <v>1617</v>
      </c>
    </row>
    <row r="64" spans="3:4" ht="15.75" customHeight="1">
      <c r="C64" s="7"/>
      <c r="D64" s="18"/>
    </row>
    <row r="65" spans="2:29" ht="15.75" customHeight="1">
      <c r="B65" s="20" t="s">
        <v>60</v>
      </c>
      <c r="C65" s="7"/>
      <c r="D65" s="18">
        <f aca="true" t="shared" si="18" ref="D65:E71">SUM(F65,H65,J65,L65,P65,R65,T65,V65,X65,Z65,AB65)</f>
        <v>632</v>
      </c>
      <c r="E65" s="8">
        <f t="shared" si="18"/>
        <v>4152</v>
      </c>
      <c r="F65" s="1">
        <v>13</v>
      </c>
      <c r="G65" s="1">
        <v>107</v>
      </c>
      <c r="H65" s="22" t="s">
        <v>35</v>
      </c>
      <c r="I65" s="20" t="s">
        <v>35</v>
      </c>
      <c r="J65" s="1">
        <v>189</v>
      </c>
      <c r="K65" s="1">
        <v>835</v>
      </c>
      <c r="L65" s="1">
        <v>51</v>
      </c>
      <c r="M65" s="1">
        <v>1127</v>
      </c>
      <c r="P65" s="1">
        <v>1</v>
      </c>
      <c r="Q65" s="1">
        <v>3</v>
      </c>
      <c r="R65" s="1">
        <v>20</v>
      </c>
      <c r="S65" s="1">
        <v>182</v>
      </c>
      <c r="T65" s="1">
        <v>199</v>
      </c>
      <c r="U65" s="1">
        <v>927</v>
      </c>
      <c r="V65" s="1">
        <v>7</v>
      </c>
      <c r="W65" s="1">
        <v>50</v>
      </c>
      <c r="X65" s="1">
        <v>8</v>
      </c>
      <c r="Y65" s="1">
        <v>13</v>
      </c>
      <c r="Z65" s="1">
        <v>138</v>
      </c>
      <c r="AA65" s="1">
        <v>820</v>
      </c>
      <c r="AB65" s="1">
        <v>6</v>
      </c>
      <c r="AC65" s="1">
        <v>88</v>
      </c>
    </row>
    <row r="66" spans="2:29" ht="15.75" customHeight="1">
      <c r="B66" s="20" t="s">
        <v>61</v>
      </c>
      <c r="C66" s="7"/>
      <c r="D66" s="18">
        <f t="shared" si="18"/>
        <v>540</v>
      </c>
      <c r="E66" s="8">
        <f t="shared" si="18"/>
        <v>3351</v>
      </c>
      <c r="F66" s="20" t="s">
        <v>35</v>
      </c>
      <c r="G66" s="20" t="s">
        <v>35</v>
      </c>
      <c r="H66" s="20" t="s">
        <v>35</v>
      </c>
      <c r="I66" s="20" t="s">
        <v>35</v>
      </c>
      <c r="J66" s="1">
        <v>55</v>
      </c>
      <c r="K66" s="1">
        <v>527</v>
      </c>
      <c r="L66" s="1">
        <v>50</v>
      </c>
      <c r="M66" s="1">
        <v>575</v>
      </c>
      <c r="P66" s="1">
        <v>2</v>
      </c>
      <c r="Q66" s="1">
        <v>9</v>
      </c>
      <c r="R66" s="1">
        <v>17</v>
      </c>
      <c r="S66" s="1">
        <v>212</v>
      </c>
      <c r="T66" s="1">
        <v>263</v>
      </c>
      <c r="U66" s="1">
        <v>1040</v>
      </c>
      <c r="V66" s="1">
        <v>4</v>
      </c>
      <c r="W66" s="1">
        <v>34</v>
      </c>
      <c r="X66" s="20">
        <v>4</v>
      </c>
      <c r="Y66" s="20">
        <v>7</v>
      </c>
      <c r="Z66" s="1">
        <v>139</v>
      </c>
      <c r="AA66" s="1">
        <v>760</v>
      </c>
      <c r="AB66" s="1">
        <v>6</v>
      </c>
      <c r="AC66" s="1">
        <v>187</v>
      </c>
    </row>
    <row r="67" spans="2:29" ht="15.75" customHeight="1">
      <c r="B67" s="20" t="s">
        <v>62</v>
      </c>
      <c r="C67" s="7"/>
      <c r="D67" s="18">
        <f t="shared" si="18"/>
        <v>197</v>
      </c>
      <c r="E67" s="8">
        <f t="shared" si="18"/>
        <v>1992</v>
      </c>
      <c r="F67" s="1">
        <v>2</v>
      </c>
      <c r="G67" s="1">
        <v>48</v>
      </c>
      <c r="H67" s="20" t="s">
        <v>35</v>
      </c>
      <c r="I67" s="20" t="s">
        <v>35</v>
      </c>
      <c r="J67" s="1">
        <v>21</v>
      </c>
      <c r="K67" s="1">
        <v>152</v>
      </c>
      <c r="L67" s="1">
        <v>23</v>
      </c>
      <c r="M67" s="1">
        <v>990</v>
      </c>
      <c r="P67" s="1">
        <v>1</v>
      </c>
      <c r="Q67" s="1">
        <v>2</v>
      </c>
      <c r="R67" s="1">
        <v>3</v>
      </c>
      <c r="S67" s="1">
        <v>47</v>
      </c>
      <c r="T67" s="1">
        <v>75</v>
      </c>
      <c r="U67" s="1">
        <v>276</v>
      </c>
      <c r="V67" s="1">
        <v>2</v>
      </c>
      <c r="W67" s="1">
        <v>31</v>
      </c>
      <c r="X67" s="20" t="s">
        <v>35</v>
      </c>
      <c r="Y67" s="20" t="s">
        <v>35</v>
      </c>
      <c r="Z67" s="1">
        <v>63</v>
      </c>
      <c r="AA67" s="1">
        <v>380</v>
      </c>
      <c r="AB67" s="1">
        <v>7</v>
      </c>
      <c r="AC67" s="1">
        <v>66</v>
      </c>
    </row>
    <row r="68" spans="2:29" ht="15.75" customHeight="1">
      <c r="B68" s="20" t="s">
        <v>63</v>
      </c>
      <c r="C68" s="7"/>
      <c r="D68" s="18">
        <f t="shared" si="18"/>
        <v>309</v>
      </c>
      <c r="E68" s="8">
        <f t="shared" si="18"/>
        <v>2047</v>
      </c>
      <c r="F68" s="20">
        <v>2</v>
      </c>
      <c r="G68" s="20">
        <v>19</v>
      </c>
      <c r="H68" s="20" t="s">
        <v>35</v>
      </c>
      <c r="I68" s="20" t="s">
        <v>35</v>
      </c>
      <c r="J68" s="1">
        <v>46</v>
      </c>
      <c r="K68" s="1">
        <v>357</v>
      </c>
      <c r="L68" s="1">
        <v>28</v>
      </c>
      <c r="M68" s="1">
        <v>540</v>
      </c>
      <c r="P68" s="1">
        <v>1</v>
      </c>
      <c r="Q68" s="1">
        <v>4</v>
      </c>
      <c r="R68" s="1">
        <v>6</v>
      </c>
      <c r="S68" s="1">
        <v>49</v>
      </c>
      <c r="T68" s="1">
        <v>118</v>
      </c>
      <c r="U68" s="1">
        <v>512</v>
      </c>
      <c r="V68" s="1">
        <v>3</v>
      </c>
      <c r="W68" s="1">
        <v>36</v>
      </c>
      <c r="X68" s="1">
        <v>5</v>
      </c>
      <c r="Y68" s="1">
        <v>5</v>
      </c>
      <c r="Z68" s="1">
        <v>94</v>
      </c>
      <c r="AA68" s="1">
        <v>447</v>
      </c>
      <c r="AB68" s="1">
        <v>6</v>
      </c>
      <c r="AC68" s="1">
        <v>78</v>
      </c>
    </row>
    <row r="69" spans="2:29" ht="15.75" customHeight="1">
      <c r="B69" s="22" t="s">
        <v>64</v>
      </c>
      <c r="C69" s="7"/>
      <c r="D69" s="18">
        <f t="shared" si="18"/>
        <v>237</v>
      </c>
      <c r="E69" s="8">
        <f t="shared" si="18"/>
        <v>2422</v>
      </c>
      <c r="F69" s="1">
        <v>4</v>
      </c>
      <c r="G69" s="1">
        <v>40</v>
      </c>
      <c r="H69" s="20" t="s">
        <v>35</v>
      </c>
      <c r="I69" s="20" t="s">
        <v>35</v>
      </c>
      <c r="J69" s="1">
        <v>36</v>
      </c>
      <c r="K69" s="1">
        <v>239</v>
      </c>
      <c r="L69" s="1">
        <v>9</v>
      </c>
      <c r="M69" s="1">
        <v>293</v>
      </c>
      <c r="P69" s="1">
        <v>1</v>
      </c>
      <c r="Q69" s="1">
        <v>2</v>
      </c>
      <c r="R69" s="1">
        <v>14</v>
      </c>
      <c r="S69" s="1">
        <v>170</v>
      </c>
      <c r="T69" s="1">
        <v>105</v>
      </c>
      <c r="U69" s="1">
        <v>710</v>
      </c>
      <c r="V69" s="1">
        <v>4</v>
      </c>
      <c r="W69" s="1">
        <v>41</v>
      </c>
      <c r="X69" s="20" t="s">
        <v>35</v>
      </c>
      <c r="Y69" s="20" t="s">
        <v>35</v>
      </c>
      <c r="Z69" s="1">
        <v>58</v>
      </c>
      <c r="AA69" s="1">
        <v>858</v>
      </c>
      <c r="AB69" s="1">
        <v>6</v>
      </c>
      <c r="AC69" s="1">
        <v>69</v>
      </c>
    </row>
    <row r="70" spans="3:9" ht="15.75" customHeight="1">
      <c r="C70" s="7"/>
      <c r="D70" s="18"/>
      <c r="H70" s="20"/>
      <c r="I70" s="20"/>
    </row>
    <row r="71" spans="2:29" ht="15.75" customHeight="1">
      <c r="B71" s="22" t="s">
        <v>65</v>
      </c>
      <c r="C71" s="7"/>
      <c r="D71" s="18">
        <f t="shared" si="18"/>
        <v>271</v>
      </c>
      <c r="E71" s="8">
        <f t="shared" si="18"/>
        <v>1495</v>
      </c>
      <c r="F71" s="1">
        <v>2</v>
      </c>
      <c r="G71" s="1">
        <v>12</v>
      </c>
      <c r="H71" s="20">
        <v>1</v>
      </c>
      <c r="I71" s="20">
        <v>4</v>
      </c>
      <c r="J71" s="1">
        <v>39</v>
      </c>
      <c r="K71" s="1">
        <v>212</v>
      </c>
      <c r="L71" s="1">
        <v>26</v>
      </c>
      <c r="M71" s="1">
        <v>235</v>
      </c>
      <c r="P71" s="1">
        <v>1</v>
      </c>
      <c r="Q71" s="1">
        <v>2</v>
      </c>
      <c r="R71" s="1">
        <v>6</v>
      </c>
      <c r="S71" s="1">
        <v>58</v>
      </c>
      <c r="T71" s="1">
        <v>108</v>
      </c>
      <c r="U71" s="1">
        <v>450</v>
      </c>
      <c r="V71" s="1">
        <v>4</v>
      </c>
      <c r="W71" s="1">
        <v>21</v>
      </c>
      <c r="X71" s="1">
        <v>1</v>
      </c>
      <c r="Y71" s="1">
        <v>1</v>
      </c>
      <c r="Z71" s="1">
        <v>76</v>
      </c>
      <c r="AA71" s="1">
        <v>421</v>
      </c>
      <c r="AB71" s="1">
        <v>7</v>
      </c>
      <c r="AC71" s="1">
        <v>79</v>
      </c>
    </row>
    <row r="72" spans="1:29" ht="15.75" customHeight="1" thickBot="1">
      <c r="A72" s="5"/>
      <c r="B72" s="5"/>
      <c r="C72" s="24"/>
      <c r="D72" s="25"/>
      <c r="E72" s="5"/>
      <c r="F72" s="5"/>
      <c r="G72" s="5"/>
      <c r="H72" s="5"/>
      <c r="I72" s="5"/>
      <c r="J72" s="5"/>
      <c r="K72" s="5"/>
      <c r="L72" s="5"/>
      <c r="M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ht="28.5" customHeight="1"/>
    <row r="75" ht="12.75" customHeight="1"/>
    <row r="76" ht="14.25" hidden="1"/>
    <row r="77" ht="2.25" customHeight="1"/>
    <row r="78" spans="2:29" ht="15.75" customHeight="1">
      <c r="B78" s="1" t="s">
        <v>66</v>
      </c>
      <c r="AA78" s="2" t="s">
        <v>67</v>
      </c>
      <c r="AB78" s="2"/>
      <c r="AC78" s="2"/>
    </row>
    <row r="79" spans="2:23" ht="24">
      <c r="B79" s="3" t="s">
        <v>2</v>
      </c>
      <c r="P79" s="3" t="s">
        <v>3</v>
      </c>
      <c r="U79" s="4"/>
      <c r="V79" s="4"/>
      <c r="W79" s="2" t="s">
        <v>68</v>
      </c>
    </row>
    <row r="80" spans="1:29" ht="15.75" customHeight="1" thickBo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6" t="s">
        <v>5</v>
      </c>
      <c r="AC80" s="6"/>
    </row>
    <row r="81" spans="3:29" ht="15.75" customHeight="1">
      <c r="C81" s="7"/>
      <c r="D81" s="27" t="s">
        <v>9</v>
      </c>
      <c r="E81" s="28"/>
      <c r="F81" s="27" t="s">
        <v>10</v>
      </c>
      <c r="G81" s="28"/>
      <c r="H81" s="27" t="s">
        <v>11</v>
      </c>
      <c r="I81" s="28"/>
      <c r="J81" s="27" t="s">
        <v>12</v>
      </c>
      <c r="K81" s="28"/>
      <c r="L81" s="27" t="s">
        <v>13</v>
      </c>
      <c r="M81" s="31"/>
      <c r="N81" s="8"/>
      <c r="P81" s="2" t="s">
        <v>6</v>
      </c>
      <c r="Q81" s="2"/>
      <c r="R81" s="27" t="s">
        <v>15</v>
      </c>
      <c r="S81" s="28"/>
      <c r="T81" s="9" t="s">
        <v>7</v>
      </c>
      <c r="U81" s="10"/>
      <c r="V81" s="27" t="s">
        <v>17</v>
      </c>
      <c r="W81" s="28"/>
      <c r="X81" s="27" t="s">
        <v>18</v>
      </c>
      <c r="Y81" s="28"/>
      <c r="Z81" s="27" t="s">
        <v>19</v>
      </c>
      <c r="AA81" s="28"/>
      <c r="AB81" s="27" t="s">
        <v>116</v>
      </c>
      <c r="AC81" s="31"/>
    </row>
    <row r="82" spans="2:29" ht="15.75" customHeight="1">
      <c r="B82" s="11" t="s">
        <v>8</v>
      </c>
      <c r="C82" s="7"/>
      <c r="D82" s="29"/>
      <c r="E82" s="30"/>
      <c r="F82" s="29"/>
      <c r="G82" s="30"/>
      <c r="H82" s="29"/>
      <c r="I82" s="30"/>
      <c r="J82" s="29"/>
      <c r="K82" s="30"/>
      <c r="L82" s="29"/>
      <c r="M82" s="32"/>
      <c r="N82" s="8"/>
      <c r="P82" s="12" t="s">
        <v>14</v>
      </c>
      <c r="Q82" s="12"/>
      <c r="R82" s="29"/>
      <c r="S82" s="30"/>
      <c r="T82" s="13" t="s">
        <v>16</v>
      </c>
      <c r="U82" s="12"/>
      <c r="V82" s="29"/>
      <c r="W82" s="30"/>
      <c r="X82" s="29"/>
      <c r="Y82" s="30"/>
      <c r="Z82" s="29"/>
      <c r="AA82" s="30"/>
      <c r="AB82" s="29"/>
      <c r="AC82" s="32"/>
    </row>
    <row r="83" spans="1:29" ht="15.75" customHeight="1">
      <c r="A83" s="14"/>
      <c r="B83" s="14"/>
      <c r="C83" s="15"/>
      <c r="D83" s="16" t="s">
        <v>20</v>
      </c>
      <c r="E83" s="16" t="s">
        <v>21</v>
      </c>
      <c r="F83" s="16" t="s">
        <v>20</v>
      </c>
      <c r="G83" s="16" t="s">
        <v>21</v>
      </c>
      <c r="H83" s="16" t="s">
        <v>20</v>
      </c>
      <c r="I83" s="16" t="s">
        <v>21</v>
      </c>
      <c r="J83" s="16" t="s">
        <v>20</v>
      </c>
      <c r="K83" s="16" t="s">
        <v>21</v>
      </c>
      <c r="L83" s="16" t="s">
        <v>20</v>
      </c>
      <c r="M83" s="16" t="s">
        <v>21</v>
      </c>
      <c r="N83" s="8"/>
      <c r="P83" s="17" t="s">
        <v>20</v>
      </c>
      <c r="Q83" s="16" t="s">
        <v>21</v>
      </c>
      <c r="R83" s="16" t="s">
        <v>20</v>
      </c>
      <c r="S83" s="16" t="s">
        <v>21</v>
      </c>
      <c r="T83" s="16" t="s">
        <v>20</v>
      </c>
      <c r="U83" s="16" t="s">
        <v>21</v>
      </c>
      <c r="V83" s="16" t="s">
        <v>20</v>
      </c>
      <c r="W83" s="16" t="s">
        <v>21</v>
      </c>
      <c r="X83" s="16" t="s">
        <v>20</v>
      </c>
      <c r="Y83" s="16" t="s">
        <v>21</v>
      </c>
      <c r="Z83" s="16" t="s">
        <v>20</v>
      </c>
      <c r="AA83" s="16" t="s">
        <v>21</v>
      </c>
      <c r="AB83" s="16" t="s">
        <v>20</v>
      </c>
      <c r="AC83" s="16" t="s">
        <v>21</v>
      </c>
    </row>
    <row r="84" spans="2:29" ht="15.75" customHeight="1">
      <c r="B84" s="22" t="s">
        <v>69</v>
      </c>
      <c r="C84" s="7"/>
      <c r="D84" s="18">
        <f aca="true" t="shared" si="19" ref="D84:E94">SUM(F84,H84,J84,L84,P84,R84,T84,V84,X84,Z84,AB84)</f>
        <v>905</v>
      </c>
      <c r="E84" s="8">
        <f t="shared" si="19"/>
        <v>6179</v>
      </c>
      <c r="F84" s="20" t="s">
        <v>35</v>
      </c>
      <c r="G84" s="20" t="s">
        <v>35</v>
      </c>
      <c r="H84" s="20" t="s">
        <v>35</v>
      </c>
      <c r="I84" s="20" t="s">
        <v>35</v>
      </c>
      <c r="J84" s="1">
        <v>75</v>
      </c>
      <c r="K84" s="1">
        <v>617</v>
      </c>
      <c r="L84" s="1">
        <v>38</v>
      </c>
      <c r="M84" s="1">
        <v>371</v>
      </c>
      <c r="P84" s="1">
        <v>4</v>
      </c>
      <c r="Q84" s="1">
        <v>42</v>
      </c>
      <c r="R84" s="1">
        <v>25</v>
      </c>
      <c r="S84" s="1">
        <v>228</v>
      </c>
      <c r="T84" s="1">
        <v>392</v>
      </c>
      <c r="U84" s="1">
        <v>1318</v>
      </c>
      <c r="V84" s="1">
        <v>7</v>
      </c>
      <c r="W84" s="1">
        <v>85</v>
      </c>
      <c r="X84" s="1">
        <v>43</v>
      </c>
      <c r="Y84" s="1">
        <v>47</v>
      </c>
      <c r="Z84" s="1">
        <v>308</v>
      </c>
      <c r="AA84" s="1">
        <v>3261</v>
      </c>
      <c r="AB84" s="1">
        <v>13</v>
      </c>
      <c r="AC84" s="1">
        <v>210</v>
      </c>
    </row>
    <row r="85" spans="2:29" ht="15.75" customHeight="1">
      <c r="B85" s="20" t="s">
        <v>70</v>
      </c>
      <c r="C85" s="7"/>
      <c r="D85" s="18">
        <f t="shared" si="19"/>
        <v>189</v>
      </c>
      <c r="E85" s="8">
        <f t="shared" si="19"/>
        <v>1205</v>
      </c>
      <c r="F85" s="20" t="s">
        <v>35</v>
      </c>
      <c r="G85" s="20" t="s">
        <v>35</v>
      </c>
      <c r="H85" s="20" t="s">
        <v>35</v>
      </c>
      <c r="I85" s="20" t="s">
        <v>35</v>
      </c>
      <c r="J85" s="1">
        <v>27</v>
      </c>
      <c r="K85" s="1">
        <v>133</v>
      </c>
      <c r="L85" s="1">
        <v>25</v>
      </c>
      <c r="M85" s="1">
        <v>283</v>
      </c>
      <c r="P85" s="1">
        <v>1</v>
      </c>
      <c r="Q85" s="1">
        <v>2</v>
      </c>
      <c r="R85" s="1">
        <v>6</v>
      </c>
      <c r="S85" s="1">
        <v>73</v>
      </c>
      <c r="T85" s="1">
        <v>71</v>
      </c>
      <c r="U85" s="1">
        <v>297</v>
      </c>
      <c r="V85" s="1">
        <v>3</v>
      </c>
      <c r="W85" s="1">
        <v>17</v>
      </c>
      <c r="X85" s="20" t="s">
        <v>35</v>
      </c>
      <c r="Y85" s="20" t="s">
        <v>35</v>
      </c>
      <c r="Z85" s="1">
        <v>50</v>
      </c>
      <c r="AA85" s="1">
        <v>341</v>
      </c>
      <c r="AB85" s="1">
        <v>6</v>
      </c>
      <c r="AC85" s="1">
        <v>59</v>
      </c>
    </row>
    <row r="86" spans="2:29" ht="15.75" customHeight="1">
      <c r="B86" s="20" t="s">
        <v>71</v>
      </c>
      <c r="C86" s="7"/>
      <c r="D86" s="18">
        <f t="shared" si="19"/>
        <v>409</v>
      </c>
      <c r="E86" s="8">
        <f t="shared" si="19"/>
        <v>2097</v>
      </c>
      <c r="F86" s="20">
        <v>2</v>
      </c>
      <c r="G86" s="20">
        <v>11</v>
      </c>
      <c r="H86" s="20" t="s">
        <v>35</v>
      </c>
      <c r="I86" s="20" t="s">
        <v>35</v>
      </c>
      <c r="J86" s="1">
        <v>42</v>
      </c>
      <c r="K86" s="1">
        <v>259</v>
      </c>
      <c r="L86" s="1">
        <v>19</v>
      </c>
      <c r="M86" s="1">
        <v>201</v>
      </c>
      <c r="P86" s="1">
        <v>1</v>
      </c>
      <c r="Q86" s="1">
        <v>9</v>
      </c>
      <c r="R86" s="1">
        <v>4</v>
      </c>
      <c r="S86" s="1">
        <v>44</v>
      </c>
      <c r="T86" s="1">
        <v>197</v>
      </c>
      <c r="U86" s="1">
        <v>833</v>
      </c>
      <c r="V86" s="1">
        <v>4</v>
      </c>
      <c r="W86" s="1">
        <v>35</v>
      </c>
      <c r="X86" s="1">
        <v>5</v>
      </c>
      <c r="Y86" s="1">
        <v>9</v>
      </c>
      <c r="Z86" s="1">
        <v>131</v>
      </c>
      <c r="AA86" s="1">
        <v>595</v>
      </c>
      <c r="AB86" s="1">
        <v>4</v>
      </c>
      <c r="AC86" s="1">
        <v>101</v>
      </c>
    </row>
    <row r="87" spans="2:29" ht="15.75" customHeight="1">
      <c r="B87" s="20" t="s">
        <v>72</v>
      </c>
      <c r="C87" s="7"/>
      <c r="D87" s="18">
        <f t="shared" si="19"/>
        <v>409</v>
      </c>
      <c r="E87" s="8">
        <f t="shared" si="19"/>
        <v>2706</v>
      </c>
      <c r="F87" s="1">
        <v>3</v>
      </c>
      <c r="G87" s="1">
        <v>38</v>
      </c>
      <c r="H87" s="1">
        <v>1</v>
      </c>
      <c r="I87" s="1">
        <v>3</v>
      </c>
      <c r="J87" s="1">
        <v>33</v>
      </c>
      <c r="K87" s="1">
        <v>170</v>
      </c>
      <c r="L87" s="1">
        <v>21</v>
      </c>
      <c r="M87" s="1">
        <v>430</v>
      </c>
      <c r="P87" s="1">
        <v>1</v>
      </c>
      <c r="Q87" s="1">
        <v>2</v>
      </c>
      <c r="R87" s="1">
        <v>17</v>
      </c>
      <c r="S87" s="1">
        <v>112</v>
      </c>
      <c r="T87" s="1">
        <v>191</v>
      </c>
      <c r="U87" s="1">
        <v>828</v>
      </c>
      <c r="V87" s="1">
        <v>6</v>
      </c>
      <c r="W87" s="1">
        <v>59</v>
      </c>
      <c r="X87" s="1">
        <v>8</v>
      </c>
      <c r="Y87" s="1">
        <v>9</v>
      </c>
      <c r="Z87" s="1">
        <v>121</v>
      </c>
      <c r="AA87" s="1">
        <v>918</v>
      </c>
      <c r="AB87" s="1">
        <v>7</v>
      </c>
      <c r="AC87" s="1">
        <v>137</v>
      </c>
    </row>
    <row r="88" spans="2:29" ht="15.75" customHeight="1">
      <c r="B88" s="20" t="s">
        <v>73</v>
      </c>
      <c r="C88" s="7"/>
      <c r="D88" s="18">
        <f t="shared" si="19"/>
        <v>305</v>
      </c>
      <c r="E88" s="8">
        <f t="shared" si="19"/>
        <v>1717</v>
      </c>
      <c r="F88" s="1">
        <v>1</v>
      </c>
      <c r="G88" s="1">
        <v>2</v>
      </c>
      <c r="H88" s="20" t="s">
        <v>35</v>
      </c>
      <c r="I88" s="20" t="s">
        <v>35</v>
      </c>
      <c r="J88" s="1">
        <v>17</v>
      </c>
      <c r="K88" s="1">
        <v>102</v>
      </c>
      <c r="L88" s="1">
        <v>22</v>
      </c>
      <c r="M88" s="1">
        <v>206</v>
      </c>
      <c r="P88" s="1">
        <v>1</v>
      </c>
      <c r="Q88" s="1">
        <v>3</v>
      </c>
      <c r="R88" s="1">
        <v>14</v>
      </c>
      <c r="S88" s="1">
        <v>103</v>
      </c>
      <c r="T88" s="1">
        <v>156</v>
      </c>
      <c r="U88" s="1">
        <v>540</v>
      </c>
      <c r="V88" s="1">
        <v>2</v>
      </c>
      <c r="W88" s="1">
        <v>24</v>
      </c>
      <c r="X88" s="1">
        <v>2</v>
      </c>
      <c r="Y88" s="1">
        <v>2</v>
      </c>
      <c r="Z88" s="1">
        <v>82</v>
      </c>
      <c r="AA88" s="1">
        <v>650</v>
      </c>
      <c r="AB88" s="1">
        <v>8</v>
      </c>
      <c r="AC88" s="1">
        <v>85</v>
      </c>
    </row>
    <row r="89" spans="3:9" ht="15.75" customHeight="1">
      <c r="C89" s="7"/>
      <c r="D89" s="18"/>
      <c r="H89" s="20"/>
      <c r="I89" s="20"/>
    </row>
    <row r="90" spans="2:29" ht="15.75" customHeight="1">
      <c r="B90" s="20" t="s">
        <v>74</v>
      </c>
      <c r="C90" s="7"/>
      <c r="D90" s="18">
        <f t="shared" si="19"/>
        <v>166</v>
      </c>
      <c r="E90" s="8">
        <f t="shared" si="19"/>
        <v>898</v>
      </c>
      <c r="F90" s="1">
        <v>2</v>
      </c>
      <c r="G90" s="1">
        <v>8</v>
      </c>
      <c r="H90" s="20" t="s">
        <v>35</v>
      </c>
      <c r="I90" s="20" t="s">
        <v>35</v>
      </c>
      <c r="J90" s="1">
        <v>15</v>
      </c>
      <c r="K90" s="1">
        <v>121</v>
      </c>
      <c r="L90" s="1">
        <v>17</v>
      </c>
      <c r="M90" s="1">
        <v>91</v>
      </c>
      <c r="P90" s="1">
        <v>1</v>
      </c>
      <c r="Q90" s="1">
        <v>3</v>
      </c>
      <c r="R90" s="1">
        <v>2</v>
      </c>
      <c r="S90" s="1">
        <v>19</v>
      </c>
      <c r="T90" s="1">
        <v>71</v>
      </c>
      <c r="U90" s="1">
        <v>290</v>
      </c>
      <c r="V90" s="1">
        <v>4</v>
      </c>
      <c r="W90" s="1">
        <v>52</v>
      </c>
      <c r="X90" s="20" t="s">
        <v>35</v>
      </c>
      <c r="Y90" s="20" t="s">
        <v>35</v>
      </c>
      <c r="Z90" s="1">
        <v>48</v>
      </c>
      <c r="AA90" s="1">
        <v>223</v>
      </c>
      <c r="AB90" s="1">
        <v>6</v>
      </c>
      <c r="AC90" s="1">
        <v>91</v>
      </c>
    </row>
    <row r="91" spans="2:29" ht="15.75" customHeight="1">
      <c r="B91" s="20" t="s">
        <v>75</v>
      </c>
      <c r="C91" s="7"/>
      <c r="D91" s="18">
        <f t="shared" si="19"/>
        <v>760</v>
      </c>
      <c r="E91" s="8">
        <f t="shared" si="19"/>
        <v>3430</v>
      </c>
      <c r="F91" s="20" t="s">
        <v>35</v>
      </c>
      <c r="G91" s="20" t="s">
        <v>35</v>
      </c>
      <c r="H91" s="1">
        <v>1</v>
      </c>
      <c r="I91" s="1">
        <v>28</v>
      </c>
      <c r="J91" s="1">
        <v>130</v>
      </c>
      <c r="K91" s="1">
        <v>342</v>
      </c>
      <c r="L91" s="1">
        <v>237</v>
      </c>
      <c r="M91" s="1">
        <v>1496</v>
      </c>
      <c r="P91" s="1">
        <v>1</v>
      </c>
      <c r="Q91" s="1">
        <v>3</v>
      </c>
      <c r="R91" s="1">
        <v>7</v>
      </c>
      <c r="S91" s="1">
        <v>27</v>
      </c>
      <c r="T91" s="1">
        <v>237</v>
      </c>
      <c r="U91" s="1">
        <v>746</v>
      </c>
      <c r="V91" s="1">
        <v>3</v>
      </c>
      <c r="W91" s="1">
        <v>28</v>
      </c>
      <c r="X91" s="20" t="s">
        <v>35</v>
      </c>
      <c r="Y91" s="20" t="s">
        <v>35</v>
      </c>
      <c r="Z91" s="1">
        <v>137</v>
      </c>
      <c r="AA91" s="1">
        <v>679</v>
      </c>
      <c r="AB91" s="1">
        <v>7</v>
      </c>
      <c r="AC91" s="1">
        <v>81</v>
      </c>
    </row>
    <row r="92" spans="2:29" ht="15.75" customHeight="1">
      <c r="B92" s="20" t="s">
        <v>76</v>
      </c>
      <c r="C92" s="7"/>
      <c r="D92" s="18">
        <f t="shared" si="19"/>
        <v>680</v>
      </c>
      <c r="E92" s="8">
        <f t="shared" si="19"/>
        <v>3421</v>
      </c>
      <c r="F92" s="1">
        <v>3</v>
      </c>
      <c r="G92" s="1">
        <v>100</v>
      </c>
      <c r="H92" s="20" t="s">
        <v>35</v>
      </c>
      <c r="I92" s="20" t="s">
        <v>35</v>
      </c>
      <c r="J92" s="1">
        <v>59</v>
      </c>
      <c r="K92" s="1">
        <v>328</v>
      </c>
      <c r="L92" s="1">
        <v>225</v>
      </c>
      <c r="M92" s="1">
        <v>1129</v>
      </c>
      <c r="P92" s="1">
        <v>2</v>
      </c>
      <c r="Q92" s="1">
        <v>10</v>
      </c>
      <c r="R92" s="1">
        <v>13</v>
      </c>
      <c r="S92" s="1">
        <v>162</v>
      </c>
      <c r="T92" s="1">
        <v>209</v>
      </c>
      <c r="U92" s="1">
        <v>829</v>
      </c>
      <c r="V92" s="1">
        <v>5</v>
      </c>
      <c r="W92" s="1">
        <v>76</v>
      </c>
      <c r="X92" s="1">
        <v>15</v>
      </c>
      <c r="Y92" s="1">
        <v>15</v>
      </c>
      <c r="Z92" s="1">
        <v>139</v>
      </c>
      <c r="AA92" s="1">
        <v>666</v>
      </c>
      <c r="AB92" s="1">
        <v>10</v>
      </c>
      <c r="AC92" s="1">
        <v>106</v>
      </c>
    </row>
    <row r="93" spans="2:29" ht="15.75" customHeight="1">
      <c r="B93" s="20" t="s">
        <v>77</v>
      </c>
      <c r="C93" s="7"/>
      <c r="D93" s="18">
        <f t="shared" si="19"/>
        <v>251</v>
      </c>
      <c r="E93" s="8">
        <f t="shared" si="19"/>
        <v>1493</v>
      </c>
      <c r="F93" s="1">
        <v>2</v>
      </c>
      <c r="G93" s="1">
        <v>15</v>
      </c>
      <c r="H93" s="20" t="s">
        <v>35</v>
      </c>
      <c r="I93" s="20" t="s">
        <v>35</v>
      </c>
      <c r="J93" s="1">
        <v>35</v>
      </c>
      <c r="K93" s="1">
        <v>156</v>
      </c>
      <c r="L93" s="1">
        <v>30</v>
      </c>
      <c r="M93" s="1">
        <v>319</v>
      </c>
      <c r="P93" s="1">
        <v>1</v>
      </c>
      <c r="Q93" s="1">
        <v>2</v>
      </c>
      <c r="R93" s="1">
        <v>5</v>
      </c>
      <c r="S93" s="1">
        <v>44</v>
      </c>
      <c r="T93" s="1">
        <v>109</v>
      </c>
      <c r="U93" s="1">
        <v>359</v>
      </c>
      <c r="V93" s="1">
        <v>1</v>
      </c>
      <c r="W93" s="1">
        <v>9</v>
      </c>
      <c r="X93" s="1">
        <v>1</v>
      </c>
      <c r="Y93" s="1">
        <v>1</v>
      </c>
      <c r="Z93" s="1">
        <v>59</v>
      </c>
      <c r="AA93" s="1">
        <v>489</v>
      </c>
      <c r="AB93" s="1">
        <v>8</v>
      </c>
      <c r="AC93" s="1">
        <v>99</v>
      </c>
    </row>
    <row r="94" spans="2:29" ht="15.75" customHeight="1">
      <c r="B94" s="20" t="s">
        <v>78</v>
      </c>
      <c r="C94" s="7"/>
      <c r="D94" s="18">
        <f t="shared" si="19"/>
        <v>442</v>
      </c>
      <c r="E94" s="8">
        <f t="shared" si="19"/>
        <v>2646</v>
      </c>
      <c r="F94" s="20">
        <v>4</v>
      </c>
      <c r="G94" s="20">
        <v>40</v>
      </c>
      <c r="H94" s="20" t="s">
        <v>35</v>
      </c>
      <c r="I94" s="20" t="s">
        <v>35</v>
      </c>
      <c r="J94" s="20">
        <v>73</v>
      </c>
      <c r="K94" s="20">
        <v>477</v>
      </c>
      <c r="L94" s="20">
        <v>34</v>
      </c>
      <c r="M94" s="20">
        <v>362</v>
      </c>
      <c r="N94" s="20"/>
      <c r="O94" s="20"/>
      <c r="P94" s="20">
        <v>1</v>
      </c>
      <c r="Q94" s="20">
        <v>3</v>
      </c>
      <c r="R94" s="20">
        <v>9</v>
      </c>
      <c r="S94" s="20">
        <v>51</v>
      </c>
      <c r="T94" s="20">
        <v>179</v>
      </c>
      <c r="U94" s="20">
        <v>646</v>
      </c>
      <c r="V94" s="20">
        <v>3</v>
      </c>
      <c r="W94" s="20">
        <v>26</v>
      </c>
      <c r="X94" s="20">
        <v>4</v>
      </c>
      <c r="Y94" s="20">
        <v>4</v>
      </c>
      <c r="Z94" s="20">
        <v>130</v>
      </c>
      <c r="AA94" s="20">
        <v>956</v>
      </c>
      <c r="AB94" s="20">
        <v>5</v>
      </c>
      <c r="AC94" s="20">
        <v>81</v>
      </c>
    </row>
    <row r="95" spans="3:4" ht="15.75" customHeight="1">
      <c r="C95" s="7"/>
      <c r="D95" s="18"/>
    </row>
    <row r="96" spans="3:4" ht="15.75" customHeight="1">
      <c r="C96" s="7"/>
      <c r="D96" s="18"/>
    </row>
    <row r="97" spans="2:29" ht="15.75" customHeight="1">
      <c r="B97" s="26" t="s">
        <v>79</v>
      </c>
      <c r="C97" s="7"/>
      <c r="D97" s="18">
        <f>SUM(D99:D113)</f>
        <v>3962</v>
      </c>
      <c r="E97" s="8">
        <f>SUM(E99:E113)</f>
        <v>27640</v>
      </c>
      <c r="F97" s="8">
        <f aca="true" t="shared" si="20" ref="F97:M97">SUM(F99:F113)</f>
        <v>64</v>
      </c>
      <c r="G97" s="8">
        <f t="shared" si="20"/>
        <v>1679</v>
      </c>
      <c r="H97" s="8">
        <f t="shared" si="20"/>
        <v>4</v>
      </c>
      <c r="I97" s="8">
        <f t="shared" si="20"/>
        <v>57</v>
      </c>
      <c r="J97" s="8">
        <f t="shared" si="20"/>
        <v>451</v>
      </c>
      <c r="K97" s="8">
        <f t="shared" si="20"/>
        <v>4074</v>
      </c>
      <c r="L97" s="8">
        <f t="shared" si="20"/>
        <v>311</v>
      </c>
      <c r="M97" s="8">
        <f t="shared" si="20"/>
        <v>5608</v>
      </c>
      <c r="P97" s="8">
        <f aca="true" t="shared" si="21" ref="P97:AC97">SUM(P99:P113)</f>
        <v>17</v>
      </c>
      <c r="Q97" s="8">
        <f t="shared" si="21"/>
        <v>130</v>
      </c>
      <c r="R97" s="8">
        <f t="shared" si="21"/>
        <v>118</v>
      </c>
      <c r="S97" s="8">
        <f t="shared" si="21"/>
        <v>1076</v>
      </c>
      <c r="T97" s="8">
        <f t="shared" si="21"/>
        <v>1679</v>
      </c>
      <c r="U97" s="8">
        <f t="shared" si="21"/>
        <v>6053</v>
      </c>
      <c r="V97" s="8">
        <f t="shared" si="21"/>
        <v>44</v>
      </c>
      <c r="W97" s="8">
        <f t="shared" si="21"/>
        <v>363</v>
      </c>
      <c r="X97" s="8">
        <f t="shared" si="21"/>
        <v>35</v>
      </c>
      <c r="Y97" s="8">
        <f t="shared" si="21"/>
        <v>58</v>
      </c>
      <c r="Z97" s="8">
        <f t="shared" si="21"/>
        <v>1143</v>
      </c>
      <c r="AA97" s="8">
        <f t="shared" si="21"/>
        <v>7393</v>
      </c>
      <c r="AB97" s="8">
        <f t="shared" si="21"/>
        <v>96</v>
      </c>
      <c r="AC97" s="8">
        <f t="shared" si="21"/>
        <v>1149</v>
      </c>
    </row>
    <row r="98" spans="2:4" ht="15.75" customHeight="1">
      <c r="B98" s="23"/>
      <c r="C98" s="7"/>
      <c r="D98" s="18"/>
    </row>
    <row r="99" spans="2:29" ht="15.75" customHeight="1">
      <c r="B99" s="20" t="s">
        <v>80</v>
      </c>
      <c r="C99" s="7"/>
      <c r="D99" s="18">
        <f aca="true" t="shared" si="22" ref="D99:E113">SUM(F99,H99,J99,L99,P99,R99,T99,V99,X99,Z99,AB99)</f>
        <v>137</v>
      </c>
      <c r="E99" s="8">
        <f t="shared" si="22"/>
        <v>646</v>
      </c>
      <c r="F99" s="1">
        <v>3</v>
      </c>
      <c r="G99" s="1">
        <v>64</v>
      </c>
      <c r="H99" s="20" t="s">
        <v>35</v>
      </c>
      <c r="I99" s="20" t="s">
        <v>35</v>
      </c>
      <c r="J99" s="1">
        <v>20</v>
      </c>
      <c r="K99" s="1">
        <v>144</v>
      </c>
      <c r="L99" s="1">
        <v>5</v>
      </c>
      <c r="M99" s="1">
        <v>54</v>
      </c>
      <c r="P99" s="1">
        <v>1</v>
      </c>
      <c r="Q99" s="1">
        <v>2</v>
      </c>
      <c r="R99" s="1">
        <v>6</v>
      </c>
      <c r="S99" s="1">
        <v>33</v>
      </c>
      <c r="T99" s="1">
        <v>54</v>
      </c>
      <c r="U99" s="1">
        <v>140</v>
      </c>
      <c r="V99" s="1">
        <v>1</v>
      </c>
      <c r="W99" s="1">
        <v>2</v>
      </c>
      <c r="X99" s="20" t="s">
        <v>35</v>
      </c>
      <c r="Y99" s="20" t="s">
        <v>35</v>
      </c>
      <c r="Z99" s="1">
        <v>42</v>
      </c>
      <c r="AA99" s="1">
        <v>156</v>
      </c>
      <c r="AB99" s="1">
        <v>5</v>
      </c>
      <c r="AC99" s="1">
        <v>51</v>
      </c>
    </row>
    <row r="100" spans="2:29" ht="15.75" customHeight="1">
      <c r="B100" s="20" t="s">
        <v>81</v>
      </c>
      <c r="C100" s="7"/>
      <c r="D100" s="18">
        <f t="shared" si="22"/>
        <v>413</v>
      </c>
      <c r="E100" s="8">
        <f t="shared" si="22"/>
        <v>3184</v>
      </c>
      <c r="F100" s="1">
        <v>13</v>
      </c>
      <c r="G100" s="1">
        <v>773</v>
      </c>
      <c r="H100" s="20" t="s">
        <v>35</v>
      </c>
      <c r="I100" s="20" t="s">
        <v>35</v>
      </c>
      <c r="J100" s="1">
        <v>51</v>
      </c>
      <c r="K100" s="1">
        <v>462</v>
      </c>
      <c r="L100" s="1">
        <v>29</v>
      </c>
      <c r="M100" s="1">
        <v>413</v>
      </c>
      <c r="P100" s="1">
        <v>1</v>
      </c>
      <c r="Q100" s="1">
        <v>9</v>
      </c>
      <c r="R100" s="1">
        <v>12</v>
      </c>
      <c r="S100" s="1">
        <v>114</v>
      </c>
      <c r="T100" s="1">
        <v>164</v>
      </c>
      <c r="U100" s="1">
        <v>561</v>
      </c>
      <c r="V100" s="1">
        <v>3</v>
      </c>
      <c r="W100" s="1">
        <v>18</v>
      </c>
      <c r="X100" s="20">
        <v>2</v>
      </c>
      <c r="Y100" s="20">
        <v>2</v>
      </c>
      <c r="Z100" s="1">
        <v>130</v>
      </c>
      <c r="AA100" s="1">
        <v>743</v>
      </c>
      <c r="AB100" s="1">
        <v>8</v>
      </c>
      <c r="AC100" s="1">
        <v>89</v>
      </c>
    </row>
    <row r="101" spans="2:29" ht="15.75" customHeight="1">
      <c r="B101" s="20" t="s">
        <v>82</v>
      </c>
      <c r="C101" s="7"/>
      <c r="D101" s="18">
        <f t="shared" si="22"/>
        <v>221</v>
      </c>
      <c r="E101" s="8">
        <f t="shared" si="22"/>
        <v>1010</v>
      </c>
      <c r="F101" s="20" t="s">
        <v>35</v>
      </c>
      <c r="G101" s="20" t="s">
        <v>35</v>
      </c>
      <c r="H101" s="20" t="s">
        <v>35</v>
      </c>
      <c r="I101" s="20" t="s">
        <v>35</v>
      </c>
      <c r="J101" s="1">
        <v>14</v>
      </c>
      <c r="K101" s="1">
        <v>194</v>
      </c>
      <c r="L101" s="1">
        <v>6</v>
      </c>
      <c r="M101" s="1">
        <v>18</v>
      </c>
      <c r="P101" s="1">
        <v>1</v>
      </c>
      <c r="Q101" s="1">
        <v>3</v>
      </c>
      <c r="R101" s="1">
        <v>12</v>
      </c>
      <c r="S101" s="1">
        <v>71</v>
      </c>
      <c r="T101" s="1">
        <v>105</v>
      </c>
      <c r="U101" s="1">
        <v>281</v>
      </c>
      <c r="V101" s="1">
        <v>2</v>
      </c>
      <c r="W101" s="1">
        <v>10</v>
      </c>
      <c r="X101" s="20" t="s">
        <v>35</v>
      </c>
      <c r="Y101" s="20" t="s">
        <v>35</v>
      </c>
      <c r="Z101" s="1">
        <v>74</v>
      </c>
      <c r="AA101" s="1">
        <v>355</v>
      </c>
      <c r="AB101" s="1">
        <v>7</v>
      </c>
      <c r="AC101" s="1">
        <v>78</v>
      </c>
    </row>
    <row r="102" spans="2:29" ht="15.75" customHeight="1">
      <c r="B102" s="20" t="s">
        <v>83</v>
      </c>
      <c r="C102" s="7"/>
      <c r="D102" s="18">
        <f t="shared" si="22"/>
        <v>280</v>
      </c>
      <c r="E102" s="8">
        <f t="shared" si="22"/>
        <v>1373</v>
      </c>
      <c r="F102" s="1">
        <v>2</v>
      </c>
      <c r="G102" s="1">
        <v>17</v>
      </c>
      <c r="H102" s="20" t="s">
        <v>35</v>
      </c>
      <c r="I102" s="20" t="s">
        <v>35</v>
      </c>
      <c r="J102" s="1">
        <v>41</v>
      </c>
      <c r="K102" s="1">
        <v>296</v>
      </c>
      <c r="L102" s="1">
        <v>12</v>
      </c>
      <c r="M102" s="1">
        <v>206</v>
      </c>
      <c r="P102" s="1">
        <v>2</v>
      </c>
      <c r="Q102" s="1">
        <v>6</v>
      </c>
      <c r="R102" s="1">
        <v>12</v>
      </c>
      <c r="S102" s="1">
        <v>58</v>
      </c>
      <c r="T102" s="1">
        <v>120</v>
      </c>
      <c r="U102" s="1">
        <v>265</v>
      </c>
      <c r="V102" s="1">
        <v>2</v>
      </c>
      <c r="W102" s="1">
        <v>9</v>
      </c>
      <c r="X102" s="20" t="s">
        <v>35</v>
      </c>
      <c r="Y102" s="20" t="s">
        <v>35</v>
      </c>
      <c r="Z102" s="1">
        <v>80</v>
      </c>
      <c r="AA102" s="1">
        <v>432</v>
      </c>
      <c r="AB102" s="1">
        <v>9</v>
      </c>
      <c r="AC102" s="1">
        <v>84</v>
      </c>
    </row>
    <row r="103" spans="2:29" ht="15.75" customHeight="1">
      <c r="B103" s="20" t="s">
        <v>84</v>
      </c>
      <c r="C103" s="7"/>
      <c r="D103" s="18">
        <f t="shared" si="22"/>
        <v>367</v>
      </c>
      <c r="E103" s="8">
        <f t="shared" si="22"/>
        <v>2959</v>
      </c>
      <c r="F103" s="1">
        <v>4</v>
      </c>
      <c r="G103" s="1">
        <v>67</v>
      </c>
      <c r="H103" s="20" t="s">
        <v>35</v>
      </c>
      <c r="I103" s="20" t="s">
        <v>35</v>
      </c>
      <c r="J103" s="1">
        <v>42</v>
      </c>
      <c r="K103" s="1">
        <v>396</v>
      </c>
      <c r="L103" s="1">
        <v>14</v>
      </c>
      <c r="M103" s="1">
        <v>414</v>
      </c>
      <c r="P103" s="1">
        <v>1</v>
      </c>
      <c r="Q103" s="1">
        <v>8</v>
      </c>
      <c r="R103" s="1">
        <v>10</v>
      </c>
      <c r="S103" s="1">
        <v>177</v>
      </c>
      <c r="T103" s="1">
        <v>163</v>
      </c>
      <c r="U103" s="1">
        <v>716</v>
      </c>
      <c r="V103" s="1">
        <v>6</v>
      </c>
      <c r="W103" s="1">
        <v>36</v>
      </c>
      <c r="X103" s="20">
        <v>2</v>
      </c>
      <c r="Y103" s="20">
        <v>2</v>
      </c>
      <c r="Z103" s="1">
        <v>115</v>
      </c>
      <c r="AA103" s="1">
        <v>1033</v>
      </c>
      <c r="AB103" s="1">
        <v>10</v>
      </c>
      <c r="AC103" s="1">
        <v>110</v>
      </c>
    </row>
    <row r="104" spans="2:4" ht="15.75" customHeight="1">
      <c r="B104" s="23"/>
      <c r="C104" s="7"/>
      <c r="D104" s="18"/>
    </row>
    <row r="105" spans="2:29" ht="15.75" customHeight="1">
      <c r="B105" s="20" t="s">
        <v>85</v>
      </c>
      <c r="C105" s="7"/>
      <c r="D105" s="18">
        <f t="shared" si="22"/>
        <v>162</v>
      </c>
      <c r="E105" s="8">
        <f t="shared" si="22"/>
        <v>1150</v>
      </c>
      <c r="F105" s="1">
        <v>2</v>
      </c>
      <c r="G105" s="1">
        <v>14</v>
      </c>
      <c r="H105" s="1">
        <v>3</v>
      </c>
      <c r="I105" s="1">
        <v>55</v>
      </c>
      <c r="J105" s="1">
        <v>18</v>
      </c>
      <c r="K105" s="1">
        <v>219</v>
      </c>
      <c r="L105" s="1">
        <v>10</v>
      </c>
      <c r="M105" s="1">
        <v>242</v>
      </c>
      <c r="P105" s="1">
        <v>2</v>
      </c>
      <c r="Q105" s="1">
        <v>39</v>
      </c>
      <c r="R105" s="1">
        <v>7</v>
      </c>
      <c r="S105" s="1">
        <v>64</v>
      </c>
      <c r="T105" s="1">
        <v>70</v>
      </c>
      <c r="U105" s="1">
        <v>191</v>
      </c>
      <c r="V105" s="1">
        <v>1</v>
      </c>
      <c r="W105" s="1">
        <v>1</v>
      </c>
      <c r="X105" s="20" t="s">
        <v>35</v>
      </c>
      <c r="Y105" s="20" t="s">
        <v>35</v>
      </c>
      <c r="Z105" s="1">
        <v>43</v>
      </c>
      <c r="AA105" s="1">
        <v>251</v>
      </c>
      <c r="AB105" s="1">
        <v>6</v>
      </c>
      <c r="AC105" s="1">
        <v>74</v>
      </c>
    </row>
    <row r="106" spans="2:29" ht="15.75" customHeight="1">
      <c r="B106" s="20" t="s">
        <v>86</v>
      </c>
      <c r="C106" s="7"/>
      <c r="D106" s="18">
        <f t="shared" si="22"/>
        <v>236</v>
      </c>
      <c r="E106" s="8">
        <f t="shared" si="22"/>
        <v>954</v>
      </c>
      <c r="F106" s="1">
        <v>6</v>
      </c>
      <c r="G106" s="1">
        <v>43</v>
      </c>
      <c r="H106" s="20" t="s">
        <v>35</v>
      </c>
      <c r="I106" s="20" t="s">
        <v>35</v>
      </c>
      <c r="J106" s="1">
        <v>20</v>
      </c>
      <c r="K106" s="1">
        <v>134</v>
      </c>
      <c r="L106" s="1">
        <v>16</v>
      </c>
      <c r="M106" s="1">
        <v>96</v>
      </c>
      <c r="P106" s="1">
        <v>1</v>
      </c>
      <c r="Q106" s="1">
        <v>3</v>
      </c>
      <c r="R106" s="1">
        <v>10</v>
      </c>
      <c r="S106" s="1">
        <v>54</v>
      </c>
      <c r="T106" s="1">
        <v>125</v>
      </c>
      <c r="U106" s="1">
        <v>301</v>
      </c>
      <c r="V106" s="1">
        <v>3</v>
      </c>
      <c r="W106" s="1">
        <v>16</v>
      </c>
      <c r="X106" s="20" t="s">
        <v>35</v>
      </c>
      <c r="Y106" s="20" t="s">
        <v>35</v>
      </c>
      <c r="Z106" s="1">
        <v>49</v>
      </c>
      <c r="AA106" s="1">
        <v>245</v>
      </c>
      <c r="AB106" s="1">
        <v>6</v>
      </c>
      <c r="AC106" s="1">
        <v>62</v>
      </c>
    </row>
    <row r="107" spans="2:29" ht="15.75" customHeight="1">
      <c r="B107" s="20" t="s">
        <v>87</v>
      </c>
      <c r="C107" s="7"/>
      <c r="D107" s="18">
        <f t="shared" si="22"/>
        <v>365</v>
      </c>
      <c r="E107" s="8">
        <f t="shared" si="22"/>
        <v>3105</v>
      </c>
      <c r="F107" s="1">
        <v>1</v>
      </c>
      <c r="G107" s="1">
        <v>6</v>
      </c>
      <c r="H107" s="20" t="s">
        <v>35</v>
      </c>
      <c r="I107" s="20" t="s">
        <v>35</v>
      </c>
      <c r="J107" s="1">
        <v>25</v>
      </c>
      <c r="K107" s="1">
        <v>342</v>
      </c>
      <c r="L107" s="1">
        <v>23</v>
      </c>
      <c r="M107" s="1">
        <v>747</v>
      </c>
      <c r="P107" s="1">
        <v>1</v>
      </c>
      <c r="Q107" s="1">
        <v>3</v>
      </c>
      <c r="R107" s="1">
        <v>9</v>
      </c>
      <c r="S107" s="1">
        <v>104</v>
      </c>
      <c r="T107" s="1">
        <v>191</v>
      </c>
      <c r="U107" s="1">
        <v>689</v>
      </c>
      <c r="V107" s="1">
        <v>7</v>
      </c>
      <c r="W107" s="1">
        <v>84</v>
      </c>
      <c r="X107" s="20">
        <v>1</v>
      </c>
      <c r="Y107" s="20">
        <v>1</v>
      </c>
      <c r="Z107" s="1">
        <v>98</v>
      </c>
      <c r="AA107" s="1">
        <v>981</v>
      </c>
      <c r="AB107" s="1">
        <v>9</v>
      </c>
      <c r="AC107" s="1">
        <v>148</v>
      </c>
    </row>
    <row r="108" spans="2:29" ht="15.75" customHeight="1">
      <c r="B108" s="20" t="s">
        <v>88</v>
      </c>
      <c r="C108" s="7"/>
      <c r="D108" s="18">
        <f t="shared" si="22"/>
        <v>311</v>
      </c>
      <c r="E108" s="8">
        <f t="shared" si="22"/>
        <v>2219</v>
      </c>
      <c r="F108" s="1">
        <v>17</v>
      </c>
      <c r="G108" s="1">
        <v>257</v>
      </c>
      <c r="H108" s="20" t="s">
        <v>35</v>
      </c>
      <c r="I108" s="20" t="s">
        <v>35</v>
      </c>
      <c r="J108" s="1">
        <v>53</v>
      </c>
      <c r="K108" s="1">
        <v>335</v>
      </c>
      <c r="L108" s="1">
        <v>35</v>
      </c>
      <c r="M108" s="1">
        <v>724</v>
      </c>
      <c r="P108" s="1">
        <v>2</v>
      </c>
      <c r="Q108" s="1">
        <v>34</v>
      </c>
      <c r="R108" s="1">
        <v>10</v>
      </c>
      <c r="S108" s="1">
        <v>26</v>
      </c>
      <c r="T108" s="1">
        <v>102</v>
      </c>
      <c r="U108" s="1">
        <v>294</v>
      </c>
      <c r="V108" s="1">
        <v>2</v>
      </c>
      <c r="W108" s="1">
        <v>9</v>
      </c>
      <c r="X108" s="20" t="s">
        <v>35</v>
      </c>
      <c r="Y108" s="20" t="s">
        <v>35</v>
      </c>
      <c r="Z108" s="1">
        <v>82</v>
      </c>
      <c r="AA108" s="1">
        <v>449</v>
      </c>
      <c r="AB108" s="1">
        <v>8</v>
      </c>
      <c r="AC108" s="1">
        <v>91</v>
      </c>
    </row>
    <row r="109" spans="2:29" ht="15.75" customHeight="1">
      <c r="B109" s="20" t="s">
        <v>89</v>
      </c>
      <c r="C109" s="7"/>
      <c r="D109" s="18">
        <f t="shared" si="22"/>
        <v>302</v>
      </c>
      <c r="E109" s="8">
        <f t="shared" si="22"/>
        <v>2819</v>
      </c>
      <c r="F109" s="1">
        <v>14</v>
      </c>
      <c r="G109" s="1">
        <v>433</v>
      </c>
      <c r="H109" s="20" t="s">
        <v>35</v>
      </c>
      <c r="I109" s="20" t="s">
        <v>35</v>
      </c>
      <c r="J109" s="1">
        <v>36</v>
      </c>
      <c r="K109" s="1">
        <v>216</v>
      </c>
      <c r="L109" s="1">
        <v>63</v>
      </c>
      <c r="M109" s="1">
        <v>1132</v>
      </c>
      <c r="P109" s="1">
        <v>1</v>
      </c>
      <c r="Q109" s="1">
        <v>5</v>
      </c>
      <c r="R109" s="1">
        <v>8</v>
      </c>
      <c r="S109" s="1">
        <v>133</v>
      </c>
      <c r="T109" s="1">
        <v>98</v>
      </c>
      <c r="U109" s="1">
        <v>380</v>
      </c>
      <c r="V109" s="1">
        <v>3</v>
      </c>
      <c r="W109" s="1">
        <v>9</v>
      </c>
      <c r="X109" s="20" t="s">
        <v>35</v>
      </c>
      <c r="Y109" s="20" t="s">
        <v>35</v>
      </c>
      <c r="Z109" s="1">
        <v>72</v>
      </c>
      <c r="AA109" s="1">
        <v>443</v>
      </c>
      <c r="AB109" s="1">
        <v>7</v>
      </c>
      <c r="AC109" s="1">
        <v>68</v>
      </c>
    </row>
    <row r="110" spans="3:4" ht="15.75" customHeight="1">
      <c r="C110" s="7"/>
      <c r="D110" s="18"/>
    </row>
    <row r="111" spans="2:29" ht="15.75" customHeight="1">
      <c r="B111" s="20" t="s">
        <v>90</v>
      </c>
      <c r="C111" s="7"/>
      <c r="D111" s="18">
        <f t="shared" si="22"/>
        <v>716</v>
      </c>
      <c r="E111" s="8">
        <f t="shared" si="22"/>
        <v>5034</v>
      </c>
      <c r="F111" s="1">
        <v>1</v>
      </c>
      <c r="G111" s="1">
        <v>4</v>
      </c>
      <c r="H111" s="20" t="s">
        <v>35</v>
      </c>
      <c r="I111" s="20" t="s">
        <v>35</v>
      </c>
      <c r="J111" s="1">
        <v>81</v>
      </c>
      <c r="K111" s="1">
        <v>778</v>
      </c>
      <c r="L111" s="1">
        <v>48</v>
      </c>
      <c r="M111" s="1">
        <v>796</v>
      </c>
      <c r="P111" s="1">
        <v>1</v>
      </c>
      <c r="Q111" s="1">
        <v>6</v>
      </c>
      <c r="R111" s="1">
        <v>11</v>
      </c>
      <c r="S111" s="1">
        <v>130</v>
      </c>
      <c r="T111" s="1">
        <v>311</v>
      </c>
      <c r="U111" s="1">
        <v>1696</v>
      </c>
      <c r="V111" s="1">
        <v>10</v>
      </c>
      <c r="W111" s="1">
        <v>122</v>
      </c>
      <c r="X111" s="1">
        <v>28</v>
      </c>
      <c r="Y111" s="1">
        <v>50</v>
      </c>
      <c r="Z111" s="1">
        <v>216</v>
      </c>
      <c r="AA111" s="1">
        <v>1302</v>
      </c>
      <c r="AB111" s="1">
        <v>9</v>
      </c>
      <c r="AC111" s="1">
        <v>150</v>
      </c>
    </row>
    <row r="112" spans="2:29" ht="15.75" customHeight="1">
      <c r="B112" s="20" t="s">
        <v>91</v>
      </c>
      <c r="C112" s="7"/>
      <c r="D112" s="18">
        <f t="shared" si="22"/>
        <v>272</v>
      </c>
      <c r="E112" s="8">
        <f t="shared" si="22"/>
        <v>2052</v>
      </c>
      <c r="F112" s="20" t="s">
        <v>35</v>
      </c>
      <c r="G112" s="20" t="s">
        <v>35</v>
      </c>
      <c r="H112" s="1">
        <v>1</v>
      </c>
      <c r="I112" s="1">
        <v>2</v>
      </c>
      <c r="J112" s="1">
        <v>30</v>
      </c>
      <c r="K112" s="1">
        <v>323</v>
      </c>
      <c r="L112" s="1">
        <v>25</v>
      </c>
      <c r="M112" s="1">
        <v>515</v>
      </c>
      <c r="P112" s="1">
        <v>1</v>
      </c>
      <c r="Q112" s="1">
        <v>7</v>
      </c>
      <c r="R112" s="1">
        <v>7</v>
      </c>
      <c r="S112" s="1">
        <v>86</v>
      </c>
      <c r="T112" s="1">
        <v>106</v>
      </c>
      <c r="U112" s="1">
        <v>359</v>
      </c>
      <c r="V112" s="1">
        <v>2</v>
      </c>
      <c r="W112" s="1">
        <v>31</v>
      </c>
      <c r="X112" s="20">
        <v>2</v>
      </c>
      <c r="Y112" s="20">
        <v>3</v>
      </c>
      <c r="Z112" s="1">
        <v>91</v>
      </c>
      <c r="AA112" s="1">
        <v>651</v>
      </c>
      <c r="AB112" s="1">
        <v>7</v>
      </c>
      <c r="AC112" s="1">
        <v>75</v>
      </c>
    </row>
    <row r="113" spans="2:29" ht="15.75" customHeight="1">
      <c r="B113" s="20" t="s">
        <v>92</v>
      </c>
      <c r="C113" s="7"/>
      <c r="D113" s="18">
        <f t="shared" si="22"/>
        <v>180</v>
      </c>
      <c r="E113" s="8">
        <f t="shared" si="22"/>
        <v>1135</v>
      </c>
      <c r="F113" s="1">
        <v>1</v>
      </c>
      <c r="G113" s="1">
        <v>1</v>
      </c>
      <c r="H113" s="20" t="s">
        <v>35</v>
      </c>
      <c r="I113" s="20" t="s">
        <v>35</v>
      </c>
      <c r="J113" s="1">
        <v>20</v>
      </c>
      <c r="K113" s="1">
        <v>235</v>
      </c>
      <c r="L113" s="1">
        <v>25</v>
      </c>
      <c r="M113" s="1">
        <v>251</v>
      </c>
      <c r="P113" s="1">
        <v>2</v>
      </c>
      <c r="Q113" s="1">
        <v>5</v>
      </c>
      <c r="R113" s="1">
        <v>4</v>
      </c>
      <c r="S113" s="1">
        <v>26</v>
      </c>
      <c r="T113" s="1">
        <v>70</v>
      </c>
      <c r="U113" s="1">
        <v>180</v>
      </c>
      <c r="V113" s="1">
        <v>2</v>
      </c>
      <c r="W113" s="1">
        <v>16</v>
      </c>
      <c r="X113" s="20" t="s">
        <v>35</v>
      </c>
      <c r="Y113" s="20" t="s">
        <v>35</v>
      </c>
      <c r="Z113" s="1">
        <v>51</v>
      </c>
      <c r="AA113" s="1">
        <v>352</v>
      </c>
      <c r="AB113" s="1">
        <v>5</v>
      </c>
      <c r="AC113" s="1">
        <v>69</v>
      </c>
    </row>
    <row r="114" spans="3:4" ht="15.75" customHeight="1">
      <c r="C114" s="7"/>
      <c r="D114" s="18"/>
    </row>
    <row r="115" spans="3:4" ht="15.75" customHeight="1">
      <c r="C115" s="7"/>
      <c r="D115" s="18"/>
    </row>
    <row r="116" spans="2:29" ht="15.75" customHeight="1">
      <c r="B116" s="26" t="s">
        <v>93</v>
      </c>
      <c r="C116" s="7"/>
      <c r="D116" s="18">
        <f>SUM(D118:D128)</f>
        <v>3320</v>
      </c>
      <c r="E116" s="8">
        <f>SUM(E118:E128)</f>
        <v>17950</v>
      </c>
      <c r="F116" s="8">
        <f aca="true" t="shared" si="23" ref="F116:M116">SUM(F118:F128)</f>
        <v>66</v>
      </c>
      <c r="G116" s="8">
        <f t="shared" si="23"/>
        <v>1429</v>
      </c>
      <c r="H116" s="8">
        <f t="shared" si="23"/>
        <v>4</v>
      </c>
      <c r="I116" s="8">
        <f t="shared" si="23"/>
        <v>105</v>
      </c>
      <c r="J116" s="8">
        <f t="shared" si="23"/>
        <v>461</v>
      </c>
      <c r="K116" s="8">
        <f t="shared" si="23"/>
        <v>3239</v>
      </c>
      <c r="L116" s="8">
        <f t="shared" si="23"/>
        <v>155</v>
      </c>
      <c r="M116" s="8">
        <f t="shared" si="23"/>
        <v>1162</v>
      </c>
      <c r="P116" s="8">
        <f aca="true" t="shared" si="24" ref="P116:AC116">SUM(P118:P128)</f>
        <v>13</v>
      </c>
      <c r="Q116" s="8">
        <f t="shared" si="24"/>
        <v>141</v>
      </c>
      <c r="R116" s="8">
        <f t="shared" si="24"/>
        <v>136</v>
      </c>
      <c r="S116" s="8">
        <f t="shared" si="24"/>
        <v>1031</v>
      </c>
      <c r="T116" s="8">
        <f t="shared" si="24"/>
        <v>1433</v>
      </c>
      <c r="U116" s="8">
        <f t="shared" si="24"/>
        <v>4335</v>
      </c>
      <c r="V116" s="8">
        <f t="shared" si="24"/>
        <v>30</v>
      </c>
      <c r="W116" s="8">
        <f t="shared" si="24"/>
        <v>203</v>
      </c>
      <c r="X116" s="8">
        <f t="shared" si="24"/>
        <v>13</v>
      </c>
      <c r="Y116" s="8">
        <f t="shared" si="24"/>
        <v>14</v>
      </c>
      <c r="Z116" s="8">
        <f t="shared" si="24"/>
        <v>930</v>
      </c>
      <c r="AA116" s="8">
        <f t="shared" si="24"/>
        <v>5129</v>
      </c>
      <c r="AB116" s="8">
        <f t="shared" si="24"/>
        <v>79</v>
      </c>
      <c r="AC116" s="8">
        <f t="shared" si="24"/>
        <v>1162</v>
      </c>
    </row>
    <row r="117" spans="2:4" ht="15.75" customHeight="1">
      <c r="B117" s="23"/>
      <c r="C117" s="7"/>
      <c r="D117" s="18"/>
    </row>
    <row r="118" spans="2:29" ht="15.75" customHeight="1">
      <c r="B118" s="20" t="s">
        <v>94</v>
      </c>
      <c r="C118" s="7"/>
      <c r="D118" s="18">
        <f aca="true" t="shared" si="25" ref="D118:E128">SUM(F118,H118,J118,L118,P118,R118,T118,V118,X118,Z118,AB118)</f>
        <v>378</v>
      </c>
      <c r="E118" s="8">
        <f t="shared" si="25"/>
        <v>1924</v>
      </c>
      <c r="F118" s="1">
        <v>4</v>
      </c>
      <c r="G118" s="1">
        <v>16</v>
      </c>
      <c r="H118" s="20" t="s">
        <v>35</v>
      </c>
      <c r="I118" s="20" t="s">
        <v>35</v>
      </c>
      <c r="J118" s="1">
        <v>44</v>
      </c>
      <c r="K118" s="1">
        <v>436</v>
      </c>
      <c r="L118" s="1">
        <v>25</v>
      </c>
      <c r="M118" s="1">
        <v>204</v>
      </c>
      <c r="P118" s="1">
        <v>1</v>
      </c>
      <c r="Q118" s="1">
        <v>22</v>
      </c>
      <c r="R118" s="1">
        <v>11</v>
      </c>
      <c r="S118" s="1">
        <v>64</v>
      </c>
      <c r="T118" s="1">
        <v>179</v>
      </c>
      <c r="U118" s="1">
        <v>539</v>
      </c>
      <c r="V118" s="1">
        <v>6</v>
      </c>
      <c r="W118" s="1">
        <v>22</v>
      </c>
      <c r="X118" s="20">
        <v>6</v>
      </c>
      <c r="Y118" s="20">
        <v>6</v>
      </c>
      <c r="Z118" s="1">
        <v>95</v>
      </c>
      <c r="AA118" s="1">
        <v>513</v>
      </c>
      <c r="AB118" s="1">
        <v>7</v>
      </c>
      <c r="AC118" s="1">
        <v>102</v>
      </c>
    </row>
    <row r="119" spans="2:29" ht="15.75" customHeight="1">
      <c r="B119" s="20" t="s">
        <v>95</v>
      </c>
      <c r="C119" s="7"/>
      <c r="D119" s="18">
        <f t="shared" si="25"/>
        <v>169</v>
      </c>
      <c r="E119" s="8">
        <f t="shared" si="25"/>
        <v>796</v>
      </c>
      <c r="F119" s="1">
        <v>7</v>
      </c>
      <c r="G119" s="1">
        <v>82</v>
      </c>
      <c r="H119" s="20" t="s">
        <v>35</v>
      </c>
      <c r="I119" s="20" t="s">
        <v>35</v>
      </c>
      <c r="J119" s="1">
        <v>19</v>
      </c>
      <c r="K119" s="1">
        <v>120</v>
      </c>
      <c r="L119" s="1">
        <v>6</v>
      </c>
      <c r="M119" s="1">
        <v>67</v>
      </c>
      <c r="P119" s="1">
        <v>1</v>
      </c>
      <c r="Q119" s="1">
        <v>7</v>
      </c>
      <c r="R119" s="1">
        <v>5</v>
      </c>
      <c r="S119" s="1">
        <v>31</v>
      </c>
      <c r="T119" s="1">
        <v>58</v>
      </c>
      <c r="U119" s="1">
        <v>112</v>
      </c>
      <c r="V119" s="20" t="s">
        <v>35</v>
      </c>
      <c r="W119" s="20" t="s">
        <v>35</v>
      </c>
      <c r="X119" s="20" t="s">
        <v>35</v>
      </c>
      <c r="Y119" s="20" t="s">
        <v>35</v>
      </c>
      <c r="Z119" s="1">
        <v>64</v>
      </c>
      <c r="AA119" s="1">
        <v>302</v>
      </c>
      <c r="AB119" s="1">
        <v>9</v>
      </c>
      <c r="AC119" s="1">
        <v>75</v>
      </c>
    </row>
    <row r="120" spans="2:29" ht="15.75" customHeight="1">
      <c r="B120" s="20" t="s">
        <v>96</v>
      </c>
      <c r="C120" s="7"/>
      <c r="D120" s="18">
        <f t="shared" si="25"/>
        <v>236</v>
      </c>
      <c r="E120" s="8">
        <f t="shared" si="25"/>
        <v>1224</v>
      </c>
      <c r="F120" s="1">
        <v>3</v>
      </c>
      <c r="G120" s="1">
        <v>24</v>
      </c>
      <c r="H120" s="20" t="s">
        <v>35</v>
      </c>
      <c r="I120" s="20" t="s">
        <v>35</v>
      </c>
      <c r="J120" s="1">
        <v>33</v>
      </c>
      <c r="K120" s="1">
        <v>163</v>
      </c>
      <c r="L120" s="1">
        <v>16</v>
      </c>
      <c r="M120" s="1">
        <v>139</v>
      </c>
      <c r="P120" s="1">
        <v>1</v>
      </c>
      <c r="Q120" s="1">
        <v>3</v>
      </c>
      <c r="R120" s="1">
        <v>12</v>
      </c>
      <c r="S120" s="1">
        <v>53</v>
      </c>
      <c r="T120" s="1">
        <v>97</v>
      </c>
      <c r="U120" s="1">
        <v>235</v>
      </c>
      <c r="V120" s="1">
        <v>1</v>
      </c>
      <c r="W120" s="1">
        <v>5</v>
      </c>
      <c r="X120" s="20" t="s">
        <v>35</v>
      </c>
      <c r="Y120" s="20" t="s">
        <v>35</v>
      </c>
      <c r="Z120" s="1">
        <v>65</v>
      </c>
      <c r="AA120" s="1">
        <v>322</v>
      </c>
      <c r="AB120" s="1">
        <v>8</v>
      </c>
      <c r="AC120" s="1">
        <v>280</v>
      </c>
    </row>
    <row r="121" spans="2:29" ht="15.75" customHeight="1">
      <c r="B121" s="20" t="s">
        <v>97</v>
      </c>
      <c r="C121" s="7"/>
      <c r="D121" s="18">
        <f t="shared" si="25"/>
        <v>257</v>
      </c>
      <c r="E121" s="8">
        <f t="shared" si="25"/>
        <v>1260</v>
      </c>
      <c r="F121" s="1">
        <v>5</v>
      </c>
      <c r="G121" s="1">
        <v>45</v>
      </c>
      <c r="H121" s="1">
        <v>2</v>
      </c>
      <c r="I121" s="1">
        <v>53</v>
      </c>
      <c r="J121" s="1">
        <v>65</v>
      </c>
      <c r="K121" s="1">
        <v>334</v>
      </c>
      <c r="L121" s="1">
        <v>10</v>
      </c>
      <c r="M121" s="1">
        <v>111</v>
      </c>
      <c r="P121" s="1">
        <v>1</v>
      </c>
      <c r="Q121" s="1">
        <v>5</v>
      </c>
      <c r="R121" s="1">
        <v>9</v>
      </c>
      <c r="S121" s="1">
        <v>52</v>
      </c>
      <c r="T121" s="1">
        <v>83</v>
      </c>
      <c r="U121" s="1">
        <v>207</v>
      </c>
      <c r="V121" s="1">
        <v>1</v>
      </c>
      <c r="W121" s="1">
        <v>1</v>
      </c>
      <c r="X121" s="20" t="s">
        <v>35</v>
      </c>
      <c r="Y121" s="20" t="s">
        <v>35</v>
      </c>
      <c r="Z121" s="1">
        <v>73</v>
      </c>
      <c r="AA121" s="1">
        <v>367</v>
      </c>
      <c r="AB121" s="1">
        <v>8</v>
      </c>
      <c r="AC121" s="1">
        <v>85</v>
      </c>
    </row>
    <row r="122" spans="2:29" ht="15.75" customHeight="1">
      <c r="B122" s="20" t="s">
        <v>98</v>
      </c>
      <c r="C122" s="7"/>
      <c r="D122" s="18">
        <f t="shared" si="25"/>
        <v>314</v>
      </c>
      <c r="E122" s="8">
        <f t="shared" si="25"/>
        <v>1685</v>
      </c>
      <c r="F122" s="1">
        <v>8</v>
      </c>
      <c r="G122" s="1">
        <v>297</v>
      </c>
      <c r="H122" s="20" t="s">
        <v>35</v>
      </c>
      <c r="I122" s="20" t="s">
        <v>35</v>
      </c>
      <c r="J122" s="1">
        <v>38</v>
      </c>
      <c r="K122" s="1">
        <v>223</v>
      </c>
      <c r="L122" s="1">
        <v>15</v>
      </c>
      <c r="M122" s="1">
        <v>41</v>
      </c>
      <c r="P122" s="1">
        <v>1</v>
      </c>
      <c r="Q122" s="1">
        <v>5</v>
      </c>
      <c r="R122" s="1">
        <v>14</v>
      </c>
      <c r="S122" s="1">
        <v>79</v>
      </c>
      <c r="T122" s="1">
        <v>154</v>
      </c>
      <c r="U122" s="1">
        <v>537</v>
      </c>
      <c r="V122" s="1">
        <v>4</v>
      </c>
      <c r="W122" s="1">
        <v>19</v>
      </c>
      <c r="X122" s="20" t="s">
        <v>35</v>
      </c>
      <c r="Y122" s="20" t="s">
        <v>35</v>
      </c>
      <c r="Z122" s="1">
        <v>75</v>
      </c>
      <c r="AA122" s="1">
        <v>380</v>
      </c>
      <c r="AB122" s="1">
        <v>5</v>
      </c>
      <c r="AC122" s="1">
        <v>104</v>
      </c>
    </row>
    <row r="123" spans="3:4" ht="15.75" customHeight="1">
      <c r="C123" s="7"/>
      <c r="D123" s="18"/>
    </row>
    <row r="124" spans="2:29" ht="15.75" customHeight="1">
      <c r="B124" s="20" t="s">
        <v>99</v>
      </c>
      <c r="C124" s="7"/>
      <c r="D124" s="18">
        <f t="shared" si="25"/>
        <v>284</v>
      </c>
      <c r="E124" s="8">
        <f t="shared" si="25"/>
        <v>1502</v>
      </c>
      <c r="F124" s="1">
        <v>18</v>
      </c>
      <c r="G124" s="1">
        <v>279</v>
      </c>
      <c r="H124" s="1">
        <v>1</v>
      </c>
      <c r="I124" s="1">
        <v>25</v>
      </c>
      <c r="J124" s="1">
        <v>40</v>
      </c>
      <c r="K124" s="1">
        <v>312</v>
      </c>
      <c r="L124" s="1">
        <v>15</v>
      </c>
      <c r="M124" s="1">
        <v>62</v>
      </c>
      <c r="P124" s="1">
        <v>1</v>
      </c>
      <c r="Q124" s="1">
        <v>3</v>
      </c>
      <c r="R124" s="1">
        <v>16</v>
      </c>
      <c r="S124" s="1">
        <v>99</v>
      </c>
      <c r="T124" s="1">
        <v>112</v>
      </c>
      <c r="U124" s="1">
        <v>222</v>
      </c>
      <c r="V124" s="20" t="s">
        <v>35</v>
      </c>
      <c r="W124" s="20" t="s">
        <v>35</v>
      </c>
      <c r="X124" s="20" t="s">
        <v>35</v>
      </c>
      <c r="Y124" s="20" t="s">
        <v>35</v>
      </c>
      <c r="Z124" s="1">
        <v>74</v>
      </c>
      <c r="AA124" s="1">
        <v>404</v>
      </c>
      <c r="AB124" s="1">
        <v>7</v>
      </c>
      <c r="AC124" s="1">
        <v>96</v>
      </c>
    </row>
    <row r="125" spans="2:29" ht="15.75" customHeight="1">
      <c r="B125" s="20" t="s">
        <v>100</v>
      </c>
      <c r="C125" s="7"/>
      <c r="D125" s="18">
        <f t="shared" si="25"/>
        <v>489</v>
      </c>
      <c r="E125" s="8">
        <f t="shared" si="25"/>
        <v>3040</v>
      </c>
      <c r="F125" s="1">
        <v>4</v>
      </c>
      <c r="G125" s="1">
        <v>60</v>
      </c>
      <c r="H125" s="20" t="s">
        <v>35</v>
      </c>
      <c r="I125" s="20" t="s">
        <v>35</v>
      </c>
      <c r="J125" s="1">
        <v>90</v>
      </c>
      <c r="K125" s="1">
        <v>591</v>
      </c>
      <c r="L125" s="1">
        <v>19</v>
      </c>
      <c r="M125" s="1">
        <v>191</v>
      </c>
      <c r="P125" s="1">
        <v>1</v>
      </c>
      <c r="Q125" s="1">
        <v>4</v>
      </c>
      <c r="R125" s="1">
        <v>15</v>
      </c>
      <c r="S125" s="1">
        <v>269</v>
      </c>
      <c r="T125" s="1">
        <v>217</v>
      </c>
      <c r="U125" s="1">
        <v>803</v>
      </c>
      <c r="V125" s="1">
        <v>5</v>
      </c>
      <c r="W125" s="1">
        <v>43</v>
      </c>
      <c r="X125" s="20" t="s">
        <v>35</v>
      </c>
      <c r="Y125" s="20" t="s">
        <v>35</v>
      </c>
      <c r="Z125" s="1">
        <v>128</v>
      </c>
      <c r="AA125" s="1">
        <v>971</v>
      </c>
      <c r="AB125" s="1">
        <v>10</v>
      </c>
      <c r="AC125" s="1">
        <v>108</v>
      </c>
    </row>
    <row r="126" spans="2:29" ht="15.75" customHeight="1">
      <c r="B126" s="20" t="s">
        <v>101</v>
      </c>
      <c r="C126" s="7"/>
      <c r="D126" s="18">
        <f t="shared" si="25"/>
        <v>321</v>
      </c>
      <c r="E126" s="8">
        <f t="shared" si="25"/>
        <v>1740</v>
      </c>
      <c r="F126" s="1">
        <v>3</v>
      </c>
      <c r="G126" s="1">
        <v>89</v>
      </c>
      <c r="H126" s="20" t="s">
        <v>35</v>
      </c>
      <c r="I126" s="20" t="s">
        <v>35</v>
      </c>
      <c r="J126" s="1">
        <v>36</v>
      </c>
      <c r="K126" s="1">
        <v>231</v>
      </c>
      <c r="L126" s="1">
        <v>18</v>
      </c>
      <c r="M126" s="1">
        <v>143</v>
      </c>
      <c r="P126" s="1">
        <v>1</v>
      </c>
      <c r="Q126" s="1">
        <v>5</v>
      </c>
      <c r="R126" s="1">
        <v>13</v>
      </c>
      <c r="S126" s="1">
        <v>89</v>
      </c>
      <c r="T126" s="1">
        <v>132</v>
      </c>
      <c r="U126" s="1">
        <v>467</v>
      </c>
      <c r="V126" s="20">
        <v>2</v>
      </c>
      <c r="W126" s="20">
        <v>6</v>
      </c>
      <c r="X126" s="1">
        <v>1</v>
      </c>
      <c r="Y126" s="1">
        <v>2</v>
      </c>
      <c r="Z126" s="1">
        <v>108</v>
      </c>
      <c r="AA126" s="1">
        <v>623</v>
      </c>
      <c r="AB126" s="1">
        <v>7</v>
      </c>
      <c r="AC126" s="1">
        <v>85</v>
      </c>
    </row>
    <row r="127" spans="2:29" ht="15.75" customHeight="1">
      <c r="B127" s="20" t="s">
        <v>102</v>
      </c>
      <c r="C127" s="7"/>
      <c r="D127" s="18">
        <f t="shared" si="25"/>
        <v>558</v>
      </c>
      <c r="E127" s="8">
        <f t="shared" si="25"/>
        <v>3107</v>
      </c>
      <c r="F127" s="1">
        <v>6</v>
      </c>
      <c r="G127" s="1">
        <v>87</v>
      </c>
      <c r="H127" s="1">
        <v>1</v>
      </c>
      <c r="I127" s="1">
        <v>27</v>
      </c>
      <c r="J127" s="1">
        <v>61</v>
      </c>
      <c r="K127" s="1">
        <v>608</v>
      </c>
      <c r="L127" s="1">
        <v>16</v>
      </c>
      <c r="M127" s="1">
        <v>89</v>
      </c>
      <c r="P127" s="1">
        <v>4</v>
      </c>
      <c r="Q127" s="1">
        <v>83</v>
      </c>
      <c r="R127" s="1">
        <v>29</v>
      </c>
      <c r="S127" s="1">
        <v>225</v>
      </c>
      <c r="T127" s="1">
        <v>250</v>
      </c>
      <c r="U127" s="1">
        <v>857</v>
      </c>
      <c r="V127" s="1">
        <v>6</v>
      </c>
      <c r="W127" s="1">
        <v>72</v>
      </c>
      <c r="X127" s="1">
        <v>6</v>
      </c>
      <c r="Y127" s="1">
        <v>6</v>
      </c>
      <c r="Z127" s="1">
        <v>166</v>
      </c>
      <c r="AA127" s="1">
        <v>895</v>
      </c>
      <c r="AB127" s="1">
        <v>13</v>
      </c>
      <c r="AC127" s="1">
        <v>158</v>
      </c>
    </row>
    <row r="128" spans="2:29" ht="15.75" customHeight="1">
      <c r="B128" s="20" t="s">
        <v>103</v>
      </c>
      <c r="C128" s="7"/>
      <c r="D128" s="18">
        <f t="shared" si="25"/>
        <v>314</v>
      </c>
      <c r="E128" s="8">
        <f t="shared" si="25"/>
        <v>1672</v>
      </c>
      <c r="F128" s="1">
        <v>8</v>
      </c>
      <c r="G128" s="1">
        <v>450</v>
      </c>
      <c r="H128" s="20" t="s">
        <v>35</v>
      </c>
      <c r="I128" s="20" t="s">
        <v>35</v>
      </c>
      <c r="J128" s="1">
        <v>35</v>
      </c>
      <c r="K128" s="1">
        <v>221</v>
      </c>
      <c r="L128" s="1">
        <v>15</v>
      </c>
      <c r="M128" s="1">
        <v>115</v>
      </c>
      <c r="P128" s="1">
        <v>1</v>
      </c>
      <c r="Q128" s="1">
        <v>4</v>
      </c>
      <c r="R128" s="1">
        <v>12</v>
      </c>
      <c r="S128" s="1">
        <v>70</v>
      </c>
      <c r="T128" s="1">
        <v>151</v>
      </c>
      <c r="U128" s="1">
        <v>356</v>
      </c>
      <c r="V128" s="1">
        <v>5</v>
      </c>
      <c r="W128" s="1">
        <v>35</v>
      </c>
      <c r="X128" s="20" t="s">
        <v>35</v>
      </c>
      <c r="Y128" s="20" t="s">
        <v>35</v>
      </c>
      <c r="Z128" s="1">
        <v>82</v>
      </c>
      <c r="AA128" s="1">
        <v>352</v>
      </c>
      <c r="AB128" s="1">
        <v>5</v>
      </c>
      <c r="AC128" s="1">
        <v>69</v>
      </c>
    </row>
    <row r="129" spans="3:4" ht="15.75" customHeight="1">
      <c r="C129" s="7"/>
      <c r="D129" s="18"/>
    </row>
    <row r="130" spans="3:4" ht="15.75" customHeight="1">
      <c r="C130" s="7"/>
      <c r="D130" s="18"/>
    </row>
    <row r="131" spans="2:29" ht="15.75" customHeight="1">
      <c r="B131" s="26" t="s">
        <v>104</v>
      </c>
      <c r="C131" s="7"/>
      <c r="D131" s="18">
        <f>SUM(D133:D136)</f>
        <v>2102</v>
      </c>
      <c r="E131" s="8">
        <f>SUM(E133:E136)</f>
        <v>13697</v>
      </c>
      <c r="F131" s="8">
        <f aca="true" t="shared" si="26" ref="F131:M131">SUM(F133:F136)</f>
        <v>15</v>
      </c>
      <c r="G131" s="8">
        <f t="shared" si="26"/>
        <v>295</v>
      </c>
      <c r="H131" s="8">
        <f t="shared" si="26"/>
        <v>2</v>
      </c>
      <c r="I131" s="8">
        <f t="shared" si="26"/>
        <v>51</v>
      </c>
      <c r="J131" s="8">
        <f t="shared" si="26"/>
        <v>199</v>
      </c>
      <c r="K131" s="8">
        <f t="shared" si="26"/>
        <v>2581</v>
      </c>
      <c r="L131" s="8">
        <f t="shared" si="26"/>
        <v>135</v>
      </c>
      <c r="M131" s="8">
        <f t="shared" si="26"/>
        <v>1419</v>
      </c>
      <c r="P131" s="8">
        <f aca="true" t="shared" si="27" ref="P131:AC131">SUM(P133:P136)</f>
        <v>5</v>
      </c>
      <c r="Q131" s="8">
        <f t="shared" si="27"/>
        <v>71</v>
      </c>
      <c r="R131" s="8">
        <f t="shared" si="27"/>
        <v>111</v>
      </c>
      <c r="S131" s="8">
        <f t="shared" si="27"/>
        <v>1066</v>
      </c>
      <c r="T131" s="8">
        <f t="shared" si="27"/>
        <v>955</v>
      </c>
      <c r="U131" s="8">
        <f t="shared" si="27"/>
        <v>3424</v>
      </c>
      <c r="V131" s="8">
        <f t="shared" si="27"/>
        <v>19</v>
      </c>
      <c r="W131" s="8">
        <f t="shared" si="27"/>
        <v>237</v>
      </c>
      <c r="X131" s="8">
        <f t="shared" si="27"/>
        <v>16</v>
      </c>
      <c r="Y131" s="8">
        <f t="shared" si="27"/>
        <v>34</v>
      </c>
      <c r="Z131" s="8">
        <f t="shared" si="27"/>
        <v>589</v>
      </c>
      <c r="AA131" s="8">
        <f t="shared" si="27"/>
        <v>3844</v>
      </c>
      <c r="AB131" s="8">
        <f t="shared" si="27"/>
        <v>56</v>
      </c>
      <c r="AC131" s="8">
        <f t="shared" si="27"/>
        <v>675</v>
      </c>
    </row>
    <row r="132" spans="2:4" ht="15.75" customHeight="1">
      <c r="B132" s="26"/>
      <c r="C132" s="7"/>
      <c r="D132" s="18"/>
    </row>
    <row r="133" spans="2:29" ht="15.75" customHeight="1">
      <c r="B133" s="20" t="s">
        <v>105</v>
      </c>
      <c r="C133" s="7"/>
      <c r="D133" s="18">
        <f aca="true" t="shared" si="28" ref="D133:E136">SUM(F133,H133,J133,L133,P133,R133,T133,V133,X133,Z133,AB133)</f>
        <v>819</v>
      </c>
      <c r="E133" s="8">
        <f t="shared" si="28"/>
        <v>6375</v>
      </c>
      <c r="F133" s="1">
        <v>5</v>
      </c>
      <c r="G133" s="1">
        <v>177</v>
      </c>
      <c r="H133" s="20" t="s">
        <v>35</v>
      </c>
      <c r="I133" s="20" t="s">
        <v>35</v>
      </c>
      <c r="J133" s="1">
        <v>66</v>
      </c>
      <c r="K133" s="1">
        <v>1053</v>
      </c>
      <c r="L133" s="1">
        <v>55</v>
      </c>
      <c r="M133" s="1">
        <v>699</v>
      </c>
      <c r="P133" s="1">
        <v>1</v>
      </c>
      <c r="Q133" s="1">
        <v>5</v>
      </c>
      <c r="R133" s="1">
        <v>23</v>
      </c>
      <c r="S133" s="1">
        <v>451</v>
      </c>
      <c r="T133" s="1">
        <v>398</v>
      </c>
      <c r="U133" s="1">
        <v>1684</v>
      </c>
      <c r="V133" s="1">
        <v>8</v>
      </c>
      <c r="W133" s="1">
        <v>167</v>
      </c>
      <c r="X133" s="1">
        <v>8</v>
      </c>
      <c r="Y133" s="1">
        <v>17</v>
      </c>
      <c r="Z133" s="1">
        <v>227</v>
      </c>
      <c r="AA133" s="1">
        <v>1758</v>
      </c>
      <c r="AB133" s="1">
        <v>28</v>
      </c>
      <c r="AC133" s="1">
        <v>364</v>
      </c>
    </row>
    <row r="134" spans="2:29" ht="15.75" customHeight="1">
      <c r="B134" s="20" t="s">
        <v>106</v>
      </c>
      <c r="C134" s="7"/>
      <c r="D134" s="18">
        <f t="shared" si="28"/>
        <v>390</v>
      </c>
      <c r="E134" s="8">
        <f t="shared" si="28"/>
        <v>1964</v>
      </c>
      <c r="F134" s="1">
        <v>1</v>
      </c>
      <c r="G134" s="1">
        <v>31</v>
      </c>
      <c r="H134" s="20" t="s">
        <v>35</v>
      </c>
      <c r="I134" s="20" t="s">
        <v>35</v>
      </c>
      <c r="J134" s="1">
        <v>39</v>
      </c>
      <c r="K134" s="1">
        <v>381</v>
      </c>
      <c r="L134" s="1">
        <v>27</v>
      </c>
      <c r="M134" s="1">
        <v>122</v>
      </c>
      <c r="P134" s="1">
        <v>1</v>
      </c>
      <c r="Q134" s="1">
        <v>3</v>
      </c>
      <c r="R134" s="1">
        <v>8</v>
      </c>
      <c r="S134" s="1">
        <v>56</v>
      </c>
      <c r="T134" s="1">
        <v>182</v>
      </c>
      <c r="U134" s="1">
        <v>464</v>
      </c>
      <c r="V134" s="1">
        <v>1</v>
      </c>
      <c r="W134" s="1">
        <v>21</v>
      </c>
      <c r="X134" s="1">
        <v>4</v>
      </c>
      <c r="Y134" s="1">
        <v>5</v>
      </c>
      <c r="Z134" s="1">
        <v>118</v>
      </c>
      <c r="AA134" s="1">
        <v>783</v>
      </c>
      <c r="AB134" s="1">
        <v>9</v>
      </c>
      <c r="AC134" s="1">
        <v>98</v>
      </c>
    </row>
    <row r="135" spans="2:29" ht="15.75" customHeight="1">
      <c r="B135" s="20" t="s">
        <v>107</v>
      </c>
      <c r="C135" s="7"/>
      <c r="D135" s="18">
        <f t="shared" si="28"/>
        <v>504</v>
      </c>
      <c r="E135" s="8">
        <f t="shared" si="28"/>
        <v>3209</v>
      </c>
      <c r="F135" s="1">
        <v>6</v>
      </c>
      <c r="G135" s="1">
        <v>61</v>
      </c>
      <c r="H135" s="1">
        <v>2</v>
      </c>
      <c r="I135" s="1">
        <v>51</v>
      </c>
      <c r="J135" s="1">
        <v>56</v>
      </c>
      <c r="K135" s="1">
        <v>740</v>
      </c>
      <c r="L135" s="1">
        <v>34</v>
      </c>
      <c r="M135" s="1">
        <v>304</v>
      </c>
      <c r="P135" s="1">
        <v>2</v>
      </c>
      <c r="Q135" s="1">
        <v>61</v>
      </c>
      <c r="R135" s="1">
        <v>12</v>
      </c>
      <c r="S135" s="1">
        <v>104</v>
      </c>
      <c r="T135" s="1">
        <v>236</v>
      </c>
      <c r="U135" s="1">
        <v>869</v>
      </c>
      <c r="V135" s="1">
        <v>9</v>
      </c>
      <c r="W135" s="1">
        <v>46</v>
      </c>
      <c r="X135" s="20">
        <v>1</v>
      </c>
      <c r="Y135" s="20">
        <v>3</v>
      </c>
      <c r="Z135" s="1">
        <v>134</v>
      </c>
      <c r="AA135" s="1">
        <v>841</v>
      </c>
      <c r="AB135" s="1">
        <v>12</v>
      </c>
      <c r="AC135" s="1">
        <v>129</v>
      </c>
    </row>
    <row r="136" spans="2:29" ht="15.75" customHeight="1">
      <c r="B136" s="20" t="s">
        <v>108</v>
      </c>
      <c r="C136" s="7"/>
      <c r="D136" s="18">
        <f t="shared" si="28"/>
        <v>389</v>
      </c>
      <c r="E136" s="8">
        <f t="shared" si="28"/>
        <v>2149</v>
      </c>
      <c r="F136" s="1">
        <v>3</v>
      </c>
      <c r="G136" s="1">
        <v>26</v>
      </c>
      <c r="H136" s="20" t="s">
        <v>35</v>
      </c>
      <c r="I136" s="20" t="s">
        <v>35</v>
      </c>
      <c r="J136" s="1">
        <v>38</v>
      </c>
      <c r="K136" s="1">
        <v>407</v>
      </c>
      <c r="L136" s="1">
        <v>19</v>
      </c>
      <c r="M136" s="1">
        <v>294</v>
      </c>
      <c r="P136" s="1">
        <v>1</v>
      </c>
      <c r="Q136" s="1">
        <v>2</v>
      </c>
      <c r="R136" s="1">
        <v>68</v>
      </c>
      <c r="S136" s="1">
        <v>455</v>
      </c>
      <c r="T136" s="1">
        <v>139</v>
      </c>
      <c r="U136" s="1">
        <v>407</v>
      </c>
      <c r="V136" s="1">
        <v>1</v>
      </c>
      <c r="W136" s="1">
        <v>3</v>
      </c>
      <c r="X136" s="1">
        <v>3</v>
      </c>
      <c r="Y136" s="1">
        <v>9</v>
      </c>
      <c r="Z136" s="1">
        <v>110</v>
      </c>
      <c r="AA136" s="1">
        <v>462</v>
      </c>
      <c r="AB136" s="1">
        <v>7</v>
      </c>
      <c r="AC136" s="1">
        <v>84</v>
      </c>
    </row>
    <row r="137" spans="3:4" ht="15.75" customHeight="1">
      <c r="C137" s="7"/>
      <c r="D137" s="18"/>
    </row>
    <row r="138" spans="3:4" ht="15.75" customHeight="1">
      <c r="C138" s="7"/>
      <c r="D138" s="18"/>
    </row>
    <row r="139" spans="2:29" ht="15.75" customHeight="1">
      <c r="B139" s="26" t="s">
        <v>109</v>
      </c>
      <c r="C139" s="7"/>
      <c r="D139" s="18">
        <f>SUM(D141:D147)</f>
        <v>2964</v>
      </c>
      <c r="E139" s="8">
        <f>SUM(E141:E147)</f>
        <v>18203</v>
      </c>
      <c r="F139" s="8">
        <f aca="true" t="shared" si="29" ref="F139:M139">SUM(F141:F147)</f>
        <v>45</v>
      </c>
      <c r="G139" s="8">
        <f t="shared" si="29"/>
        <v>995</v>
      </c>
      <c r="H139" s="8">
        <f t="shared" si="29"/>
        <v>4</v>
      </c>
      <c r="I139" s="8">
        <f t="shared" si="29"/>
        <v>63</v>
      </c>
      <c r="J139" s="8">
        <f t="shared" si="29"/>
        <v>335</v>
      </c>
      <c r="K139" s="8">
        <f t="shared" si="29"/>
        <v>3219</v>
      </c>
      <c r="L139" s="8">
        <f t="shared" si="29"/>
        <v>158</v>
      </c>
      <c r="M139" s="8">
        <f t="shared" si="29"/>
        <v>1365</v>
      </c>
      <c r="P139" s="8">
        <f aca="true" t="shared" si="30" ref="P139:AC139">SUM(P141:P147)</f>
        <v>13</v>
      </c>
      <c r="Q139" s="8">
        <f t="shared" si="30"/>
        <v>108</v>
      </c>
      <c r="R139" s="8">
        <f t="shared" si="30"/>
        <v>103</v>
      </c>
      <c r="S139" s="8">
        <f t="shared" si="30"/>
        <v>1086</v>
      </c>
      <c r="T139" s="8">
        <f t="shared" si="30"/>
        <v>1167</v>
      </c>
      <c r="U139" s="8">
        <f t="shared" si="30"/>
        <v>4495</v>
      </c>
      <c r="V139" s="8">
        <f t="shared" si="30"/>
        <v>37</v>
      </c>
      <c r="W139" s="8">
        <f t="shared" si="30"/>
        <v>266</v>
      </c>
      <c r="X139" s="8">
        <f t="shared" si="30"/>
        <v>130</v>
      </c>
      <c r="Y139" s="8">
        <f t="shared" si="30"/>
        <v>156</v>
      </c>
      <c r="Z139" s="8">
        <f t="shared" si="30"/>
        <v>880</v>
      </c>
      <c r="AA139" s="8">
        <f t="shared" si="30"/>
        <v>4694</v>
      </c>
      <c r="AB139" s="8">
        <f t="shared" si="30"/>
        <v>92</v>
      </c>
      <c r="AC139" s="8">
        <f t="shared" si="30"/>
        <v>1756</v>
      </c>
    </row>
    <row r="140" spans="2:4" ht="15.75" customHeight="1">
      <c r="B140" s="23"/>
      <c r="C140" s="7"/>
      <c r="D140" s="18"/>
    </row>
    <row r="141" spans="2:29" ht="15.75" customHeight="1">
      <c r="B141" s="20" t="s">
        <v>110</v>
      </c>
      <c r="C141" s="7"/>
      <c r="D141" s="18">
        <f aca="true" t="shared" si="31" ref="D141:E147">SUM(F141,H141,J141,L141,P141,R141,T141,V141,X141,Z141,AB141)</f>
        <v>1367</v>
      </c>
      <c r="E141" s="8">
        <f t="shared" si="31"/>
        <v>8806</v>
      </c>
      <c r="F141" s="1">
        <v>12</v>
      </c>
      <c r="G141" s="1">
        <v>99</v>
      </c>
      <c r="H141" s="1">
        <v>3</v>
      </c>
      <c r="I141" s="1">
        <v>54</v>
      </c>
      <c r="J141" s="1">
        <v>129</v>
      </c>
      <c r="K141" s="1">
        <v>1373</v>
      </c>
      <c r="L141" s="1">
        <v>60</v>
      </c>
      <c r="M141" s="1">
        <v>577</v>
      </c>
      <c r="P141" s="1">
        <v>5</v>
      </c>
      <c r="Q141" s="1">
        <v>65</v>
      </c>
      <c r="R141" s="1">
        <v>40</v>
      </c>
      <c r="S141" s="1">
        <v>573</v>
      </c>
      <c r="T141" s="1">
        <v>560</v>
      </c>
      <c r="U141" s="1">
        <v>2475</v>
      </c>
      <c r="V141" s="1">
        <v>24</v>
      </c>
      <c r="W141" s="1">
        <v>186</v>
      </c>
      <c r="X141" s="1">
        <v>104</v>
      </c>
      <c r="Y141" s="1">
        <v>119</v>
      </c>
      <c r="Z141" s="1">
        <v>399</v>
      </c>
      <c r="AA141" s="1">
        <v>2299</v>
      </c>
      <c r="AB141" s="1">
        <v>31</v>
      </c>
      <c r="AC141" s="1">
        <v>986</v>
      </c>
    </row>
    <row r="142" spans="2:29" ht="15.75" customHeight="1">
      <c r="B142" s="20" t="s">
        <v>111</v>
      </c>
      <c r="C142" s="7"/>
      <c r="D142" s="18">
        <f t="shared" si="31"/>
        <v>451</v>
      </c>
      <c r="E142" s="8">
        <f t="shared" si="31"/>
        <v>2952</v>
      </c>
      <c r="F142" s="1">
        <v>19</v>
      </c>
      <c r="G142" s="1">
        <v>639</v>
      </c>
      <c r="H142" s="20" t="s">
        <v>35</v>
      </c>
      <c r="I142" s="20" t="s">
        <v>35</v>
      </c>
      <c r="J142" s="1">
        <v>36</v>
      </c>
      <c r="K142" s="1">
        <v>266</v>
      </c>
      <c r="L142" s="1">
        <v>35</v>
      </c>
      <c r="M142" s="1">
        <v>268</v>
      </c>
      <c r="P142" s="1">
        <v>1</v>
      </c>
      <c r="Q142" s="1">
        <v>5</v>
      </c>
      <c r="R142" s="1">
        <v>15</v>
      </c>
      <c r="S142" s="1">
        <v>159</v>
      </c>
      <c r="T142" s="1">
        <v>175</v>
      </c>
      <c r="U142" s="1">
        <v>619</v>
      </c>
      <c r="V142" s="1">
        <v>1</v>
      </c>
      <c r="W142" s="1">
        <v>4</v>
      </c>
      <c r="X142" s="1">
        <v>13</v>
      </c>
      <c r="Y142" s="1">
        <v>23</v>
      </c>
      <c r="Z142" s="1">
        <v>140</v>
      </c>
      <c r="AA142" s="1">
        <v>814</v>
      </c>
      <c r="AB142" s="1">
        <v>16</v>
      </c>
      <c r="AC142" s="1">
        <v>155</v>
      </c>
    </row>
    <row r="143" spans="2:29" ht="15.75" customHeight="1">
      <c r="B143" s="20" t="s">
        <v>112</v>
      </c>
      <c r="C143" s="7"/>
      <c r="D143" s="18">
        <f t="shared" si="31"/>
        <v>260</v>
      </c>
      <c r="E143" s="8">
        <f t="shared" si="31"/>
        <v>1425</v>
      </c>
      <c r="F143" s="1">
        <v>4</v>
      </c>
      <c r="G143" s="1">
        <v>97</v>
      </c>
      <c r="H143" s="20" t="s">
        <v>35</v>
      </c>
      <c r="I143" s="20" t="s">
        <v>35</v>
      </c>
      <c r="J143" s="1">
        <v>31</v>
      </c>
      <c r="K143" s="1">
        <v>225</v>
      </c>
      <c r="L143" s="1">
        <v>12</v>
      </c>
      <c r="M143" s="1">
        <v>134</v>
      </c>
      <c r="P143" s="1">
        <v>2</v>
      </c>
      <c r="Q143" s="1">
        <v>18</v>
      </c>
      <c r="R143" s="1">
        <v>10</v>
      </c>
      <c r="S143" s="1">
        <v>74</v>
      </c>
      <c r="T143" s="1">
        <v>102</v>
      </c>
      <c r="U143" s="1">
        <v>417</v>
      </c>
      <c r="V143" s="1">
        <v>3</v>
      </c>
      <c r="W143" s="1">
        <v>17</v>
      </c>
      <c r="X143" s="1">
        <v>7</v>
      </c>
      <c r="Y143" s="1">
        <v>7</v>
      </c>
      <c r="Z143" s="1">
        <v>80</v>
      </c>
      <c r="AA143" s="1">
        <v>350</v>
      </c>
      <c r="AB143" s="1">
        <v>9</v>
      </c>
      <c r="AC143" s="1">
        <v>86</v>
      </c>
    </row>
    <row r="144" spans="2:29" ht="15.75" customHeight="1">
      <c r="B144" s="20" t="s">
        <v>113</v>
      </c>
      <c r="C144" s="7"/>
      <c r="D144" s="18">
        <f t="shared" si="31"/>
        <v>180</v>
      </c>
      <c r="E144" s="8">
        <f t="shared" si="31"/>
        <v>982</v>
      </c>
      <c r="F144" s="1">
        <v>4</v>
      </c>
      <c r="G144" s="1">
        <v>35</v>
      </c>
      <c r="H144" s="1">
        <v>1</v>
      </c>
      <c r="I144" s="1">
        <v>9</v>
      </c>
      <c r="J144" s="1">
        <v>25</v>
      </c>
      <c r="K144" s="1">
        <v>264</v>
      </c>
      <c r="L144" s="1">
        <v>10</v>
      </c>
      <c r="M144" s="1">
        <v>96</v>
      </c>
      <c r="P144" s="1">
        <v>1</v>
      </c>
      <c r="Q144" s="1">
        <v>6</v>
      </c>
      <c r="R144" s="1">
        <v>9</v>
      </c>
      <c r="S144" s="1">
        <v>44</v>
      </c>
      <c r="T144" s="1">
        <v>71</v>
      </c>
      <c r="U144" s="1">
        <v>219</v>
      </c>
      <c r="V144" s="1">
        <v>1</v>
      </c>
      <c r="W144" s="1">
        <v>7</v>
      </c>
      <c r="X144" s="20" t="s">
        <v>35</v>
      </c>
      <c r="Y144" s="20" t="s">
        <v>35</v>
      </c>
      <c r="Z144" s="1">
        <v>48</v>
      </c>
      <c r="AA144" s="1">
        <v>217</v>
      </c>
      <c r="AB144" s="1">
        <v>10</v>
      </c>
      <c r="AC144" s="1">
        <v>85</v>
      </c>
    </row>
    <row r="145" spans="2:29" ht="15.75" customHeight="1">
      <c r="B145" s="20" t="s">
        <v>114</v>
      </c>
      <c r="C145" s="7"/>
      <c r="D145" s="18">
        <f t="shared" si="31"/>
        <v>316</v>
      </c>
      <c r="E145" s="8">
        <f t="shared" si="31"/>
        <v>1685</v>
      </c>
      <c r="F145" s="20" t="s">
        <v>35</v>
      </c>
      <c r="G145" s="20" t="s">
        <v>35</v>
      </c>
      <c r="H145" s="20" t="s">
        <v>35</v>
      </c>
      <c r="I145" s="20" t="s">
        <v>35</v>
      </c>
      <c r="J145" s="1">
        <v>67</v>
      </c>
      <c r="K145" s="1">
        <v>604</v>
      </c>
      <c r="L145" s="1">
        <v>16</v>
      </c>
      <c r="M145" s="1">
        <v>118</v>
      </c>
      <c r="P145" s="1">
        <v>2</v>
      </c>
      <c r="Q145" s="1">
        <v>7</v>
      </c>
      <c r="R145" s="1">
        <v>10</v>
      </c>
      <c r="S145" s="1">
        <v>62</v>
      </c>
      <c r="T145" s="1">
        <v>103</v>
      </c>
      <c r="U145" s="1">
        <v>268</v>
      </c>
      <c r="V145" s="1">
        <v>2</v>
      </c>
      <c r="W145" s="1">
        <v>11</v>
      </c>
      <c r="X145" s="20" t="s">
        <v>35</v>
      </c>
      <c r="Y145" s="20" t="s">
        <v>35</v>
      </c>
      <c r="Z145" s="1">
        <v>102</v>
      </c>
      <c r="AA145" s="1">
        <v>465</v>
      </c>
      <c r="AB145" s="1">
        <v>14</v>
      </c>
      <c r="AC145" s="1">
        <v>150</v>
      </c>
    </row>
    <row r="146" spans="2:4" ht="15.75" customHeight="1">
      <c r="B146" s="8"/>
      <c r="C146" s="7"/>
      <c r="D146" s="18"/>
    </row>
    <row r="147" spans="2:29" ht="15.75" customHeight="1">
      <c r="B147" s="22" t="s">
        <v>115</v>
      </c>
      <c r="C147" s="7"/>
      <c r="D147" s="18">
        <f t="shared" si="31"/>
        <v>390</v>
      </c>
      <c r="E147" s="8">
        <f t="shared" si="31"/>
        <v>2353</v>
      </c>
      <c r="F147" s="1">
        <v>6</v>
      </c>
      <c r="G147" s="1">
        <v>125</v>
      </c>
      <c r="H147" s="20" t="s">
        <v>35</v>
      </c>
      <c r="I147" s="20" t="s">
        <v>35</v>
      </c>
      <c r="J147" s="1">
        <v>47</v>
      </c>
      <c r="K147" s="1">
        <v>487</v>
      </c>
      <c r="L147" s="1">
        <v>25</v>
      </c>
      <c r="M147" s="1">
        <v>172</v>
      </c>
      <c r="P147" s="1">
        <v>2</v>
      </c>
      <c r="Q147" s="1">
        <v>7</v>
      </c>
      <c r="R147" s="1">
        <v>19</v>
      </c>
      <c r="S147" s="1">
        <v>174</v>
      </c>
      <c r="T147" s="1">
        <v>156</v>
      </c>
      <c r="U147" s="1">
        <v>497</v>
      </c>
      <c r="V147" s="1">
        <v>6</v>
      </c>
      <c r="W147" s="1">
        <v>41</v>
      </c>
      <c r="X147" s="1">
        <v>6</v>
      </c>
      <c r="Y147" s="1">
        <v>7</v>
      </c>
      <c r="Z147" s="1">
        <v>111</v>
      </c>
      <c r="AA147" s="1">
        <v>549</v>
      </c>
      <c r="AB147" s="1">
        <v>12</v>
      </c>
      <c r="AC147" s="1">
        <v>294</v>
      </c>
    </row>
    <row r="148" spans="3:4" ht="15.75" customHeight="1">
      <c r="C148" s="7"/>
      <c r="D148" s="18"/>
    </row>
    <row r="149" spans="1:29" ht="15.75" customHeight="1" thickBot="1">
      <c r="A149" s="5"/>
      <c r="B149" s="5"/>
      <c r="C149" s="24"/>
      <c r="D149" s="25"/>
      <c r="E149" s="5"/>
      <c r="F149" s="5"/>
      <c r="G149" s="5"/>
      <c r="H149" s="5"/>
      <c r="I149" s="5"/>
      <c r="J149" s="5"/>
      <c r="K149" s="5"/>
      <c r="L149" s="5"/>
      <c r="M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ht="15.75" customHeight="1">
      <c r="B150" s="1" t="s">
        <v>117</v>
      </c>
    </row>
    <row r="151" ht="14.25">
      <c r="B151" s="1" t="s">
        <v>118</v>
      </c>
    </row>
  </sheetData>
  <mergeCells count="20">
    <mergeCell ref="D4:E5"/>
    <mergeCell ref="F4:G5"/>
    <mergeCell ref="H4:I5"/>
    <mergeCell ref="J4:K5"/>
    <mergeCell ref="L4:M5"/>
    <mergeCell ref="R4:S5"/>
    <mergeCell ref="V4:W5"/>
    <mergeCell ref="X4:Y5"/>
    <mergeCell ref="L81:M82"/>
    <mergeCell ref="R81:S82"/>
    <mergeCell ref="V81:W82"/>
    <mergeCell ref="X81:Y82"/>
    <mergeCell ref="D81:E82"/>
    <mergeCell ref="F81:G82"/>
    <mergeCell ref="H81:I82"/>
    <mergeCell ref="J81:K82"/>
    <mergeCell ref="Z81:AA82"/>
    <mergeCell ref="AB81:AC82"/>
    <mergeCell ref="Z4:AA5"/>
    <mergeCell ref="AB4:AC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2000-08-24T01:22:47Z</cp:lastPrinted>
  <dcterms:modified xsi:type="dcterms:W3CDTF">2000-08-24T01:25:55Z</dcterms:modified>
  <cp:category/>
  <cp:version/>
  <cp:contentType/>
  <cp:contentStatus/>
</cp:coreProperties>
</file>