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610" tabRatio="603" activeTab="0"/>
  </bookViews>
  <sheets>
    <sheet name="長崎市～千々石町" sheetId="1" r:id="rId1"/>
    <sheet name="小浜町～上対馬町" sheetId="2" r:id="rId2"/>
  </sheets>
  <definedNames>
    <definedName name="_xlnm.Print_Area" localSheetId="0">'長崎市～千々石町'!$A$1:$Y$54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<sst xmlns="http://schemas.openxmlformats.org/spreadsheetml/2006/main" count="286" uniqueCount="119">
  <si>
    <t xml:space="preserve">                    ２９      職   業  （ 大 分 類 ）   別   １５   歳</t>
  </si>
  <si>
    <t xml:space="preserve">  以   上   就   業   人   口</t>
  </si>
  <si>
    <t>単位：人</t>
  </si>
  <si>
    <t>サービス職業従事者</t>
  </si>
  <si>
    <t>保安職業従事者</t>
  </si>
  <si>
    <t>分類不能の職業</t>
  </si>
  <si>
    <t>職  業  従  事  者</t>
  </si>
  <si>
    <t>職 業 従 事 者</t>
  </si>
  <si>
    <t>従    事    者</t>
  </si>
  <si>
    <t>作 業 者及び労務作業者</t>
  </si>
  <si>
    <t>総数</t>
  </si>
  <si>
    <t>＃男</t>
  </si>
  <si>
    <t>平成  2年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</si>
  <si>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</si>
  <si>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</si>
  <si>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</si>
  <si>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</si>
  <si>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</si>
  <si>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</si>
  <si>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</si>
  <si>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</si>
  <si>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</si>
  <si>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</si>
  <si>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</si>
  <si>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</si>
  <si>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</si>
  <si>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</si>
  <si>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</si>
  <si>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</si>
  <si>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</si>
  <si>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</si>
  <si>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</si>
  <si>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</si>
  <si>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</si>
  <si>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</si>
  <si>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</si>
  <si>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</si>
  <si>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</si>
  <si>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</si>
  <si>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</si>
  <si>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</si>
  <si>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</si>
  <si>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</si>
  <si>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</si>
  <si>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</si>
  <si>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</si>
  <si>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</si>
  <si>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</si>
  <si>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</si>
  <si>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</si>
  <si>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</si>
  <si>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</si>
  <si>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</si>
  <si>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</si>
  <si>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</si>
  <si>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</si>
  <si>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</si>
  <si>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</si>
  <si>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</si>
  <si>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</si>
  <si>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</si>
  <si>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</si>
  <si>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</si>
  <si>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</si>
  <si>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</si>
  <si>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</si>
  <si>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</si>
  <si>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</si>
  <si>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</si>
  <si>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</si>
  <si>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</si>
  <si>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</si>
  <si>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</si>
  <si>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</si>
  <si>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</si>
  <si>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</si>
  <si>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</si>
  <si>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</si>
  <si>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</si>
  <si>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</si>
  <si>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</si>
  <si>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</si>
  <si>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</si>
  <si>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</si>
  <si>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</si>
  <si>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</si>
  <si>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</si>
  <si>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</si>
  <si>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</si>
  <si>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</si>
  <si>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</si>
  <si>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</si>
  <si>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</si>
  <si>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</si>
  <si>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</si>
  <si>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</si>
  <si>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</si>
  <si>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</si>
  <si>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</si>
  <si>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</si>
  <si>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</si>
  <si>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</si>
  <si>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昭和  55年</t>
  </si>
  <si>
    <t xml:space="preserve">      60</t>
  </si>
  <si>
    <t xml:space="preserve">       7 </t>
  </si>
  <si>
    <t>（平成7年）</t>
  </si>
  <si>
    <t>-</t>
  </si>
  <si>
    <t>-</t>
  </si>
  <si>
    <t>（平成7年）（続）</t>
  </si>
  <si>
    <t>市町村</t>
  </si>
  <si>
    <t>技能工，採掘･製造･建設
作業者及び労務作業者</t>
  </si>
  <si>
    <t>専 門 的・技 術 的
職  業  従  事  者</t>
  </si>
  <si>
    <t>管    理    的
職業従事者</t>
  </si>
  <si>
    <t>第28表（52ページ）の注参照。  （各年10月 1日現在）</t>
  </si>
  <si>
    <t>事務従事者</t>
  </si>
  <si>
    <t>販売従事者</t>
  </si>
  <si>
    <t>農林漁業
作業者</t>
  </si>
  <si>
    <t>運輸・通信
従事者</t>
  </si>
  <si>
    <t>資料  総務省統計局「国勢調査報告」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</si>
</sst>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41" fontId="5" fillId="0" borderId="0" xfId="16" applyNumberFormat="1" applyFont="1" applyFill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41" fontId="5" fillId="0" borderId="0" xfId="16" applyNumberFormat="1" applyFont="1" applyFill="1" applyBorder="1" applyAlignment="1">
      <alignment horizontal="right"/>
    </xf>
    <xf numFmtId="181" fontId="5" fillId="0" borderId="1" xfId="16" applyFont="1" applyFill="1" applyBorder="1" applyAlignment="1">
      <alignment vertical="top"/>
    </xf>
    <xf numFmtId="181" fontId="5" fillId="0" borderId="1" xfId="16" applyFont="1" applyFill="1" applyBorder="1" applyAlignment="1">
      <alignment horizontal="right" vertical="top"/>
    </xf>
    <xf numFmtId="181" fontId="5" fillId="0" borderId="7" xfId="16" applyFont="1" applyFill="1" applyBorder="1" applyAlignment="1">
      <alignment vertical="top"/>
    </xf>
    <xf numFmtId="181" fontId="5" fillId="0" borderId="0" xfId="16" applyFont="1" applyFill="1" applyAlignment="1">
      <alignment vertical="top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 vertical="top"/>
    </xf>
    <xf numFmtId="181" fontId="5" fillId="0" borderId="6" xfId="16" applyFont="1" applyFill="1" applyBorder="1" applyAlignment="1">
      <alignment vertical="top"/>
    </xf>
    <xf numFmtId="181" fontId="5" fillId="0" borderId="0" xfId="16" applyFont="1" applyFill="1" applyBorder="1" applyAlignment="1">
      <alignment vertical="top"/>
    </xf>
    <xf numFmtId="41" fontId="5" fillId="0" borderId="0" xfId="16" applyNumberFormat="1" applyFont="1" applyFill="1" applyAlignment="1">
      <alignment horizontal="right" vertical="top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41" fontId="5" fillId="0" borderId="1" xfId="16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181" fontId="5" fillId="0" borderId="8" xfId="16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showGridLines="0" tabSelected="1" zoomScale="75" zoomScaleNormal="75" workbookViewId="0" topLeftCell="L1">
      <selection activeCell="D25" sqref="D25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5" width="12.875" style="1" customWidth="1"/>
    <col min="6" max="13" width="12.25390625" style="1" customWidth="1"/>
    <col min="14" max="17" width="11.75390625" style="1" customWidth="1"/>
    <col min="18" max="18" width="11.375" style="1" customWidth="1"/>
    <col min="19" max="21" width="11.75390625" style="1" customWidth="1"/>
    <col min="22" max="22" width="14.25390625" style="1" customWidth="1"/>
    <col min="23" max="23" width="15.25390625" style="1" customWidth="1"/>
    <col min="24" max="25" width="11.75390625" style="1" customWidth="1"/>
    <col min="26" max="26" width="4.00390625" style="1" customWidth="1"/>
    <col min="27" max="27" width="10.75390625" style="1" customWidth="1"/>
    <col min="28" max="31" width="13.00390625" style="1" customWidth="1"/>
    <col min="32" max="32" width="6.00390625" style="1" customWidth="1"/>
    <col min="33" max="16384" width="8.625" style="1" customWidth="1"/>
  </cols>
  <sheetData>
    <row r="1" spans="2:20" ht="23.25" customHeight="1">
      <c r="B1" s="2" t="s">
        <v>0</v>
      </c>
      <c r="N1" s="2" t="s">
        <v>1</v>
      </c>
      <c r="S1" s="3" t="s">
        <v>105</v>
      </c>
      <c r="T1" s="3"/>
    </row>
    <row r="2" spans="1:33" ht="30" customHeight="1" thickBot="1">
      <c r="A2" s="4"/>
      <c r="B2" s="4" t="s">
        <v>113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 t="s">
        <v>2</v>
      </c>
      <c r="Z2" s="6"/>
      <c r="AA2" s="6"/>
      <c r="AB2" s="6"/>
      <c r="AC2" s="6"/>
      <c r="AD2" s="6"/>
      <c r="AE2" s="6"/>
      <c r="AF2" s="6"/>
      <c r="AG2" s="6"/>
    </row>
    <row r="3" spans="2:33" ht="15.75" customHeight="1">
      <c r="B3" s="47" t="s">
        <v>109</v>
      </c>
      <c r="D3" s="37" t="s">
        <v>10</v>
      </c>
      <c r="E3" s="38"/>
      <c r="F3" s="50" t="s">
        <v>111</v>
      </c>
      <c r="G3" s="51"/>
      <c r="H3" s="50" t="s">
        <v>112</v>
      </c>
      <c r="I3" s="51"/>
      <c r="J3" s="37" t="s">
        <v>114</v>
      </c>
      <c r="K3" s="38"/>
      <c r="L3" s="37" t="s">
        <v>115</v>
      </c>
      <c r="M3" s="41"/>
      <c r="N3" s="47" t="s">
        <v>3</v>
      </c>
      <c r="O3" s="38"/>
      <c r="P3" s="37" t="s">
        <v>4</v>
      </c>
      <c r="Q3" s="38"/>
      <c r="R3" s="43" t="s">
        <v>116</v>
      </c>
      <c r="S3" s="44"/>
      <c r="T3" s="43" t="s">
        <v>117</v>
      </c>
      <c r="U3" s="44"/>
      <c r="V3" s="43" t="s">
        <v>110</v>
      </c>
      <c r="W3" s="44"/>
      <c r="X3" s="37" t="s">
        <v>5</v>
      </c>
      <c r="Y3" s="41"/>
      <c r="Z3" s="6"/>
      <c r="AA3" s="6"/>
      <c r="AB3" s="6"/>
      <c r="AC3" s="6"/>
      <c r="AD3" s="6"/>
      <c r="AE3" s="6"/>
      <c r="AF3" s="6"/>
      <c r="AG3" s="6"/>
    </row>
    <row r="4" spans="2:33" ht="15.75" customHeight="1">
      <c r="B4" s="48"/>
      <c r="D4" s="39"/>
      <c r="E4" s="40"/>
      <c r="F4" s="52" t="s">
        <v>6</v>
      </c>
      <c r="G4" s="53"/>
      <c r="H4" s="52" t="s">
        <v>7</v>
      </c>
      <c r="I4" s="53"/>
      <c r="J4" s="39"/>
      <c r="K4" s="40"/>
      <c r="L4" s="39"/>
      <c r="M4" s="42"/>
      <c r="N4" s="42"/>
      <c r="O4" s="40"/>
      <c r="P4" s="39"/>
      <c r="Q4" s="40"/>
      <c r="R4" s="45"/>
      <c r="S4" s="46"/>
      <c r="T4" s="45" t="s">
        <v>8</v>
      </c>
      <c r="U4" s="46"/>
      <c r="V4" s="45" t="s">
        <v>9</v>
      </c>
      <c r="W4" s="46"/>
      <c r="X4" s="39"/>
      <c r="Y4" s="42"/>
      <c r="Z4" s="6"/>
      <c r="AA4" s="6"/>
      <c r="AB4" s="6"/>
      <c r="AC4" s="6"/>
      <c r="AD4" s="6"/>
      <c r="AE4" s="6"/>
      <c r="AF4" s="6"/>
      <c r="AG4" s="6"/>
    </row>
    <row r="5" spans="1:33" ht="15.75" customHeight="1">
      <c r="A5" s="7"/>
      <c r="B5" s="49"/>
      <c r="C5" s="7"/>
      <c r="D5" s="8" t="s">
        <v>10</v>
      </c>
      <c r="E5" s="8" t="s">
        <v>11</v>
      </c>
      <c r="F5" s="8" t="s">
        <v>10</v>
      </c>
      <c r="G5" s="8" t="s">
        <v>11</v>
      </c>
      <c r="H5" s="8" t="s">
        <v>10</v>
      </c>
      <c r="I5" s="8" t="s">
        <v>11</v>
      </c>
      <c r="J5" s="8" t="s">
        <v>10</v>
      </c>
      <c r="K5" s="8" t="s">
        <v>11</v>
      </c>
      <c r="L5" s="8" t="s">
        <v>10</v>
      </c>
      <c r="M5" s="9" t="s">
        <v>11</v>
      </c>
      <c r="N5" s="10" t="s">
        <v>10</v>
      </c>
      <c r="O5" s="11" t="s">
        <v>11</v>
      </c>
      <c r="P5" s="8" t="s">
        <v>10</v>
      </c>
      <c r="Q5" s="8" t="s">
        <v>11</v>
      </c>
      <c r="R5" s="8" t="s">
        <v>10</v>
      </c>
      <c r="S5" s="8" t="s">
        <v>11</v>
      </c>
      <c r="T5" s="8" t="s">
        <v>10</v>
      </c>
      <c r="U5" s="8" t="s">
        <v>11</v>
      </c>
      <c r="V5" s="8" t="s">
        <v>10</v>
      </c>
      <c r="W5" s="8" t="s">
        <v>11</v>
      </c>
      <c r="X5" s="8" t="s">
        <v>10</v>
      </c>
      <c r="Y5" s="8" t="s">
        <v>11</v>
      </c>
      <c r="Z5" s="6"/>
      <c r="AA5" s="6"/>
      <c r="AB5" s="6"/>
      <c r="AC5" s="6"/>
      <c r="AD5" s="6"/>
      <c r="AE5" s="6"/>
      <c r="AF5" s="6"/>
      <c r="AG5" s="6"/>
    </row>
    <row r="6" spans="2:33" ht="32.25" customHeight="1">
      <c r="B6" s="25" t="s">
        <v>102</v>
      </c>
      <c r="D6" s="13">
        <f aca="true" t="shared" si="0" ref="D6:E8">SUM(F6,H6,J6,L6,N6,P6,R6,T6,V6,X6)</f>
        <v>702887</v>
      </c>
      <c r="E6" s="6">
        <f t="shared" si="0"/>
        <v>423480</v>
      </c>
      <c r="F6" s="1">
        <v>62193</v>
      </c>
      <c r="G6" s="1">
        <v>30342</v>
      </c>
      <c r="H6" s="1">
        <v>23882</v>
      </c>
      <c r="I6" s="1">
        <v>22199</v>
      </c>
      <c r="J6" s="1">
        <v>92618</v>
      </c>
      <c r="K6" s="1">
        <v>40006</v>
      </c>
      <c r="L6" s="1">
        <v>101463</v>
      </c>
      <c r="M6" s="1">
        <v>51420</v>
      </c>
      <c r="N6" s="1">
        <v>52713</v>
      </c>
      <c r="O6" s="1">
        <v>16132</v>
      </c>
      <c r="P6" s="1">
        <v>15020</v>
      </c>
      <c r="Q6" s="1">
        <v>14778</v>
      </c>
      <c r="R6" s="1">
        <v>131659</v>
      </c>
      <c r="S6" s="1">
        <v>77981</v>
      </c>
      <c r="T6" s="1">
        <v>37452</v>
      </c>
      <c r="U6" s="1">
        <v>35230</v>
      </c>
      <c r="V6" s="1">
        <v>185655</v>
      </c>
      <c r="W6" s="1">
        <v>135308</v>
      </c>
      <c r="X6" s="16">
        <v>232</v>
      </c>
      <c r="Y6" s="16">
        <v>84</v>
      </c>
      <c r="AF6" s="6"/>
      <c r="AG6" s="6"/>
    </row>
    <row r="7" spans="2:33" ht="15.75" customHeight="1">
      <c r="B7" s="26" t="s">
        <v>103</v>
      </c>
      <c r="D7" s="13">
        <f t="shared" si="0"/>
        <v>701157</v>
      </c>
      <c r="E7" s="6">
        <f t="shared" si="0"/>
        <v>416766</v>
      </c>
      <c r="F7" s="1">
        <v>73206</v>
      </c>
      <c r="G7" s="1">
        <v>37476</v>
      </c>
      <c r="H7" s="1">
        <v>22282</v>
      </c>
      <c r="I7" s="1">
        <v>20178</v>
      </c>
      <c r="J7" s="1">
        <v>101156</v>
      </c>
      <c r="K7" s="1">
        <v>41189</v>
      </c>
      <c r="L7" s="1">
        <v>98739</v>
      </c>
      <c r="M7" s="1">
        <v>52203</v>
      </c>
      <c r="N7" s="1">
        <v>54010</v>
      </c>
      <c r="O7" s="1">
        <v>17277</v>
      </c>
      <c r="P7" s="1">
        <v>16046</v>
      </c>
      <c r="Q7" s="1">
        <v>15758</v>
      </c>
      <c r="R7" s="1">
        <v>118657</v>
      </c>
      <c r="S7" s="1">
        <v>71004</v>
      </c>
      <c r="T7" s="1">
        <v>34925</v>
      </c>
      <c r="U7" s="1">
        <v>32979</v>
      </c>
      <c r="V7" s="1">
        <v>181418</v>
      </c>
      <c r="W7" s="1">
        <v>128330</v>
      </c>
      <c r="X7" s="16">
        <v>718</v>
      </c>
      <c r="Y7" s="16">
        <v>372</v>
      </c>
      <c r="AF7" s="6"/>
      <c r="AG7" s="6"/>
    </row>
    <row r="8" spans="2:25" ht="15.75" customHeight="1">
      <c r="B8" s="25" t="s">
        <v>12</v>
      </c>
      <c r="D8" s="13">
        <f t="shared" si="0"/>
        <v>706441</v>
      </c>
      <c r="E8" s="6">
        <f t="shared" si="0"/>
        <v>408792</v>
      </c>
      <c r="F8" s="1">
        <v>81738</v>
      </c>
      <c r="G8" s="1">
        <v>41440</v>
      </c>
      <c r="H8" s="1">
        <v>24024</v>
      </c>
      <c r="I8" s="1">
        <v>21656</v>
      </c>
      <c r="J8" s="1">
        <v>113084</v>
      </c>
      <c r="K8" s="1">
        <v>43272</v>
      </c>
      <c r="L8" s="1">
        <v>95318</v>
      </c>
      <c r="M8" s="1">
        <v>49520</v>
      </c>
      <c r="N8" s="1">
        <v>55562</v>
      </c>
      <c r="O8" s="1">
        <v>17823</v>
      </c>
      <c r="P8" s="1">
        <v>16736</v>
      </c>
      <c r="Q8" s="1">
        <v>16338</v>
      </c>
      <c r="R8" s="1">
        <v>94268</v>
      </c>
      <c r="S8" s="1">
        <v>57624</v>
      </c>
      <c r="T8" s="1">
        <v>33532</v>
      </c>
      <c r="U8" s="1">
        <v>31873</v>
      </c>
      <c r="V8" s="1">
        <v>191487</v>
      </c>
      <c r="W8" s="1">
        <v>128894</v>
      </c>
      <c r="X8" s="16">
        <v>692</v>
      </c>
      <c r="Y8" s="16">
        <v>352</v>
      </c>
    </row>
    <row r="9" spans="2:25" ht="31.5" customHeight="1">
      <c r="B9" s="26" t="s">
        <v>104</v>
      </c>
      <c r="D9" s="13">
        <f aca="true" t="shared" si="1" ref="D9:X9">SUM(D10:D11)</f>
        <v>725810</v>
      </c>
      <c r="E9" s="6">
        <f t="shared" si="1"/>
        <v>416273</v>
      </c>
      <c r="F9" s="6">
        <f t="shared" si="1"/>
        <v>91474</v>
      </c>
      <c r="G9" s="6">
        <f t="shared" si="1"/>
        <v>44765</v>
      </c>
      <c r="H9" s="6">
        <f t="shared" si="1"/>
        <v>25489</v>
      </c>
      <c r="I9" s="6">
        <f t="shared" si="1"/>
        <v>22698</v>
      </c>
      <c r="J9" s="6">
        <f t="shared" si="1"/>
        <v>116854</v>
      </c>
      <c r="K9" s="6">
        <f t="shared" si="1"/>
        <v>40704</v>
      </c>
      <c r="L9" s="6">
        <f t="shared" si="1"/>
        <v>99964</v>
      </c>
      <c r="M9" s="6">
        <f t="shared" si="1"/>
        <v>53605</v>
      </c>
      <c r="N9" s="6">
        <f t="shared" si="1"/>
        <v>62401</v>
      </c>
      <c r="O9" s="6">
        <f t="shared" si="1"/>
        <v>19880</v>
      </c>
      <c r="P9" s="6">
        <f t="shared" si="1"/>
        <v>18166</v>
      </c>
      <c r="Q9" s="6">
        <f t="shared" si="1"/>
        <v>17456</v>
      </c>
      <c r="R9" s="6">
        <f t="shared" si="1"/>
        <v>78776</v>
      </c>
      <c r="S9" s="6">
        <f t="shared" si="1"/>
        <v>48662</v>
      </c>
      <c r="T9" s="6">
        <f t="shared" si="1"/>
        <v>32986</v>
      </c>
      <c r="U9" s="6">
        <f t="shared" si="1"/>
        <v>31334</v>
      </c>
      <c r="V9" s="6">
        <f t="shared" si="1"/>
        <v>198948</v>
      </c>
      <c r="W9" s="6">
        <f t="shared" si="1"/>
        <v>136746</v>
      </c>
      <c r="X9" s="19">
        <f t="shared" si="1"/>
        <v>752</v>
      </c>
      <c r="Y9" s="19">
        <v>423</v>
      </c>
    </row>
    <row r="10" spans="2:25" ht="31.5" customHeight="1">
      <c r="B10" s="25" t="s">
        <v>13</v>
      </c>
      <c r="D10" s="13">
        <f>SUM(D12:D19)</f>
        <v>454583</v>
      </c>
      <c r="E10" s="6">
        <f>SUM(E12:E19)</f>
        <v>260211</v>
      </c>
      <c r="F10" s="6">
        <f aca="true" t="shared" si="2" ref="F10:M10">SUM(F12:F19)</f>
        <v>62899</v>
      </c>
      <c r="G10" s="6">
        <f t="shared" si="2"/>
        <v>31594</v>
      </c>
      <c r="H10" s="6">
        <f t="shared" si="2"/>
        <v>17346</v>
      </c>
      <c r="I10" s="6">
        <f t="shared" si="2"/>
        <v>15359</v>
      </c>
      <c r="J10" s="6">
        <f>SUM(J12:J19)</f>
        <v>82129</v>
      </c>
      <c r="K10" s="6">
        <f t="shared" si="2"/>
        <v>28483</v>
      </c>
      <c r="L10" s="6">
        <f t="shared" si="2"/>
        <v>72031</v>
      </c>
      <c r="M10" s="6">
        <f t="shared" si="2"/>
        <v>39176</v>
      </c>
      <c r="N10" s="6">
        <f aca="true" t="shared" si="3" ref="N10:Y10">SUM(N12:N19)</f>
        <v>43492</v>
      </c>
      <c r="O10" s="6">
        <f t="shared" si="3"/>
        <v>14071</v>
      </c>
      <c r="P10" s="6">
        <f t="shared" si="3"/>
        <v>14638</v>
      </c>
      <c r="Q10" s="6">
        <f t="shared" si="3"/>
        <v>14007</v>
      </c>
      <c r="R10" s="6">
        <f t="shared" si="3"/>
        <v>23928</v>
      </c>
      <c r="S10" s="6">
        <f t="shared" si="3"/>
        <v>14918</v>
      </c>
      <c r="T10" s="6">
        <f t="shared" si="3"/>
        <v>20043</v>
      </c>
      <c r="U10" s="6">
        <f t="shared" si="3"/>
        <v>18846</v>
      </c>
      <c r="V10" s="6">
        <f t="shared" si="3"/>
        <v>117395</v>
      </c>
      <c r="W10" s="6">
        <f t="shared" si="3"/>
        <v>83367</v>
      </c>
      <c r="X10" s="19">
        <f t="shared" si="3"/>
        <v>682</v>
      </c>
      <c r="Y10" s="19">
        <f t="shared" si="3"/>
        <v>390</v>
      </c>
    </row>
    <row r="11" spans="2:25" ht="31.5" customHeight="1">
      <c r="B11" s="25" t="s">
        <v>14</v>
      </c>
      <c r="D11" s="13">
        <f>D20+D36+D40+D45+'小浜町～上対馬町'!D16+'小浜町～上対馬町'!D30+'小浜町～上対馬町'!D41+'小浜町～上対馬町'!D46</f>
        <v>271227</v>
      </c>
      <c r="E11" s="6">
        <f>E20+E36+E40+E45+'小浜町～上対馬町'!E16+'小浜町～上対馬町'!E30+'小浜町～上対馬町'!E41+'小浜町～上対馬町'!E46</f>
        <v>156062</v>
      </c>
      <c r="F11" s="6">
        <f>F20+F36+F40+F45+'小浜町～上対馬町'!F16+'小浜町～上対馬町'!F30+'小浜町～上対馬町'!F41+'小浜町～上対馬町'!F46</f>
        <v>28575</v>
      </c>
      <c r="G11" s="6">
        <f>G20+G36+G40+G45+'小浜町～上対馬町'!G16+'小浜町～上対馬町'!G30+'小浜町～上対馬町'!G41+'小浜町～上対馬町'!G46</f>
        <v>13171</v>
      </c>
      <c r="H11" s="6">
        <f>H20+H36+H40+H45+'小浜町～上対馬町'!H16+'小浜町～上対馬町'!H30+'小浜町～上対馬町'!H41+'小浜町～上対馬町'!H46</f>
        <v>8143</v>
      </c>
      <c r="I11" s="6">
        <f>I20+I36+I40+I45+'小浜町～上対馬町'!I16+'小浜町～上対馬町'!I30+'小浜町～上対馬町'!I41+'小浜町～上対馬町'!I46</f>
        <v>7339</v>
      </c>
      <c r="J11" s="6">
        <f>J20+J36+J40+J45+'小浜町～上対馬町'!J16+'小浜町～上対馬町'!J30+'小浜町～上対馬町'!J41+'小浜町～上対馬町'!J46</f>
        <v>34725</v>
      </c>
      <c r="K11" s="6">
        <f>K20+K36+K40+K45+'小浜町～上対馬町'!K16+'小浜町～上対馬町'!K30+'小浜町～上対馬町'!K41+'小浜町～上対馬町'!K46</f>
        <v>12221</v>
      </c>
      <c r="L11" s="6">
        <f>L20+L36+L40+L45+'小浜町～上対馬町'!L16+'小浜町～上対馬町'!L30+'小浜町～上対馬町'!L41+'小浜町～上対馬町'!L46</f>
        <v>27933</v>
      </c>
      <c r="M11" s="6">
        <f>M20+M36+M40+M45+'小浜町～上対馬町'!M16+'小浜町～上対馬町'!M30+'小浜町～上対馬町'!M41+'小浜町～上対馬町'!M46</f>
        <v>14429</v>
      </c>
      <c r="N11" s="6">
        <f>N20+N36+N40+N45+'小浜町～上対馬町'!N16+'小浜町～上対馬町'!N30+'小浜町～上対馬町'!N41+'小浜町～上対馬町'!N46</f>
        <v>18909</v>
      </c>
      <c r="O11" s="6">
        <f>O20+O36+O40+O45+'小浜町～上対馬町'!O16+'小浜町～上対馬町'!O30+'小浜町～上対馬町'!O41+'小浜町～上対馬町'!O46</f>
        <v>5809</v>
      </c>
      <c r="P11" s="6">
        <f>P20+P36+P40+P45+'小浜町～上対馬町'!P16+'小浜町～上対馬町'!P30+'小浜町～上対馬町'!P41+'小浜町～上対馬町'!P46</f>
        <v>3528</v>
      </c>
      <c r="Q11" s="6">
        <f>Q20+Q36+Q40+Q45+'小浜町～上対馬町'!Q16+'小浜町～上対馬町'!Q30+'小浜町～上対馬町'!Q41+'小浜町～上対馬町'!Q46</f>
        <v>3449</v>
      </c>
      <c r="R11" s="6">
        <f>R20+R36+R40+R45+'小浜町～上対馬町'!R16+'小浜町～上対馬町'!R30+'小浜町～上対馬町'!R41+'小浜町～上対馬町'!R46</f>
        <v>54848</v>
      </c>
      <c r="S11" s="6">
        <f>S20+S36+S40+S45+'小浜町～上対馬町'!S16+'小浜町～上対馬町'!S30+'小浜町～上対馬町'!S41+'小浜町～上対馬町'!S46</f>
        <v>33744</v>
      </c>
      <c r="T11" s="6">
        <f>T20+T36+T40+T45+'小浜町～上対馬町'!T16+'小浜町～上対馬町'!T30+'小浜町～上対馬町'!T41+'小浜町～上対馬町'!T46</f>
        <v>12943</v>
      </c>
      <c r="U11" s="6">
        <f>U20+U36+U40+U45+'小浜町～上対馬町'!U16+'小浜町～上対馬町'!U30+'小浜町～上対馬町'!U41+'小浜町～上対馬町'!U46</f>
        <v>12488</v>
      </c>
      <c r="V11" s="6">
        <f>V20+V36+V40+V45+'小浜町～上対馬町'!V16+'小浜町～上対馬町'!V30+'小浜町～上対馬町'!V41+'小浜町～上対馬町'!V46</f>
        <v>81553</v>
      </c>
      <c r="W11" s="6">
        <f>W20+W36+W40+W45+'小浜町～上対馬町'!W16+'小浜町～上対馬町'!W30+'小浜町～上対馬町'!W41+'小浜町～上対馬町'!W46</f>
        <v>53379</v>
      </c>
      <c r="X11" s="6">
        <f>X20+X36+X40+X45+'小浜町～上対馬町'!X16+'小浜町～上対馬町'!X30+'小浜町～上対馬町'!X41+'小浜町～上対馬町'!X46</f>
        <v>70</v>
      </c>
      <c r="Y11" s="19">
        <v>33</v>
      </c>
    </row>
    <row r="12" spans="2:25" ht="31.5" customHeight="1">
      <c r="B12" s="25" t="s">
        <v>15</v>
      </c>
      <c r="D12" s="13">
        <f aca="true" t="shared" si="4" ref="D12:E19">SUM(F12,H12,J12,L12,N12,P12,R12,T12,V12,X12)</f>
        <v>200398</v>
      </c>
      <c r="E12" s="6">
        <f t="shared" si="4"/>
        <v>115408</v>
      </c>
      <c r="F12" s="1">
        <v>30348</v>
      </c>
      <c r="G12" s="1">
        <v>15891</v>
      </c>
      <c r="H12" s="1">
        <v>8326</v>
      </c>
      <c r="I12" s="1">
        <v>7393</v>
      </c>
      <c r="J12" s="1">
        <v>40994</v>
      </c>
      <c r="K12" s="1">
        <v>14342</v>
      </c>
      <c r="L12" s="1">
        <v>35036</v>
      </c>
      <c r="M12" s="1">
        <v>19311</v>
      </c>
      <c r="N12" s="1">
        <v>20292</v>
      </c>
      <c r="O12" s="1">
        <v>6998</v>
      </c>
      <c r="P12" s="1">
        <v>2701</v>
      </c>
      <c r="Q12" s="1">
        <v>2573</v>
      </c>
      <c r="R12" s="1">
        <v>4813</v>
      </c>
      <c r="S12" s="1">
        <v>3331</v>
      </c>
      <c r="T12" s="1">
        <v>9380</v>
      </c>
      <c r="U12" s="1">
        <v>8751</v>
      </c>
      <c r="V12" s="1">
        <v>47967</v>
      </c>
      <c r="W12" s="1">
        <v>36505</v>
      </c>
      <c r="X12" s="16">
        <v>541</v>
      </c>
      <c r="Y12" s="16">
        <v>313</v>
      </c>
    </row>
    <row r="13" spans="2:25" ht="15.75" customHeight="1">
      <c r="B13" s="25" t="s">
        <v>16</v>
      </c>
      <c r="D13" s="13">
        <f t="shared" si="4"/>
        <v>115909</v>
      </c>
      <c r="E13" s="6">
        <f t="shared" si="4"/>
        <v>66053</v>
      </c>
      <c r="F13" s="1">
        <v>14075</v>
      </c>
      <c r="G13" s="1">
        <v>6813</v>
      </c>
      <c r="H13" s="1">
        <v>4576</v>
      </c>
      <c r="I13" s="1">
        <v>3975</v>
      </c>
      <c r="J13" s="1">
        <v>19877</v>
      </c>
      <c r="K13" s="1">
        <v>6315</v>
      </c>
      <c r="L13" s="1">
        <v>18805</v>
      </c>
      <c r="M13" s="1">
        <v>10084</v>
      </c>
      <c r="N13" s="1">
        <v>11337</v>
      </c>
      <c r="O13" s="1">
        <v>3632</v>
      </c>
      <c r="P13" s="1">
        <v>6923</v>
      </c>
      <c r="Q13" s="1">
        <v>6629</v>
      </c>
      <c r="R13" s="1">
        <v>4773</v>
      </c>
      <c r="S13" s="1">
        <v>2713</v>
      </c>
      <c r="T13" s="1">
        <v>4863</v>
      </c>
      <c r="U13" s="1">
        <v>4557</v>
      </c>
      <c r="V13" s="1">
        <v>30585</v>
      </c>
      <c r="W13" s="1">
        <v>21276</v>
      </c>
      <c r="X13" s="16">
        <v>95</v>
      </c>
      <c r="Y13" s="16">
        <v>59</v>
      </c>
    </row>
    <row r="14" spans="2:25" ht="15.75" customHeight="1">
      <c r="B14" s="25" t="s">
        <v>17</v>
      </c>
      <c r="D14" s="13">
        <f t="shared" si="4"/>
        <v>19355</v>
      </c>
      <c r="E14" s="6">
        <f t="shared" si="4"/>
        <v>10462</v>
      </c>
      <c r="F14" s="1">
        <v>2546</v>
      </c>
      <c r="G14" s="1">
        <v>1190</v>
      </c>
      <c r="H14" s="1">
        <v>636</v>
      </c>
      <c r="I14" s="1">
        <v>557</v>
      </c>
      <c r="J14" s="1">
        <v>3009</v>
      </c>
      <c r="K14" s="1">
        <v>981</v>
      </c>
      <c r="L14" s="1">
        <v>2910</v>
      </c>
      <c r="M14" s="1">
        <v>1559</v>
      </c>
      <c r="N14" s="1">
        <v>1778</v>
      </c>
      <c r="O14" s="1">
        <v>568</v>
      </c>
      <c r="P14" s="1">
        <v>243</v>
      </c>
      <c r="Q14" s="1">
        <v>238</v>
      </c>
      <c r="R14" s="1">
        <v>2073</v>
      </c>
      <c r="S14" s="1">
        <v>1256</v>
      </c>
      <c r="T14" s="1">
        <v>738</v>
      </c>
      <c r="U14" s="1">
        <v>675</v>
      </c>
      <c r="V14" s="1">
        <v>5418</v>
      </c>
      <c r="W14" s="1">
        <v>3436</v>
      </c>
      <c r="X14" s="16">
        <v>4</v>
      </c>
      <c r="Y14" s="16">
        <v>2</v>
      </c>
    </row>
    <row r="15" spans="2:25" ht="15.75" customHeight="1">
      <c r="B15" s="25" t="s">
        <v>18</v>
      </c>
      <c r="D15" s="13">
        <f t="shared" si="4"/>
        <v>43606</v>
      </c>
      <c r="E15" s="6">
        <f t="shared" si="4"/>
        <v>25121</v>
      </c>
      <c r="F15" s="1">
        <v>6570</v>
      </c>
      <c r="G15" s="1">
        <v>3301</v>
      </c>
      <c r="H15" s="1">
        <v>1658</v>
      </c>
      <c r="I15" s="1">
        <v>1505</v>
      </c>
      <c r="J15" s="1">
        <v>7719</v>
      </c>
      <c r="K15" s="1">
        <v>2819</v>
      </c>
      <c r="L15" s="1">
        <v>6543</v>
      </c>
      <c r="M15" s="1">
        <v>3938</v>
      </c>
      <c r="N15" s="1">
        <v>3609</v>
      </c>
      <c r="O15" s="1">
        <v>1147</v>
      </c>
      <c r="P15" s="1">
        <v>623</v>
      </c>
      <c r="Q15" s="1">
        <v>608</v>
      </c>
      <c r="R15" s="1">
        <v>2668</v>
      </c>
      <c r="S15" s="1">
        <v>1658</v>
      </c>
      <c r="T15" s="1">
        <v>1882</v>
      </c>
      <c r="U15" s="1">
        <v>1791</v>
      </c>
      <c r="V15" s="1">
        <v>12314</v>
      </c>
      <c r="W15" s="1">
        <v>8345</v>
      </c>
      <c r="X15" s="16">
        <v>20</v>
      </c>
      <c r="Y15" s="16">
        <v>9</v>
      </c>
    </row>
    <row r="16" spans="2:25" ht="15.75" customHeight="1">
      <c r="B16" s="25" t="s">
        <v>19</v>
      </c>
      <c r="D16" s="13">
        <f t="shared" si="4"/>
        <v>38622</v>
      </c>
      <c r="E16" s="6">
        <f t="shared" si="4"/>
        <v>22435</v>
      </c>
      <c r="F16" s="1">
        <v>5212</v>
      </c>
      <c r="G16" s="1">
        <v>2483</v>
      </c>
      <c r="H16" s="1">
        <v>1053</v>
      </c>
      <c r="I16" s="1">
        <v>950</v>
      </c>
      <c r="J16" s="1">
        <v>5524</v>
      </c>
      <c r="K16" s="1">
        <v>2039</v>
      </c>
      <c r="L16" s="1">
        <v>4935</v>
      </c>
      <c r="M16" s="1">
        <v>2573</v>
      </c>
      <c r="N16" s="1">
        <v>3504</v>
      </c>
      <c r="O16" s="1">
        <v>937</v>
      </c>
      <c r="P16" s="1">
        <v>3686</v>
      </c>
      <c r="Q16" s="1">
        <v>3511</v>
      </c>
      <c r="R16" s="1">
        <v>2785</v>
      </c>
      <c r="S16" s="1">
        <v>1541</v>
      </c>
      <c r="T16" s="1">
        <v>1510</v>
      </c>
      <c r="U16" s="1">
        <v>1457</v>
      </c>
      <c r="V16" s="1">
        <v>10393</v>
      </c>
      <c r="W16" s="1">
        <v>6937</v>
      </c>
      <c r="X16" s="16">
        <v>20</v>
      </c>
      <c r="Y16" s="16">
        <v>7</v>
      </c>
    </row>
    <row r="17" spans="2:25" ht="31.5" customHeight="1">
      <c r="B17" s="25" t="s">
        <v>20</v>
      </c>
      <c r="D17" s="13">
        <f t="shared" si="4"/>
        <v>12734</v>
      </c>
      <c r="E17" s="6">
        <f t="shared" si="4"/>
        <v>7293</v>
      </c>
      <c r="F17" s="1">
        <v>1680</v>
      </c>
      <c r="G17" s="1">
        <v>827</v>
      </c>
      <c r="H17" s="1">
        <v>443</v>
      </c>
      <c r="I17" s="1">
        <v>387</v>
      </c>
      <c r="J17" s="1">
        <v>2104</v>
      </c>
      <c r="K17" s="1">
        <v>860</v>
      </c>
      <c r="L17" s="1">
        <v>1565</v>
      </c>
      <c r="M17" s="1">
        <v>663</v>
      </c>
      <c r="N17" s="1">
        <v>1155</v>
      </c>
      <c r="O17" s="1">
        <v>330</v>
      </c>
      <c r="P17" s="1">
        <v>214</v>
      </c>
      <c r="Q17" s="1">
        <v>208</v>
      </c>
      <c r="R17" s="1">
        <v>2030</v>
      </c>
      <c r="S17" s="1">
        <v>1364</v>
      </c>
      <c r="T17" s="1">
        <v>571</v>
      </c>
      <c r="U17" s="1">
        <v>551</v>
      </c>
      <c r="V17" s="1">
        <v>2971</v>
      </c>
      <c r="W17" s="1">
        <v>2103</v>
      </c>
      <c r="X17" s="16">
        <v>1</v>
      </c>
      <c r="Y17" s="14" t="s">
        <v>106</v>
      </c>
    </row>
    <row r="18" spans="2:25" ht="15.75" customHeight="1">
      <c r="B18" s="25" t="s">
        <v>21</v>
      </c>
      <c r="D18" s="13">
        <f t="shared" si="4"/>
        <v>12107</v>
      </c>
      <c r="E18" s="6">
        <f t="shared" si="4"/>
        <v>6720</v>
      </c>
      <c r="F18" s="1">
        <v>1311</v>
      </c>
      <c r="G18" s="1">
        <v>542</v>
      </c>
      <c r="H18" s="1">
        <v>312</v>
      </c>
      <c r="I18" s="1">
        <v>277</v>
      </c>
      <c r="J18" s="1">
        <v>1371</v>
      </c>
      <c r="K18" s="1">
        <v>557</v>
      </c>
      <c r="L18" s="1">
        <v>1157</v>
      </c>
      <c r="M18" s="1">
        <v>506</v>
      </c>
      <c r="N18" s="1">
        <v>1015</v>
      </c>
      <c r="O18" s="1">
        <v>266</v>
      </c>
      <c r="P18" s="1">
        <v>125</v>
      </c>
      <c r="Q18" s="1">
        <v>120</v>
      </c>
      <c r="R18" s="1">
        <v>3029</v>
      </c>
      <c r="S18" s="1">
        <v>1980</v>
      </c>
      <c r="T18" s="1">
        <v>578</v>
      </c>
      <c r="U18" s="1">
        <v>558</v>
      </c>
      <c r="V18" s="1">
        <v>3209</v>
      </c>
      <c r="W18" s="1">
        <v>1914</v>
      </c>
      <c r="X18" s="14" t="s">
        <v>106</v>
      </c>
      <c r="Y18" s="14" t="s">
        <v>106</v>
      </c>
    </row>
    <row r="19" spans="2:25" ht="15.75" customHeight="1">
      <c r="B19" s="25" t="s">
        <v>22</v>
      </c>
      <c r="D19" s="13">
        <f t="shared" si="4"/>
        <v>11852</v>
      </c>
      <c r="E19" s="6">
        <f t="shared" si="4"/>
        <v>6719</v>
      </c>
      <c r="F19" s="1">
        <v>1157</v>
      </c>
      <c r="G19" s="1">
        <v>547</v>
      </c>
      <c r="H19" s="1">
        <v>342</v>
      </c>
      <c r="I19" s="1">
        <v>315</v>
      </c>
      <c r="J19" s="1">
        <v>1531</v>
      </c>
      <c r="K19" s="1">
        <v>570</v>
      </c>
      <c r="L19" s="1">
        <v>1080</v>
      </c>
      <c r="M19" s="1">
        <v>542</v>
      </c>
      <c r="N19" s="1">
        <v>802</v>
      </c>
      <c r="O19" s="1">
        <v>193</v>
      </c>
      <c r="P19" s="1">
        <v>123</v>
      </c>
      <c r="Q19" s="1">
        <v>120</v>
      </c>
      <c r="R19" s="1">
        <v>1757</v>
      </c>
      <c r="S19" s="1">
        <v>1075</v>
      </c>
      <c r="T19" s="1">
        <v>521</v>
      </c>
      <c r="U19" s="1">
        <v>506</v>
      </c>
      <c r="V19" s="1">
        <v>4538</v>
      </c>
      <c r="W19" s="1">
        <v>2851</v>
      </c>
      <c r="X19" s="16">
        <v>1</v>
      </c>
      <c r="Y19" s="14" t="s">
        <v>106</v>
      </c>
    </row>
    <row r="20" spans="2:25" ht="47.25" customHeight="1">
      <c r="B20" s="25" t="s">
        <v>23</v>
      </c>
      <c r="D20" s="13">
        <f>SUM(D21:D35)</f>
        <v>77267</v>
      </c>
      <c r="E20" s="6">
        <f>SUM(E21:E35)</f>
        <v>45103</v>
      </c>
      <c r="F20" s="6">
        <f aca="true" t="shared" si="5" ref="F20:M20">SUM(F21:F35)</f>
        <v>9957</v>
      </c>
      <c r="G20" s="6">
        <f t="shared" si="5"/>
        <v>4897</v>
      </c>
      <c r="H20" s="6">
        <f t="shared" si="5"/>
        <v>2675</v>
      </c>
      <c r="I20" s="6">
        <f t="shared" si="5"/>
        <v>2412</v>
      </c>
      <c r="J20" s="6">
        <f t="shared" si="5"/>
        <v>12130</v>
      </c>
      <c r="K20" s="6">
        <f t="shared" si="5"/>
        <v>4159</v>
      </c>
      <c r="L20" s="6">
        <f t="shared" si="5"/>
        <v>9143</v>
      </c>
      <c r="M20" s="6">
        <f t="shared" si="5"/>
        <v>4967</v>
      </c>
      <c r="N20" s="6">
        <f aca="true" t="shared" si="6" ref="N20:Y20">SUM(N21:N35)</f>
        <v>5466</v>
      </c>
      <c r="O20" s="6">
        <f t="shared" si="6"/>
        <v>1560</v>
      </c>
      <c r="P20" s="6">
        <f t="shared" si="6"/>
        <v>724</v>
      </c>
      <c r="Q20" s="6">
        <f t="shared" si="6"/>
        <v>707</v>
      </c>
      <c r="R20" s="6">
        <f t="shared" si="6"/>
        <v>8968</v>
      </c>
      <c r="S20" s="6">
        <f t="shared" si="6"/>
        <v>5034</v>
      </c>
      <c r="T20" s="6">
        <f t="shared" si="6"/>
        <v>3733</v>
      </c>
      <c r="U20" s="6">
        <f t="shared" si="6"/>
        <v>3564</v>
      </c>
      <c r="V20" s="6">
        <f t="shared" si="6"/>
        <v>24426</v>
      </c>
      <c r="W20" s="6">
        <f t="shared" si="6"/>
        <v>17779</v>
      </c>
      <c r="X20" s="19">
        <f t="shared" si="6"/>
        <v>45</v>
      </c>
      <c r="Y20" s="19">
        <f t="shared" si="6"/>
        <v>24</v>
      </c>
    </row>
    <row r="21" spans="2:25" ht="31.5" customHeight="1">
      <c r="B21" s="27" t="s">
        <v>24</v>
      </c>
      <c r="D21" s="13">
        <f aca="true" t="shared" si="7" ref="D21:D35">SUM(F21,H21,J21,L21,N21,P21,R21,T21,V21,X21)</f>
        <v>2053</v>
      </c>
      <c r="E21" s="6">
        <f aca="true" t="shared" si="8" ref="E21:E35">SUM(G21,I21,K21,M21,O21,Q21,S21,U21,W21,Y21)</f>
        <v>1118</v>
      </c>
      <c r="F21" s="1">
        <v>236</v>
      </c>
      <c r="G21" s="1">
        <v>90</v>
      </c>
      <c r="H21" s="1">
        <v>75</v>
      </c>
      <c r="I21" s="1">
        <v>68</v>
      </c>
      <c r="J21" s="1">
        <v>361</v>
      </c>
      <c r="K21" s="1">
        <v>86</v>
      </c>
      <c r="L21" s="1">
        <v>254</v>
      </c>
      <c r="M21" s="1">
        <v>93</v>
      </c>
      <c r="N21" s="1">
        <v>175</v>
      </c>
      <c r="O21" s="1">
        <v>41</v>
      </c>
      <c r="P21" s="1">
        <v>12</v>
      </c>
      <c r="Q21" s="1">
        <v>12</v>
      </c>
      <c r="R21" s="1">
        <v>18</v>
      </c>
      <c r="S21" s="1">
        <v>13</v>
      </c>
      <c r="T21" s="1">
        <v>109</v>
      </c>
      <c r="U21" s="1">
        <v>104</v>
      </c>
      <c r="V21" s="1">
        <v>811</v>
      </c>
      <c r="W21" s="1">
        <v>610</v>
      </c>
      <c r="X21" s="16">
        <v>2</v>
      </c>
      <c r="Y21" s="17">
        <v>1</v>
      </c>
    </row>
    <row r="22" spans="2:25" ht="15.75" customHeight="1">
      <c r="B22" s="27" t="s">
        <v>25</v>
      </c>
      <c r="D22" s="13">
        <f t="shared" si="7"/>
        <v>483</v>
      </c>
      <c r="E22" s="6">
        <f t="shared" si="8"/>
        <v>251</v>
      </c>
      <c r="F22" s="1">
        <v>53</v>
      </c>
      <c r="G22" s="1">
        <v>23</v>
      </c>
      <c r="H22" s="1">
        <v>18</v>
      </c>
      <c r="I22" s="1">
        <v>16</v>
      </c>
      <c r="J22" s="1">
        <v>101</v>
      </c>
      <c r="K22" s="1">
        <v>39</v>
      </c>
      <c r="L22" s="1">
        <v>56</v>
      </c>
      <c r="M22" s="1">
        <v>25</v>
      </c>
      <c r="N22" s="1">
        <v>83</v>
      </c>
      <c r="O22" s="1">
        <v>28</v>
      </c>
      <c r="P22" s="1">
        <v>6</v>
      </c>
      <c r="Q22" s="1">
        <v>5</v>
      </c>
      <c r="R22" s="1">
        <v>23</v>
      </c>
      <c r="S22" s="1">
        <v>21</v>
      </c>
      <c r="T22" s="1">
        <v>10</v>
      </c>
      <c r="U22" s="1">
        <v>9</v>
      </c>
      <c r="V22" s="1">
        <v>133</v>
      </c>
      <c r="W22" s="1">
        <v>85</v>
      </c>
      <c r="X22" s="14" t="s">
        <v>106</v>
      </c>
      <c r="Y22" s="14" t="s">
        <v>106</v>
      </c>
    </row>
    <row r="23" spans="2:25" ht="15.75" customHeight="1">
      <c r="B23" s="12" t="s">
        <v>26</v>
      </c>
      <c r="D23" s="13">
        <f t="shared" si="7"/>
        <v>350</v>
      </c>
      <c r="E23" s="6">
        <f t="shared" si="8"/>
        <v>208</v>
      </c>
      <c r="F23" s="1">
        <v>31</v>
      </c>
      <c r="G23" s="1">
        <v>13</v>
      </c>
      <c r="H23" s="1">
        <v>15</v>
      </c>
      <c r="I23" s="1">
        <v>14</v>
      </c>
      <c r="J23" s="1">
        <v>72</v>
      </c>
      <c r="K23" s="1">
        <v>38</v>
      </c>
      <c r="L23" s="1">
        <v>48</v>
      </c>
      <c r="M23" s="1">
        <v>20</v>
      </c>
      <c r="N23" s="1">
        <v>34</v>
      </c>
      <c r="O23" s="1">
        <v>8</v>
      </c>
      <c r="P23" s="1">
        <v>7</v>
      </c>
      <c r="Q23" s="1">
        <v>6</v>
      </c>
      <c r="R23" s="1">
        <v>39</v>
      </c>
      <c r="S23" s="1">
        <v>27</v>
      </c>
      <c r="T23" s="1">
        <v>15</v>
      </c>
      <c r="U23" s="1">
        <v>14</v>
      </c>
      <c r="V23" s="1">
        <v>89</v>
      </c>
      <c r="W23" s="1">
        <v>68</v>
      </c>
      <c r="X23" s="14" t="s">
        <v>106</v>
      </c>
      <c r="Y23" s="14" t="s">
        <v>106</v>
      </c>
    </row>
    <row r="24" spans="2:25" ht="15.75" customHeight="1">
      <c r="B24" s="12" t="s">
        <v>27</v>
      </c>
      <c r="D24" s="13">
        <f t="shared" si="7"/>
        <v>3613</v>
      </c>
      <c r="E24" s="6">
        <f t="shared" si="8"/>
        <v>2060</v>
      </c>
      <c r="F24" s="1">
        <v>376</v>
      </c>
      <c r="G24" s="1">
        <v>130</v>
      </c>
      <c r="H24" s="1">
        <v>69</v>
      </c>
      <c r="I24" s="1">
        <v>63</v>
      </c>
      <c r="J24" s="1">
        <v>416</v>
      </c>
      <c r="K24" s="1">
        <v>102</v>
      </c>
      <c r="L24" s="1">
        <v>370</v>
      </c>
      <c r="M24" s="1">
        <v>155</v>
      </c>
      <c r="N24" s="1">
        <v>214</v>
      </c>
      <c r="O24" s="1">
        <v>56</v>
      </c>
      <c r="P24" s="1">
        <v>30</v>
      </c>
      <c r="Q24" s="1">
        <v>29</v>
      </c>
      <c r="R24" s="1">
        <v>551</v>
      </c>
      <c r="S24" s="1">
        <v>426</v>
      </c>
      <c r="T24" s="1">
        <v>286</v>
      </c>
      <c r="U24" s="1">
        <v>283</v>
      </c>
      <c r="V24" s="1">
        <v>1300</v>
      </c>
      <c r="W24" s="1">
        <v>816</v>
      </c>
      <c r="X24" s="16">
        <v>1</v>
      </c>
      <c r="Y24" s="14" t="s">
        <v>106</v>
      </c>
    </row>
    <row r="25" spans="2:25" ht="15.75" customHeight="1">
      <c r="B25" s="12" t="s">
        <v>28</v>
      </c>
      <c r="D25" s="13">
        <f t="shared" si="7"/>
        <v>5680</v>
      </c>
      <c r="E25" s="6">
        <f t="shared" si="8"/>
        <v>3273</v>
      </c>
      <c r="F25" s="1">
        <v>833</v>
      </c>
      <c r="G25" s="1">
        <v>358</v>
      </c>
      <c r="H25" s="1">
        <v>146</v>
      </c>
      <c r="I25" s="1">
        <v>132</v>
      </c>
      <c r="J25" s="1">
        <v>848</v>
      </c>
      <c r="K25" s="1">
        <v>228</v>
      </c>
      <c r="L25" s="1">
        <v>642</v>
      </c>
      <c r="M25" s="1">
        <v>296</v>
      </c>
      <c r="N25" s="1">
        <v>384</v>
      </c>
      <c r="O25" s="1">
        <v>95</v>
      </c>
      <c r="P25" s="1">
        <v>37</v>
      </c>
      <c r="Q25" s="1">
        <v>36</v>
      </c>
      <c r="R25" s="1">
        <v>475</v>
      </c>
      <c r="S25" s="1">
        <v>289</v>
      </c>
      <c r="T25" s="1">
        <v>363</v>
      </c>
      <c r="U25" s="1">
        <v>347</v>
      </c>
      <c r="V25" s="1">
        <v>1944</v>
      </c>
      <c r="W25" s="1">
        <v>1488</v>
      </c>
      <c r="X25" s="16">
        <v>8</v>
      </c>
      <c r="Y25" s="16">
        <v>4</v>
      </c>
    </row>
    <row r="26" spans="2:25" ht="31.5" customHeight="1">
      <c r="B26" s="12" t="s">
        <v>29</v>
      </c>
      <c r="D26" s="13">
        <f t="shared" si="7"/>
        <v>8282</v>
      </c>
      <c r="E26" s="6">
        <f t="shared" si="8"/>
        <v>4749</v>
      </c>
      <c r="F26" s="1">
        <v>1148</v>
      </c>
      <c r="G26" s="1">
        <v>599</v>
      </c>
      <c r="H26" s="1">
        <v>352</v>
      </c>
      <c r="I26" s="1">
        <v>322</v>
      </c>
      <c r="J26" s="1">
        <v>1486</v>
      </c>
      <c r="K26" s="1">
        <v>519</v>
      </c>
      <c r="L26" s="1">
        <v>1038</v>
      </c>
      <c r="M26" s="1">
        <v>642</v>
      </c>
      <c r="N26" s="1">
        <v>483</v>
      </c>
      <c r="O26" s="1">
        <v>142</v>
      </c>
      <c r="P26" s="1">
        <v>138</v>
      </c>
      <c r="Q26" s="1">
        <v>138</v>
      </c>
      <c r="R26" s="1">
        <v>951</v>
      </c>
      <c r="S26" s="1">
        <v>481</v>
      </c>
      <c r="T26" s="1">
        <v>373</v>
      </c>
      <c r="U26" s="1">
        <v>353</v>
      </c>
      <c r="V26" s="1">
        <v>2310</v>
      </c>
      <c r="W26" s="1">
        <v>1551</v>
      </c>
      <c r="X26" s="16">
        <v>3</v>
      </c>
      <c r="Y26" s="16">
        <v>2</v>
      </c>
    </row>
    <row r="27" spans="2:25" ht="15.75" customHeight="1">
      <c r="B27" s="12" t="s">
        <v>30</v>
      </c>
      <c r="D27" s="13">
        <f t="shared" si="7"/>
        <v>16386</v>
      </c>
      <c r="E27" s="6">
        <f t="shared" si="8"/>
        <v>9820</v>
      </c>
      <c r="F27" s="1">
        <v>3021</v>
      </c>
      <c r="G27" s="1">
        <v>1733</v>
      </c>
      <c r="H27" s="1">
        <v>811</v>
      </c>
      <c r="I27" s="1">
        <v>742</v>
      </c>
      <c r="J27" s="1">
        <v>3327</v>
      </c>
      <c r="K27" s="1">
        <v>1264</v>
      </c>
      <c r="L27" s="1">
        <v>2399</v>
      </c>
      <c r="M27" s="1">
        <v>1446</v>
      </c>
      <c r="N27" s="1">
        <v>996</v>
      </c>
      <c r="O27" s="1">
        <v>344</v>
      </c>
      <c r="P27" s="1">
        <v>165</v>
      </c>
      <c r="Q27" s="1">
        <v>161</v>
      </c>
      <c r="R27" s="1">
        <v>922</v>
      </c>
      <c r="S27" s="1">
        <v>457</v>
      </c>
      <c r="T27" s="1">
        <v>649</v>
      </c>
      <c r="U27" s="1">
        <v>607</v>
      </c>
      <c r="V27" s="1">
        <v>4088</v>
      </c>
      <c r="W27" s="1">
        <v>3062</v>
      </c>
      <c r="X27" s="16">
        <v>8</v>
      </c>
      <c r="Y27" s="16">
        <v>4</v>
      </c>
    </row>
    <row r="28" spans="2:25" ht="15.75" customHeight="1">
      <c r="B28" s="12" t="s">
        <v>31</v>
      </c>
      <c r="D28" s="13">
        <f t="shared" si="7"/>
        <v>12998</v>
      </c>
      <c r="E28" s="6">
        <f t="shared" si="8"/>
        <v>7585</v>
      </c>
      <c r="F28" s="1">
        <v>1661</v>
      </c>
      <c r="G28" s="1">
        <v>803</v>
      </c>
      <c r="H28" s="1">
        <v>423</v>
      </c>
      <c r="I28" s="1">
        <v>371</v>
      </c>
      <c r="J28" s="1">
        <v>2328</v>
      </c>
      <c r="K28" s="1">
        <v>706</v>
      </c>
      <c r="L28" s="1">
        <v>2042</v>
      </c>
      <c r="M28" s="1">
        <v>1224</v>
      </c>
      <c r="N28" s="1">
        <v>1087</v>
      </c>
      <c r="O28" s="1">
        <v>346</v>
      </c>
      <c r="P28" s="1">
        <v>139</v>
      </c>
      <c r="Q28" s="1">
        <v>137</v>
      </c>
      <c r="R28" s="1">
        <v>563</v>
      </c>
      <c r="S28" s="1">
        <v>304</v>
      </c>
      <c r="T28" s="1">
        <v>659</v>
      </c>
      <c r="U28" s="1">
        <v>629</v>
      </c>
      <c r="V28" s="1">
        <v>4081</v>
      </c>
      <c r="W28" s="1">
        <v>3055</v>
      </c>
      <c r="X28" s="16">
        <v>15</v>
      </c>
      <c r="Y28" s="16">
        <v>10</v>
      </c>
    </row>
    <row r="29" spans="2:25" ht="15.75" customHeight="1">
      <c r="B29" s="12" t="s">
        <v>32</v>
      </c>
      <c r="D29" s="13">
        <f t="shared" si="7"/>
        <v>5974</v>
      </c>
      <c r="E29" s="6">
        <f t="shared" si="8"/>
        <v>3368</v>
      </c>
      <c r="F29" s="1">
        <v>666</v>
      </c>
      <c r="G29" s="1">
        <v>280</v>
      </c>
      <c r="H29" s="1">
        <v>194</v>
      </c>
      <c r="I29" s="1">
        <v>160</v>
      </c>
      <c r="J29" s="1">
        <v>722</v>
      </c>
      <c r="K29" s="1">
        <v>232</v>
      </c>
      <c r="L29" s="1">
        <v>599</v>
      </c>
      <c r="M29" s="1">
        <v>329</v>
      </c>
      <c r="N29" s="1">
        <v>481</v>
      </c>
      <c r="O29" s="1">
        <v>111</v>
      </c>
      <c r="P29" s="1">
        <v>28</v>
      </c>
      <c r="Q29" s="1">
        <v>27</v>
      </c>
      <c r="R29" s="1">
        <v>984</v>
      </c>
      <c r="S29" s="1">
        <v>498</v>
      </c>
      <c r="T29" s="1">
        <v>344</v>
      </c>
      <c r="U29" s="1">
        <v>334</v>
      </c>
      <c r="V29" s="1">
        <v>1952</v>
      </c>
      <c r="W29" s="1">
        <v>1395</v>
      </c>
      <c r="X29" s="16">
        <v>4</v>
      </c>
      <c r="Y29" s="16">
        <v>2</v>
      </c>
    </row>
    <row r="30" spans="2:25" ht="15.75" customHeight="1">
      <c r="B30" s="12" t="s">
        <v>33</v>
      </c>
      <c r="D30" s="13">
        <f t="shared" si="7"/>
        <v>5037</v>
      </c>
      <c r="E30" s="6">
        <f t="shared" si="8"/>
        <v>2775</v>
      </c>
      <c r="F30" s="1">
        <v>476</v>
      </c>
      <c r="G30" s="1">
        <v>188</v>
      </c>
      <c r="H30" s="1">
        <v>123</v>
      </c>
      <c r="I30" s="1">
        <v>114</v>
      </c>
      <c r="J30" s="1">
        <v>560</v>
      </c>
      <c r="K30" s="1">
        <v>178</v>
      </c>
      <c r="L30" s="1">
        <v>385</v>
      </c>
      <c r="M30" s="1">
        <v>178</v>
      </c>
      <c r="N30" s="1">
        <v>382</v>
      </c>
      <c r="O30" s="1">
        <v>105</v>
      </c>
      <c r="P30" s="1">
        <v>27</v>
      </c>
      <c r="Q30" s="1">
        <v>26</v>
      </c>
      <c r="R30" s="1">
        <v>1493</v>
      </c>
      <c r="S30" s="1">
        <v>790</v>
      </c>
      <c r="T30" s="1">
        <v>245</v>
      </c>
      <c r="U30" s="1">
        <v>238</v>
      </c>
      <c r="V30" s="1">
        <v>1344</v>
      </c>
      <c r="W30" s="1">
        <v>957</v>
      </c>
      <c r="X30" s="16">
        <v>2</v>
      </c>
      <c r="Y30" s="16">
        <v>1</v>
      </c>
    </row>
    <row r="31" spans="2:25" ht="31.5" customHeight="1">
      <c r="B31" s="12" t="s">
        <v>34</v>
      </c>
      <c r="D31" s="13">
        <f t="shared" si="7"/>
        <v>4805</v>
      </c>
      <c r="E31" s="6">
        <f t="shared" si="8"/>
        <v>2619</v>
      </c>
      <c r="F31" s="1">
        <v>351</v>
      </c>
      <c r="G31" s="1">
        <v>136</v>
      </c>
      <c r="H31" s="1">
        <v>87</v>
      </c>
      <c r="I31" s="1">
        <v>81</v>
      </c>
      <c r="J31" s="1">
        <v>458</v>
      </c>
      <c r="K31" s="1">
        <v>158</v>
      </c>
      <c r="L31" s="1">
        <v>308</v>
      </c>
      <c r="M31" s="1">
        <v>164</v>
      </c>
      <c r="N31" s="1">
        <v>275</v>
      </c>
      <c r="O31" s="1">
        <v>68</v>
      </c>
      <c r="P31" s="1">
        <v>33</v>
      </c>
      <c r="Q31" s="1">
        <v>33</v>
      </c>
      <c r="R31" s="1">
        <v>1634</v>
      </c>
      <c r="S31" s="1">
        <v>823</v>
      </c>
      <c r="T31" s="1">
        <v>240</v>
      </c>
      <c r="U31" s="1">
        <v>233</v>
      </c>
      <c r="V31" s="1">
        <v>1419</v>
      </c>
      <c r="W31" s="1">
        <v>923</v>
      </c>
      <c r="X31" s="14" t="s">
        <v>106</v>
      </c>
      <c r="Y31" s="14" t="s">
        <v>106</v>
      </c>
    </row>
    <row r="32" spans="2:25" ht="15.75" customHeight="1">
      <c r="B32" s="12" t="s">
        <v>35</v>
      </c>
      <c r="D32" s="13">
        <f t="shared" si="7"/>
        <v>2862</v>
      </c>
      <c r="E32" s="6">
        <f t="shared" si="8"/>
        <v>1782</v>
      </c>
      <c r="F32" s="1">
        <v>315</v>
      </c>
      <c r="G32" s="1">
        <v>183</v>
      </c>
      <c r="H32" s="1">
        <v>86</v>
      </c>
      <c r="I32" s="1">
        <v>81</v>
      </c>
      <c r="J32" s="1">
        <v>397</v>
      </c>
      <c r="K32" s="1">
        <v>159</v>
      </c>
      <c r="L32" s="1">
        <v>246</v>
      </c>
      <c r="M32" s="1">
        <v>89</v>
      </c>
      <c r="N32" s="1">
        <v>217</v>
      </c>
      <c r="O32" s="1">
        <v>61</v>
      </c>
      <c r="P32" s="1">
        <v>26</v>
      </c>
      <c r="Q32" s="1">
        <v>25</v>
      </c>
      <c r="R32" s="1">
        <v>153</v>
      </c>
      <c r="S32" s="1">
        <v>97</v>
      </c>
      <c r="T32" s="1">
        <v>104</v>
      </c>
      <c r="U32" s="1">
        <v>103</v>
      </c>
      <c r="V32" s="1">
        <v>1318</v>
      </c>
      <c r="W32" s="1">
        <v>984</v>
      </c>
      <c r="X32" s="14" t="s">
        <v>106</v>
      </c>
      <c r="Y32" s="14" t="s">
        <v>106</v>
      </c>
    </row>
    <row r="33" spans="2:25" ht="15.75" customHeight="1">
      <c r="B33" s="12" t="s">
        <v>36</v>
      </c>
      <c r="D33" s="13">
        <f t="shared" si="7"/>
        <v>1029</v>
      </c>
      <c r="E33" s="6">
        <f t="shared" si="8"/>
        <v>632</v>
      </c>
      <c r="F33" s="1">
        <v>98</v>
      </c>
      <c r="G33" s="1">
        <v>54</v>
      </c>
      <c r="H33" s="1">
        <v>63</v>
      </c>
      <c r="I33" s="1">
        <v>60</v>
      </c>
      <c r="J33" s="1">
        <v>132</v>
      </c>
      <c r="K33" s="1">
        <v>66</v>
      </c>
      <c r="L33" s="1">
        <v>102</v>
      </c>
      <c r="M33" s="1">
        <v>46</v>
      </c>
      <c r="N33" s="1">
        <v>94</v>
      </c>
      <c r="O33" s="1">
        <v>26</v>
      </c>
      <c r="P33" s="1">
        <v>9</v>
      </c>
      <c r="Q33" s="1">
        <v>8</v>
      </c>
      <c r="R33" s="1">
        <v>190</v>
      </c>
      <c r="S33" s="1">
        <v>132</v>
      </c>
      <c r="T33" s="1">
        <v>45</v>
      </c>
      <c r="U33" s="1">
        <v>43</v>
      </c>
      <c r="V33" s="1">
        <v>296</v>
      </c>
      <c r="W33" s="1">
        <v>197</v>
      </c>
      <c r="X33" s="14" t="s">
        <v>106</v>
      </c>
      <c r="Y33" s="14" t="s">
        <v>106</v>
      </c>
    </row>
    <row r="34" spans="2:25" ht="15.75" customHeight="1">
      <c r="B34" s="12" t="s">
        <v>37</v>
      </c>
      <c r="D34" s="13">
        <f t="shared" si="7"/>
        <v>3966</v>
      </c>
      <c r="E34" s="6">
        <f t="shared" si="8"/>
        <v>2397</v>
      </c>
      <c r="F34" s="1">
        <v>355</v>
      </c>
      <c r="G34" s="1">
        <v>153</v>
      </c>
      <c r="H34" s="1">
        <v>131</v>
      </c>
      <c r="I34" s="1">
        <v>111</v>
      </c>
      <c r="J34" s="1">
        <v>502</v>
      </c>
      <c r="K34" s="1">
        <v>194</v>
      </c>
      <c r="L34" s="1">
        <v>333</v>
      </c>
      <c r="M34" s="1">
        <v>152</v>
      </c>
      <c r="N34" s="1">
        <v>307</v>
      </c>
      <c r="O34" s="1">
        <v>77</v>
      </c>
      <c r="P34" s="1">
        <v>45</v>
      </c>
      <c r="Q34" s="1">
        <v>44</v>
      </c>
      <c r="R34" s="1">
        <v>725</v>
      </c>
      <c r="S34" s="1">
        <v>502</v>
      </c>
      <c r="T34" s="1">
        <v>201</v>
      </c>
      <c r="U34" s="1">
        <v>182</v>
      </c>
      <c r="V34" s="1">
        <v>1366</v>
      </c>
      <c r="W34" s="1">
        <v>982</v>
      </c>
      <c r="X34" s="17">
        <v>1</v>
      </c>
      <c r="Y34" s="14" t="s">
        <v>106</v>
      </c>
    </row>
    <row r="35" spans="2:25" ht="15.75" customHeight="1">
      <c r="B35" s="12" t="s">
        <v>38</v>
      </c>
      <c r="D35" s="13">
        <f t="shared" si="7"/>
        <v>3749</v>
      </c>
      <c r="E35" s="6">
        <f t="shared" si="8"/>
        <v>2466</v>
      </c>
      <c r="F35" s="1">
        <v>337</v>
      </c>
      <c r="G35" s="1">
        <v>154</v>
      </c>
      <c r="H35" s="1">
        <v>82</v>
      </c>
      <c r="I35" s="1">
        <v>77</v>
      </c>
      <c r="J35" s="1">
        <v>420</v>
      </c>
      <c r="K35" s="1">
        <v>190</v>
      </c>
      <c r="L35" s="1">
        <v>321</v>
      </c>
      <c r="M35" s="1">
        <v>108</v>
      </c>
      <c r="N35" s="1">
        <v>254</v>
      </c>
      <c r="O35" s="1">
        <v>52</v>
      </c>
      <c r="P35" s="1">
        <v>22</v>
      </c>
      <c r="Q35" s="1">
        <v>20</v>
      </c>
      <c r="R35" s="1">
        <v>247</v>
      </c>
      <c r="S35" s="1">
        <v>174</v>
      </c>
      <c r="T35" s="1">
        <v>90</v>
      </c>
      <c r="U35" s="1">
        <v>85</v>
      </c>
      <c r="V35" s="1">
        <v>1975</v>
      </c>
      <c r="W35" s="1">
        <v>1606</v>
      </c>
      <c r="X35" s="17">
        <v>1</v>
      </c>
      <c r="Y35" s="14" t="s">
        <v>106</v>
      </c>
    </row>
    <row r="36" spans="2:25" ht="47.25" customHeight="1">
      <c r="B36" s="25" t="s">
        <v>39</v>
      </c>
      <c r="D36" s="13">
        <f>SUM(D37:D39)</f>
        <v>21159</v>
      </c>
      <c r="E36" s="6">
        <f>SUM(E37:E39)</f>
        <v>11397</v>
      </c>
      <c r="F36" s="6">
        <f aca="true" t="shared" si="9" ref="F36:M36">SUM(F37:F39)</f>
        <v>1999</v>
      </c>
      <c r="G36" s="6">
        <f t="shared" si="9"/>
        <v>887</v>
      </c>
      <c r="H36" s="6">
        <f t="shared" si="9"/>
        <v>668</v>
      </c>
      <c r="I36" s="6">
        <f t="shared" si="9"/>
        <v>597</v>
      </c>
      <c r="J36" s="6">
        <f t="shared" si="9"/>
        <v>2541</v>
      </c>
      <c r="K36" s="6">
        <f t="shared" si="9"/>
        <v>795</v>
      </c>
      <c r="L36" s="6">
        <f t="shared" si="9"/>
        <v>2223</v>
      </c>
      <c r="M36" s="6">
        <f t="shared" si="9"/>
        <v>1287</v>
      </c>
      <c r="N36" s="6">
        <f aca="true" t="shared" si="10" ref="N36:Y36">SUM(N37:N39)</f>
        <v>1396</v>
      </c>
      <c r="O36" s="6">
        <f t="shared" si="10"/>
        <v>417</v>
      </c>
      <c r="P36" s="6">
        <f t="shared" si="10"/>
        <v>271</v>
      </c>
      <c r="Q36" s="6">
        <f t="shared" si="10"/>
        <v>261</v>
      </c>
      <c r="R36" s="6">
        <f t="shared" si="10"/>
        <v>2159</v>
      </c>
      <c r="S36" s="6">
        <f t="shared" si="10"/>
        <v>1218</v>
      </c>
      <c r="T36" s="6">
        <f t="shared" si="10"/>
        <v>831</v>
      </c>
      <c r="U36" s="6">
        <f t="shared" si="10"/>
        <v>789</v>
      </c>
      <c r="V36" s="6">
        <f t="shared" si="10"/>
        <v>9066</v>
      </c>
      <c r="W36" s="6">
        <f t="shared" si="10"/>
        <v>5145</v>
      </c>
      <c r="X36" s="19">
        <f t="shared" si="10"/>
        <v>5</v>
      </c>
      <c r="Y36" s="19">
        <f t="shared" si="10"/>
        <v>1</v>
      </c>
    </row>
    <row r="37" spans="2:25" ht="31.5" customHeight="1">
      <c r="B37" s="15" t="s">
        <v>40</v>
      </c>
      <c r="D37" s="13">
        <f aca="true" t="shared" si="11" ref="D37:E39">SUM(F37,H37,J37,L37,N37,P37,R37,T37,V37,X37)</f>
        <v>5193</v>
      </c>
      <c r="E37" s="6">
        <f t="shared" si="11"/>
        <v>2858</v>
      </c>
      <c r="F37" s="1">
        <v>465</v>
      </c>
      <c r="G37" s="1">
        <v>212</v>
      </c>
      <c r="H37" s="1">
        <v>112</v>
      </c>
      <c r="I37" s="1">
        <v>108</v>
      </c>
      <c r="J37" s="1">
        <v>589</v>
      </c>
      <c r="K37" s="1">
        <v>202</v>
      </c>
      <c r="L37" s="1">
        <v>490</v>
      </c>
      <c r="M37" s="1">
        <v>249</v>
      </c>
      <c r="N37" s="1">
        <v>354</v>
      </c>
      <c r="O37" s="1">
        <v>99</v>
      </c>
      <c r="P37" s="1">
        <v>61</v>
      </c>
      <c r="Q37" s="1">
        <v>59</v>
      </c>
      <c r="R37" s="1">
        <v>1168</v>
      </c>
      <c r="S37" s="1">
        <v>626</v>
      </c>
      <c r="T37" s="1">
        <v>264</v>
      </c>
      <c r="U37" s="1">
        <v>257</v>
      </c>
      <c r="V37" s="1">
        <v>1689</v>
      </c>
      <c r="W37" s="1">
        <v>1046</v>
      </c>
      <c r="X37" s="16">
        <v>1</v>
      </c>
      <c r="Y37" s="14" t="s">
        <v>106</v>
      </c>
    </row>
    <row r="38" spans="2:25" ht="15.75" customHeight="1">
      <c r="B38" s="15" t="s">
        <v>41</v>
      </c>
      <c r="D38" s="13">
        <f t="shared" si="11"/>
        <v>7520</v>
      </c>
      <c r="E38" s="6">
        <f t="shared" si="11"/>
        <v>4112</v>
      </c>
      <c r="F38" s="1">
        <v>915</v>
      </c>
      <c r="G38" s="1">
        <v>394</v>
      </c>
      <c r="H38" s="1">
        <v>232</v>
      </c>
      <c r="I38" s="1">
        <v>206</v>
      </c>
      <c r="J38" s="1">
        <v>963</v>
      </c>
      <c r="K38" s="1">
        <v>319</v>
      </c>
      <c r="L38" s="1">
        <v>851</v>
      </c>
      <c r="M38" s="1">
        <v>452</v>
      </c>
      <c r="N38" s="1">
        <v>622</v>
      </c>
      <c r="O38" s="1">
        <v>179</v>
      </c>
      <c r="P38" s="1">
        <v>137</v>
      </c>
      <c r="Q38" s="1">
        <v>132</v>
      </c>
      <c r="R38" s="1">
        <v>538</v>
      </c>
      <c r="S38" s="1">
        <v>329</v>
      </c>
      <c r="T38" s="1">
        <v>328</v>
      </c>
      <c r="U38" s="1">
        <v>308</v>
      </c>
      <c r="V38" s="1">
        <v>2934</v>
      </c>
      <c r="W38" s="1">
        <v>1793</v>
      </c>
      <c r="X38" s="14" t="s">
        <v>106</v>
      </c>
      <c r="Y38" s="14" t="s">
        <v>106</v>
      </c>
    </row>
    <row r="39" spans="2:25" ht="15.75" customHeight="1">
      <c r="B39" s="15" t="s">
        <v>42</v>
      </c>
      <c r="D39" s="13">
        <f t="shared" si="11"/>
        <v>8446</v>
      </c>
      <c r="E39" s="6">
        <f t="shared" si="11"/>
        <v>4427</v>
      </c>
      <c r="F39" s="1">
        <v>619</v>
      </c>
      <c r="G39" s="1">
        <v>281</v>
      </c>
      <c r="H39" s="1">
        <v>324</v>
      </c>
      <c r="I39" s="1">
        <v>283</v>
      </c>
      <c r="J39" s="1">
        <v>989</v>
      </c>
      <c r="K39" s="1">
        <v>274</v>
      </c>
      <c r="L39" s="1">
        <v>882</v>
      </c>
      <c r="M39" s="1">
        <v>586</v>
      </c>
      <c r="N39" s="1">
        <v>420</v>
      </c>
      <c r="O39" s="1">
        <v>139</v>
      </c>
      <c r="P39" s="1">
        <v>73</v>
      </c>
      <c r="Q39" s="1">
        <v>70</v>
      </c>
      <c r="R39" s="1">
        <v>453</v>
      </c>
      <c r="S39" s="1">
        <v>263</v>
      </c>
      <c r="T39" s="1">
        <v>239</v>
      </c>
      <c r="U39" s="1">
        <v>224</v>
      </c>
      <c r="V39" s="1">
        <v>4443</v>
      </c>
      <c r="W39" s="1">
        <v>2306</v>
      </c>
      <c r="X39" s="16">
        <v>4</v>
      </c>
      <c r="Y39" s="16">
        <v>1</v>
      </c>
    </row>
    <row r="40" spans="2:25" ht="46.5" customHeight="1">
      <c r="B40" s="25" t="s">
        <v>43</v>
      </c>
      <c r="D40" s="13">
        <f>SUM(D41:D44)</f>
        <v>15748</v>
      </c>
      <c r="E40" s="6">
        <f>SUM(E41:E44)</f>
        <v>8722</v>
      </c>
      <c r="F40" s="6">
        <f aca="true" t="shared" si="12" ref="F40:M40">SUM(F41:F44)</f>
        <v>1675</v>
      </c>
      <c r="G40" s="6">
        <f t="shared" si="12"/>
        <v>678</v>
      </c>
      <c r="H40" s="6">
        <f t="shared" si="12"/>
        <v>395</v>
      </c>
      <c r="I40" s="6">
        <f t="shared" si="12"/>
        <v>360</v>
      </c>
      <c r="J40" s="6">
        <f t="shared" si="12"/>
        <v>1843</v>
      </c>
      <c r="K40" s="6">
        <f t="shared" si="12"/>
        <v>510</v>
      </c>
      <c r="L40" s="6">
        <f t="shared" si="12"/>
        <v>1407</v>
      </c>
      <c r="M40" s="6">
        <f t="shared" si="12"/>
        <v>776</v>
      </c>
      <c r="N40" s="6">
        <f aca="true" t="shared" si="13" ref="N40:X40">SUM(N41:N44)</f>
        <v>1005</v>
      </c>
      <c r="O40" s="6">
        <f t="shared" si="13"/>
        <v>245</v>
      </c>
      <c r="P40" s="6">
        <f t="shared" si="13"/>
        <v>120</v>
      </c>
      <c r="Q40" s="6">
        <f t="shared" si="13"/>
        <v>117</v>
      </c>
      <c r="R40" s="6">
        <f t="shared" si="13"/>
        <v>3001</v>
      </c>
      <c r="S40" s="6">
        <f t="shared" si="13"/>
        <v>1661</v>
      </c>
      <c r="T40" s="6">
        <f t="shared" si="13"/>
        <v>825</v>
      </c>
      <c r="U40" s="6">
        <f t="shared" si="13"/>
        <v>801</v>
      </c>
      <c r="V40" s="6">
        <f t="shared" si="13"/>
        <v>5475</v>
      </c>
      <c r="W40" s="6">
        <f t="shared" si="13"/>
        <v>3574</v>
      </c>
      <c r="X40" s="19">
        <f t="shared" si="13"/>
        <v>2</v>
      </c>
      <c r="Y40" s="20" t="s">
        <v>106</v>
      </c>
    </row>
    <row r="41" spans="2:25" ht="31.5" customHeight="1">
      <c r="B41" s="15" t="s">
        <v>44</v>
      </c>
      <c r="D41" s="13">
        <f aca="true" t="shared" si="14" ref="D41:E44">SUM(F41,H41,J41,L41,N41,P41,R41,T41,V41,X41)</f>
        <v>2924</v>
      </c>
      <c r="E41" s="6">
        <f t="shared" si="14"/>
        <v>1634</v>
      </c>
      <c r="F41" s="1">
        <v>314</v>
      </c>
      <c r="G41" s="1">
        <v>120</v>
      </c>
      <c r="H41" s="1">
        <v>47</v>
      </c>
      <c r="I41" s="1">
        <v>45</v>
      </c>
      <c r="J41" s="1">
        <v>314</v>
      </c>
      <c r="K41" s="1">
        <v>91</v>
      </c>
      <c r="L41" s="1">
        <v>251</v>
      </c>
      <c r="M41" s="1">
        <v>150</v>
      </c>
      <c r="N41" s="1">
        <v>239</v>
      </c>
      <c r="O41" s="1">
        <v>50</v>
      </c>
      <c r="P41" s="1">
        <v>27</v>
      </c>
      <c r="Q41" s="1">
        <v>26</v>
      </c>
      <c r="R41" s="1">
        <v>480</v>
      </c>
      <c r="S41" s="1">
        <v>307</v>
      </c>
      <c r="T41" s="1">
        <v>161</v>
      </c>
      <c r="U41" s="1">
        <v>154</v>
      </c>
      <c r="V41" s="1">
        <v>1090</v>
      </c>
      <c r="W41" s="1">
        <v>691</v>
      </c>
      <c r="X41" s="16">
        <v>1</v>
      </c>
      <c r="Y41" s="14" t="s">
        <v>106</v>
      </c>
    </row>
    <row r="42" spans="2:25" ht="15.75" customHeight="1">
      <c r="B42" s="15" t="s">
        <v>45</v>
      </c>
      <c r="D42" s="13">
        <f t="shared" si="14"/>
        <v>4029</v>
      </c>
      <c r="E42" s="6">
        <f t="shared" si="14"/>
        <v>2233</v>
      </c>
      <c r="F42" s="1">
        <v>313</v>
      </c>
      <c r="G42" s="1">
        <v>139</v>
      </c>
      <c r="H42" s="1">
        <v>109</v>
      </c>
      <c r="I42" s="1">
        <v>103</v>
      </c>
      <c r="J42" s="1">
        <v>524</v>
      </c>
      <c r="K42" s="1">
        <v>129</v>
      </c>
      <c r="L42" s="1">
        <v>383</v>
      </c>
      <c r="M42" s="1">
        <v>229</v>
      </c>
      <c r="N42" s="1">
        <v>222</v>
      </c>
      <c r="O42" s="1">
        <v>61</v>
      </c>
      <c r="P42" s="1">
        <v>37</v>
      </c>
      <c r="Q42" s="1">
        <v>36</v>
      </c>
      <c r="R42" s="1">
        <v>937</v>
      </c>
      <c r="S42" s="1">
        <v>518</v>
      </c>
      <c r="T42" s="1">
        <v>245</v>
      </c>
      <c r="U42" s="1">
        <v>238</v>
      </c>
      <c r="V42" s="1">
        <v>1259</v>
      </c>
      <c r="W42" s="1">
        <v>780</v>
      </c>
      <c r="X42" s="14" t="s">
        <v>106</v>
      </c>
      <c r="Y42" s="14" t="s">
        <v>106</v>
      </c>
    </row>
    <row r="43" spans="2:25" ht="15.75" customHeight="1">
      <c r="B43" s="15" t="s">
        <v>46</v>
      </c>
      <c r="D43" s="13">
        <f t="shared" si="14"/>
        <v>5507</v>
      </c>
      <c r="E43" s="6">
        <f t="shared" si="14"/>
        <v>3086</v>
      </c>
      <c r="F43" s="1">
        <v>612</v>
      </c>
      <c r="G43" s="1">
        <v>263</v>
      </c>
      <c r="H43" s="1">
        <v>156</v>
      </c>
      <c r="I43" s="1">
        <v>140</v>
      </c>
      <c r="J43" s="1">
        <v>652</v>
      </c>
      <c r="K43" s="1">
        <v>207</v>
      </c>
      <c r="L43" s="1">
        <v>550</v>
      </c>
      <c r="M43" s="1">
        <v>278</v>
      </c>
      <c r="N43" s="1">
        <v>324</v>
      </c>
      <c r="O43" s="1">
        <v>95</v>
      </c>
      <c r="P43" s="1">
        <v>38</v>
      </c>
      <c r="Q43" s="1">
        <v>37</v>
      </c>
      <c r="R43" s="1">
        <v>920</v>
      </c>
      <c r="S43" s="1">
        <v>481</v>
      </c>
      <c r="T43" s="1">
        <v>260</v>
      </c>
      <c r="U43" s="1">
        <v>255</v>
      </c>
      <c r="V43" s="1">
        <v>1995</v>
      </c>
      <c r="W43" s="1">
        <v>1330</v>
      </c>
      <c r="X43" s="14" t="s">
        <v>106</v>
      </c>
      <c r="Y43" s="14" t="s">
        <v>106</v>
      </c>
    </row>
    <row r="44" spans="2:25" ht="15.75" customHeight="1">
      <c r="B44" s="15" t="s">
        <v>47</v>
      </c>
      <c r="D44" s="13">
        <f t="shared" si="14"/>
        <v>3288</v>
      </c>
      <c r="E44" s="6">
        <f t="shared" si="14"/>
        <v>1769</v>
      </c>
      <c r="F44" s="1">
        <v>436</v>
      </c>
      <c r="G44" s="1">
        <v>156</v>
      </c>
      <c r="H44" s="1">
        <v>83</v>
      </c>
      <c r="I44" s="1">
        <v>72</v>
      </c>
      <c r="J44" s="1">
        <v>353</v>
      </c>
      <c r="K44" s="1">
        <v>83</v>
      </c>
      <c r="L44" s="1">
        <v>223</v>
      </c>
      <c r="M44" s="1">
        <v>119</v>
      </c>
      <c r="N44" s="1">
        <v>220</v>
      </c>
      <c r="O44" s="1">
        <v>39</v>
      </c>
      <c r="P44" s="1">
        <v>18</v>
      </c>
      <c r="Q44" s="1">
        <v>18</v>
      </c>
      <c r="R44" s="1">
        <v>664</v>
      </c>
      <c r="S44" s="1">
        <v>355</v>
      </c>
      <c r="T44" s="1">
        <v>159</v>
      </c>
      <c r="U44" s="1">
        <v>154</v>
      </c>
      <c r="V44" s="1">
        <v>1131</v>
      </c>
      <c r="W44" s="1">
        <v>773</v>
      </c>
      <c r="X44" s="16">
        <v>1</v>
      </c>
      <c r="Y44" s="14" t="s">
        <v>106</v>
      </c>
    </row>
    <row r="45" spans="2:25" ht="46.5" customHeight="1">
      <c r="B45" s="25" t="s">
        <v>48</v>
      </c>
      <c r="D45" s="13">
        <f>SUM(D46:D51,'小浜町～上対馬町'!D6:D15)</f>
        <v>61451</v>
      </c>
      <c r="E45" s="6">
        <f>SUM(E46:E51,'小浜町～上対馬町'!E6:E15)</f>
        <v>34239</v>
      </c>
      <c r="F45" s="6">
        <f>SUM(F46:F51,'小浜町～上対馬町'!F6:F15)</f>
        <v>5490</v>
      </c>
      <c r="G45" s="6">
        <f>SUM(G46:G51,'小浜町～上対馬町'!G6:G15)</f>
        <v>2162</v>
      </c>
      <c r="H45" s="6">
        <f>SUM(H46:H51,'小浜町～上対馬町'!H6:H15)</f>
        <v>1449</v>
      </c>
      <c r="I45" s="6">
        <f>SUM(I46:I51,'小浜町～上対馬町'!I6:I15)</f>
        <v>1288</v>
      </c>
      <c r="J45" s="6">
        <f>SUM(J46:J51,'小浜町～上対馬町'!J6:J15)</f>
        <v>6280</v>
      </c>
      <c r="K45" s="6">
        <f>SUM(K46:K51,'小浜町～上対馬町'!K6:K15)</f>
        <v>2121</v>
      </c>
      <c r="L45" s="6">
        <f>SUM(L46:L51,'小浜町～上対馬町'!L6:L15)</f>
        <v>5633</v>
      </c>
      <c r="M45" s="6">
        <f>SUM(M46:M51,'小浜町～上対馬町'!M6:M15)</f>
        <v>3081</v>
      </c>
      <c r="N45" s="6">
        <f>SUM(N46:N51,'小浜町～上対馬町'!N6:N15)</f>
        <v>4565</v>
      </c>
      <c r="O45" s="6">
        <f>SUM(O46:O51,'小浜町～上対馬町'!O6:O15)</f>
        <v>1780</v>
      </c>
      <c r="P45" s="6">
        <f>SUM(P46:P51,'小浜町～上対馬町'!P6:P15)</f>
        <v>373</v>
      </c>
      <c r="Q45" s="6">
        <f>SUM(Q46:Q51,'小浜町～上対馬町'!Q6:Q15)</f>
        <v>363</v>
      </c>
      <c r="R45" s="6">
        <f>SUM(R46:R51,'小浜町～上対馬町'!R6:R15)</f>
        <v>17658</v>
      </c>
      <c r="S45" s="6">
        <f>SUM(S46:S51,'小浜町～上対馬町'!S6:S15)</f>
        <v>10265</v>
      </c>
      <c r="T45" s="6">
        <f>SUM(T46:T51,'小浜町～上対馬町'!T6:T15)</f>
        <v>2505</v>
      </c>
      <c r="U45" s="6">
        <f>SUM(U46:U51,'小浜町～上対馬町'!U6:U15)</f>
        <v>2449</v>
      </c>
      <c r="V45" s="6">
        <f>SUM(V46:V51,'小浜町～上対馬町'!V6:V15)</f>
        <v>17493</v>
      </c>
      <c r="W45" s="6">
        <f>SUM(W46:W51,'小浜町～上対馬町'!W6:W15)</f>
        <v>10728</v>
      </c>
      <c r="X45" s="6">
        <f>SUM(X46:X51,'小浜町～上対馬町'!X6:X15)</f>
        <v>5</v>
      </c>
      <c r="Y45" s="6">
        <f>SUM(Y46:Y51,'小浜町～上対馬町'!Y6:Y15)</f>
        <v>2</v>
      </c>
    </row>
    <row r="46" spans="2:25" ht="31.5" customHeight="1">
      <c r="B46" s="15" t="s">
        <v>49</v>
      </c>
      <c r="D46" s="13">
        <f aca="true" t="shared" si="15" ref="D46:E51">SUM(F46,H46,J46,L46,N46,P46,R46,T46,V46,X46)</f>
        <v>6054</v>
      </c>
      <c r="E46" s="6">
        <f t="shared" si="15"/>
        <v>3348</v>
      </c>
      <c r="F46" s="1">
        <v>528</v>
      </c>
      <c r="G46" s="1">
        <v>205</v>
      </c>
      <c r="H46" s="1">
        <v>194</v>
      </c>
      <c r="I46" s="1">
        <v>172</v>
      </c>
      <c r="J46" s="1">
        <v>553</v>
      </c>
      <c r="K46" s="1">
        <v>165</v>
      </c>
      <c r="L46" s="1">
        <v>465</v>
      </c>
      <c r="M46" s="1">
        <v>267</v>
      </c>
      <c r="N46" s="1">
        <v>233</v>
      </c>
      <c r="O46" s="1">
        <v>72</v>
      </c>
      <c r="P46" s="1">
        <v>26</v>
      </c>
      <c r="Q46" s="1">
        <v>26</v>
      </c>
      <c r="R46" s="1">
        <v>1963</v>
      </c>
      <c r="S46" s="1">
        <v>1110</v>
      </c>
      <c r="T46" s="1">
        <v>164</v>
      </c>
      <c r="U46" s="1">
        <v>160</v>
      </c>
      <c r="V46" s="1">
        <v>1928</v>
      </c>
      <c r="W46" s="1">
        <v>1171</v>
      </c>
      <c r="X46" s="14" t="s">
        <v>106</v>
      </c>
      <c r="Y46" s="14" t="s">
        <v>106</v>
      </c>
    </row>
    <row r="47" spans="2:25" ht="15.75" customHeight="1">
      <c r="B47" s="15" t="s">
        <v>50</v>
      </c>
      <c r="D47" s="13">
        <f t="shared" si="15"/>
        <v>6000</v>
      </c>
      <c r="E47" s="6">
        <f t="shared" si="15"/>
        <v>3315</v>
      </c>
      <c r="F47" s="1">
        <v>501</v>
      </c>
      <c r="G47" s="1">
        <v>228</v>
      </c>
      <c r="H47" s="1">
        <v>149</v>
      </c>
      <c r="I47" s="1">
        <v>135</v>
      </c>
      <c r="J47" s="1">
        <v>616</v>
      </c>
      <c r="K47" s="1">
        <v>192</v>
      </c>
      <c r="L47" s="1">
        <v>607</v>
      </c>
      <c r="M47" s="1">
        <v>365</v>
      </c>
      <c r="N47" s="1">
        <v>293</v>
      </c>
      <c r="O47" s="1">
        <v>86</v>
      </c>
      <c r="P47" s="1">
        <v>43</v>
      </c>
      <c r="Q47" s="1">
        <v>43</v>
      </c>
      <c r="R47" s="1">
        <v>1825</v>
      </c>
      <c r="S47" s="1">
        <v>982</v>
      </c>
      <c r="T47" s="1">
        <v>223</v>
      </c>
      <c r="U47" s="1">
        <v>219</v>
      </c>
      <c r="V47" s="1">
        <v>1742</v>
      </c>
      <c r="W47" s="1">
        <v>1065</v>
      </c>
      <c r="X47" s="16">
        <v>1</v>
      </c>
      <c r="Y47" s="14" t="s">
        <v>106</v>
      </c>
    </row>
    <row r="48" spans="2:25" ht="15.75" customHeight="1">
      <c r="B48" s="15" t="s">
        <v>51</v>
      </c>
      <c r="D48" s="13">
        <f t="shared" si="15"/>
        <v>3161</v>
      </c>
      <c r="E48" s="6">
        <f t="shared" si="15"/>
        <v>1765</v>
      </c>
      <c r="F48" s="1">
        <v>259</v>
      </c>
      <c r="G48" s="1">
        <v>109</v>
      </c>
      <c r="H48" s="1">
        <v>57</v>
      </c>
      <c r="I48" s="1">
        <v>51</v>
      </c>
      <c r="J48" s="1">
        <v>260</v>
      </c>
      <c r="K48" s="1">
        <v>87</v>
      </c>
      <c r="L48" s="1">
        <v>197</v>
      </c>
      <c r="M48" s="1">
        <v>116</v>
      </c>
      <c r="N48" s="1">
        <v>165</v>
      </c>
      <c r="O48" s="1">
        <v>47</v>
      </c>
      <c r="P48" s="1">
        <v>9</v>
      </c>
      <c r="Q48" s="1">
        <v>9</v>
      </c>
      <c r="R48" s="1">
        <v>1086</v>
      </c>
      <c r="S48" s="1">
        <v>611</v>
      </c>
      <c r="T48" s="1">
        <v>95</v>
      </c>
      <c r="U48" s="1">
        <v>92</v>
      </c>
      <c r="V48" s="1">
        <v>1033</v>
      </c>
      <c r="W48" s="1">
        <v>643</v>
      </c>
      <c r="X48" s="14" t="s">
        <v>106</v>
      </c>
      <c r="Y48" s="14" t="s">
        <v>106</v>
      </c>
    </row>
    <row r="49" spans="2:25" ht="15.75" customHeight="1">
      <c r="B49" s="15" t="s">
        <v>52</v>
      </c>
      <c r="D49" s="13">
        <f t="shared" si="15"/>
        <v>3987</v>
      </c>
      <c r="E49" s="6">
        <f t="shared" si="15"/>
        <v>2218</v>
      </c>
      <c r="F49" s="1">
        <v>345</v>
      </c>
      <c r="G49" s="1">
        <v>125</v>
      </c>
      <c r="H49" s="1">
        <v>85</v>
      </c>
      <c r="I49" s="1">
        <v>76</v>
      </c>
      <c r="J49" s="1">
        <v>390</v>
      </c>
      <c r="K49" s="1">
        <v>121</v>
      </c>
      <c r="L49" s="1">
        <v>326</v>
      </c>
      <c r="M49" s="1">
        <v>182</v>
      </c>
      <c r="N49" s="1">
        <v>193</v>
      </c>
      <c r="O49" s="1">
        <v>63</v>
      </c>
      <c r="P49" s="1">
        <v>18</v>
      </c>
      <c r="Q49" s="1">
        <v>18</v>
      </c>
      <c r="R49" s="1">
        <v>1188</v>
      </c>
      <c r="S49" s="1">
        <v>656</v>
      </c>
      <c r="T49" s="1">
        <v>162</v>
      </c>
      <c r="U49" s="1">
        <v>160</v>
      </c>
      <c r="V49" s="1">
        <v>1280</v>
      </c>
      <c r="W49" s="1">
        <v>817</v>
      </c>
      <c r="X49" s="14" t="s">
        <v>106</v>
      </c>
      <c r="Y49" s="14" t="s">
        <v>106</v>
      </c>
    </row>
    <row r="50" spans="2:25" s="24" customFormat="1" ht="31.5" customHeight="1">
      <c r="B50" s="28" t="s">
        <v>53</v>
      </c>
      <c r="D50" s="29">
        <f t="shared" si="15"/>
        <v>2267</v>
      </c>
      <c r="E50" s="30">
        <f t="shared" si="15"/>
        <v>1274</v>
      </c>
      <c r="F50" s="24">
        <v>304</v>
      </c>
      <c r="G50" s="24">
        <v>144</v>
      </c>
      <c r="H50" s="24">
        <v>66</v>
      </c>
      <c r="I50" s="24">
        <v>61</v>
      </c>
      <c r="J50" s="24">
        <v>299</v>
      </c>
      <c r="K50" s="24">
        <v>105</v>
      </c>
      <c r="L50" s="24">
        <v>240</v>
      </c>
      <c r="M50" s="24">
        <v>152</v>
      </c>
      <c r="N50" s="24">
        <v>176</v>
      </c>
      <c r="O50" s="24">
        <v>49</v>
      </c>
      <c r="P50" s="24">
        <v>18</v>
      </c>
      <c r="Q50" s="24">
        <v>17</v>
      </c>
      <c r="R50" s="24">
        <v>494</v>
      </c>
      <c r="S50" s="24">
        <v>270</v>
      </c>
      <c r="T50" s="24">
        <v>97</v>
      </c>
      <c r="U50" s="24">
        <v>94</v>
      </c>
      <c r="V50" s="24">
        <v>573</v>
      </c>
      <c r="W50" s="24">
        <v>382</v>
      </c>
      <c r="X50" s="31" t="s">
        <v>106</v>
      </c>
      <c r="Y50" s="31" t="s">
        <v>106</v>
      </c>
    </row>
    <row r="51" spans="2:25" ht="15.75" customHeight="1" thickBot="1">
      <c r="B51" s="32" t="s">
        <v>54</v>
      </c>
      <c r="C51" s="4"/>
      <c r="D51" s="33">
        <f t="shared" si="15"/>
        <v>2903</v>
      </c>
      <c r="E51" s="4">
        <f t="shared" si="15"/>
        <v>1681</v>
      </c>
      <c r="F51" s="4">
        <v>242</v>
      </c>
      <c r="G51" s="4">
        <v>83</v>
      </c>
      <c r="H51" s="4">
        <v>57</v>
      </c>
      <c r="I51" s="4">
        <v>54</v>
      </c>
      <c r="J51" s="4">
        <v>344</v>
      </c>
      <c r="K51" s="4">
        <v>130</v>
      </c>
      <c r="L51" s="4">
        <v>291</v>
      </c>
      <c r="M51" s="4">
        <v>165</v>
      </c>
      <c r="N51" s="4">
        <v>183</v>
      </c>
      <c r="O51" s="4">
        <v>56</v>
      </c>
      <c r="P51" s="4">
        <v>12</v>
      </c>
      <c r="Q51" s="4">
        <v>11</v>
      </c>
      <c r="R51" s="4">
        <v>592</v>
      </c>
      <c r="S51" s="4">
        <v>374</v>
      </c>
      <c r="T51" s="4">
        <v>86</v>
      </c>
      <c r="U51" s="4">
        <v>82</v>
      </c>
      <c r="V51" s="4">
        <v>1096</v>
      </c>
      <c r="W51" s="4">
        <v>726</v>
      </c>
      <c r="X51" s="34" t="s">
        <v>106</v>
      </c>
      <c r="Y51" s="34" t="s">
        <v>106</v>
      </c>
    </row>
    <row r="52" ht="15.75" customHeight="1"/>
    <row r="55" spans="14:25" ht="15.75" customHeight="1">
      <c r="N55" s="35"/>
      <c r="W55" s="3"/>
      <c r="X55" s="3"/>
      <c r="Y55" s="36"/>
    </row>
  </sheetData>
  <mergeCells count="12">
    <mergeCell ref="B3:B5"/>
    <mergeCell ref="L3:M4"/>
    <mergeCell ref="N3:O4"/>
    <mergeCell ref="D3:E4"/>
    <mergeCell ref="J3:K4"/>
    <mergeCell ref="F3:G4"/>
    <mergeCell ref="H3:I4"/>
    <mergeCell ref="P3:Q4"/>
    <mergeCell ref="X3:Y4"/>
    <mergeCell ref="R3:S4"/>
    <mergeCell ref="T3:U4"/>
    <mergeCell ref="V3:W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B7:B9" numberStoredAsText="1"/>
    <ignoredError sqref="D20:E20 D36:E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4"/>
  <sheetViews>
    <sheetView showGridLines="0" zoomScale="75" zoomScaleNormal="75" workbookViewId="0" topLeftCell="K1">
      <selection activeCell="S1" sqref="S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5" width="12.875" style="1" customWidth="1"/>
    <col min="6" max="13" width="12.25390625" style="1" customWidth="1"/>
    <col min="14" max="17" width="11.75390625" style="1" customWidth="1"/>
    <col min="18" max="18" width="11.375" style="1" customWidth="1"/>
    <col min="19" max="21" width="11.75390625" style="1" customWidth="1"/>
    <col min="22" max="22" width="14.25390625" style="1" customWidth="1"/>
    <col min="23" max="23" width="15.25390625" style="1" customWidth="1"/>
    <col min="24" max="25" width="11.75390625" style="1" customWidth="1"/>
    <col min="26" max="26" width="4.00390625" style="1" customWidth="1"/>
    <col min="27" max="27" width="10.75390625" style="1" customWidth="1"/>
    <col min="28" max="31" width="13.00390625" style="1" customWidth="1"/>
    <col min="32" max="32" width="6.00390625" style="1" customWidth="1"/>
    <col min="33" max="16384" width="8.625" style="1" customWidth="1"/>
  </cols>
  <sheetData>
    <row r="1" spans="2:20" ht="24">
      <c r="B1" s="2" t="s">
        <v>0</v>
      </c>
      <c r="N1" s="2" t="s">
        <v>1</v>
      </c>
      <c r="S1" s="3"/>
      <c r="T1" s="3" t="s">
        <v>108</v>
      </c>
    </row>
    <row r="2" spans="1:25" ht="30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 t="s">
        <v>2</v>
      </c>
    </row>
    <row r="3" spans="2:33" ht="15.75" customHeight="1">
      <c r="B3" s="47" t="s">
        <v>109</v>
      </c>
      <c r="D3" s="37" t="s">
        <v>10</v>
      </c>
      <c r="E3" s="38"/>
      <c r="F3" s="50" t="s">
        <v>111</v>
      </c>
      <c r="G3" s="51"/>
      <c r="H3" s="50" t="s">
        <v>112</v>
      </c>
      <c r="I3" s="51"/>
      <c r="J3" s="37" t="s">
        <v>114</v>
      </c>
      <c r="K3" s="38"/>
      <c r="L3" s="37" t="s">
        <v>115</v>
      </c>
      <c r="M3" s="41"/>
      <c r="N3" s="47" t="s">
        <v>3</v>
      </c>
      <c r="O3" s="38"/>
      <c r="P3" s="37" t="s">
        <v>4</v>
      </c>
      <c r="Q3" s="38"/>
      <c r="R3" s="43" t="s">
        <v>116</v>
      </c>
      <c r="S3" s="44"/>
      <c r="T3" s="43" t="s">
        <v>117</v>
      </c>
      <c r="U3" s="44"/>
      <c r="V3" s="43" t="s">
        <v>110</v>
      </c>
      <c r="W3" s="44"/>
      <c r="X3" s="37" t="s">
        <v>5</v>
      </c>
      <c r="Y3" s="41"/>
      <c r="Z3" s="6"/>
      <c r="AA3" s="6"/>
      <c r="AB3" s="6"/>
      <c r="AC3" s="6"/>
      <c r="AD3" s="6"/>
      <c r="AE3" s="6"/>
      <c r="AF3" s="6"/>
      <c r="AG3" s="6"/>
    </row>
    <row r="4" spans="2:33" ht="15.75" customHeight="1">
      <c r="B4" s="48"/>
      <c r="D4" s="39"/>
      <c r="E4" s="40"/>
      <c r="F4" s="52" t="s">
        <v>6</v>
      </c>
      <c r="G4" s="53"/>
      <c r="H4" s="52" t="s">
        <v>7</v>
      </c>
      <c r="I4" s="53"/>
      <c r="J4" s="39"/>
      <c r="K4" s="40"/>
      <c r="L4" s="39"/>
      <c r="M4" s="42"/>
      <c r="N4" s="42"/>
      <c r="O4" s="40"/>
      <c r="P4" s="39"/>
      <c r="Q4" s="40"/>
      <c r="R4" s="45"/>
      <c r="S4" s="46"/>
      <c r="T4" s="45" t="s">
        <v>8</v>
      </c>
      <c r="U4" s="46"/>
      <c r="V4" s="45" t="s">
        <v>9</v>
      </c>
      <c r="W4" s="46"/>
      <c r="X4" s="39"/>
      <c r="Y4" s="42"/>
      <c r="Z4" s="6"/>
      <c r="AA4" s="6"/>
      <c r="AB4" s="6"/>
      <c r="AC4" s="6"/>
      <c r="AD4" s="6"/>
      <c r="AE4" s="6"/>
      <c r="AF4" s="6"/>
      <c r="AG4" s="6"/>
    </row>
    <row r="5" spans="1:33" ht="15.75" customHeight="1">
      <c r="A5" s="7"/>
      <c r="B5" s="49"/>
      <c r="C5" s="7"/>
      <c r="D5" s="8" t="s">
        <v>10</v>
      </c>
      <c r="E5" s="8" t="s">
        <v>11</v>
      </c>
      <c r="F5" s="8" t="s">
        <v>10</v>
      </c>
      <c r="G5" s="8" t="s">
        <v>11</v>
      </c>
      <c r="H5" s="8" t="s">
        <v>10</v>
      </c>
      <c r="I5" s="8" t="s">
        <v>11</v>
      </c>
      <c r="J5" s="8" t="s">
        <v>10</v>
      </c>
      <c r="K5" s="8" t="s">
        <v>11</v>
      </c>
      <c r="L5" s="8" t="s">
        <v>10</v>
      </c>
      <c r="M5" s="9" t="s">
        <v>11</v>
      </c>
      <c r="N5" s="10" t="s">
        <v>10</v>
      </c>
      <c r="O5" s="11" t="s">
        <v>11</v>
      </c>
      <c r="P5" s="8" t="s">
        <v>10</v>
      </c>
      <c r="Q5" s="8" t="s">
        <v>11</v>
      </c>
      <c r="R5" s="8" t="s">
        <v>10</v>
      </c>
      <c r="S5" s="8" t="s">
        <v>11</v>
      </c>
      <c r="T5" s="8" t="s">
        <v>10</v>
      </c>
      <c r="U5" s="8" t="s">
        <v>11</v>
      </c>
      <c r="V5" s="8" t="s">
        <v>10</v>
      </c>
      <c r="W5" s="8" t="s">
        <v>11</v>
      </c>
      <c r="X5" s="8" t="s">
        <v>10</v>
      </c>
      <c r="Y5" s="8" t="s">
        <v>11</v>
      </c>
      <c r="Z5" s="6"/>
      <c r="AA5" s="6"/>
      <c r="AB5" s="6"/>
      <c r="AC5" s="6"/>
      <c r="AD5" s="6"/>
      <c r="AE5" s="6"/>
      <c r="AF5" s="6"/>
      <c r="AG5" s="6"/>
    </row>
    <row r="6" spans="2:25" ht="31.5" customHeight="1">
      <c r="B6" s="12" t="s">
        <v>55</v>
      </c>
      <c r="D6" s="13">
        <f aca="true" t="shared" si="0" ref="D6:D15">SUM(F6,H6,J6,L6,N6,P6,R6,T6,V6,X6)</f>
        <v>6404</v>
      </c>
      <c r="E6" s="6">
        <f aca="true" t="shared" si="1" ref="E6:E15">SUM(G6,I6,K6,M6,O6,Q6,S6,U6,W6,Y6)</f>
        <v>3436</v>
      </c>
      <c r="F6" s="1">
        <v>587</v>
      </c>
      <c r="G6" s="1">
        <v>249</v>
      </c>
      <c r="H6" s="1">
        <v>220</v>
      </c>
      <c r="I6" s="1">
        <v>176</v>
      </c>
      <c r="J6" s="1">
        <v>905</v>
      </c>
      <c r="K6" s="1">
        <v>315</v>
      </c>
      <c r="L6" s="1">
        <v>736</v>
      </c>
      <c r="M6" s="1">
        <v>361</v>
      </c>
      <c r="N6" s="1">
        <v>1154</v>
      </c>
      <c r="O6" s="1">
        <v>376</v>
      </c>
      <c r="P6" s="1">
        <v>71</v>
      </c>
      <c r="Q6" s="1">
        <v>70</v>
      </c>
      <c r="R6" s="1">
        <v>1028</v>
      </c>
      <c r="S6" s="1">
        <v>653</v>
      </c>
      <c r="T6" s="1">
        <v>262</v>
      </c>
      <c r="U6" s="1">
        <v>246</v>
      </c>
      <c r="V6" s="1">
        <v>1441</v>
      </c>
      <c r="W6" s="1">
        <v>990</v>
      </c>
      <c r="X6" s="14" t="s">
        <v>107</v>
      </c>
      <c r="Y6" s="14" t="s">
        <v>107</v>
      </c>
    </row>
    <row r="7" spans="2:25" ht="15.75" customHeight="1">
      <c r="B7" s="15" t="s">
        <v>56</v>
      </c>
      <c r="D7" s="13">
        <f t="shared" si="0"/>
        <v>2523</v>
      </c>
      <c r="E7" s="6">
        <f t="shared" si="1"/>
        <v>1452</v>
      </c>
      <c r="F7" s="1">
        <v>180</v>
      </c>
      <c r="G7" s="1">
        <v>69</v>
      </c>
      <c r="H7" s="1">
        <v>40</v>
      </c>
      <c r="I7" s="1">
        <v>38</v>
      </c>
      <c r="J7" s="1">
        <v>223</v>
      </c>
      <c r="K7" s="1">
        <v>77</v>
      </c>
      <c r="L7" s="1">
        <v>151</v>
      </c>
      <c r="M7" s="1">
        <v>78</v>
      </c>
      <c r="N7" s="1">
        <v>92</v>
      </c>
      <c r="O7" s="1">
        <v>38</v>
      </c>
      <c r="P7" s="1">
        <v>11</v>
      </c>
      <c r="Q7" s="1">
        <v>10</v>
      </c>
      <c r="R7" s="1">
        <v>1248</v>
      </c>
      <c r="S7" s="1">
        <v>736</v>
      </c>
      <c r="T7" s="1">
        <v>103</v>
      </c>
      <c r="U7" s="1">
        <v>101</v>
      </c>
      <c r="V7" s="1">
        <v>475</v>
      </c>
      <c r="W7" s="1">
        <v>305</v>
      </c>
      <c r="X7" s="14" t="s">
        <v>107</v>
      </c>
      <c r="Y7" s="14" t="s">
        <v>107</v>
      </c>
    </row>
    <row r="8" spans="2:25" ht="15.75" customHeight="1">
      <c r="B8" s="15" t="s">
        <v>57</v>
      </c>
      <c r="D8" s="13">
        <f t="shared" si="0"/>
        <v>3917</v>
      </c>
      <c r="E8" s="6">
        <f t="shared" si="1"/>
        <v>2222</v>
      </c>
      <c r="F8" s="1">
        <v>402</v>
      </c>
      <c r="G8" s="1">
        <v>146</v>
      </c>
      <c r="H8" s="1">
        <v>55</v>
      </c>
      <c r="I8" s="1">
        <v>49</v>
      </c>
      <c r="J8" s="1">
        <v>378</v>
      </c>
      <c r="K8" s="1">
        <v>149</v>
      </c>
      <c r="L8" s="1">
        <v>393</v>
      </c>
      <c r="M8" s="1">
        <v>194</v>
      </c>
      <c r="N8" s="1">
        <v>404</v>
      </c>
      <c r="O8" s="1">
        <v>243</v>
      </c>
      <c r="P8" s="1">
        <v>12</v>
      </c>
      <c r="Q8" s="1">
        <v>11</v>
      </c>
      <c r="R8" s="1">
        <v>1245</v>
      </c>
      <c r="S8" s="1">
        <v>716</v>
      </c>
      <c r="T8" s="1">
        <v>268</v>
      </c>
      <c r="U8" s="1">
        <v>266</v>
      </c>
      <c r="V8" s="1">
        <v>759</v>
      </c>
      <c r="W8" s="1">
        <v>447</v>
      </c>
      <c r="X8" s="16">
        <v>1</v>
      </c>
      <c r="Y8" s="16">
        <v>1</v>
      </c>
    </row>
    <row r="9" spans="2:25" ht="15.75" customHeight="1">
      <c r="B9" s="15" t="s">
        <v>58</v>
      </c>
      <c r="D9" s="13">
        <f t="shared" si="0"/>
        <v>2972</v>
      </c>
      <c r="E9" s="6">
        <f t="shared" si="1"/>
        <v>1729</v>
      </c>
      <c r="F9" s="1">
        <v>330</v>
      </c>
      <c r="G9" s="1">
        <v>141</v>
      </c>
      <c r="H9" s="1">
        <v>94</v>
      </c>
      <c r="I9" s="1">
        <v>81</v>
      </c>
      <c r="J9" s="1">
        <v>327</v>
      </c>
      <c r="K9" s="1">
        <v>114</v>
      </c>
      <c r="L9" s="1">
        <v>358</v>
      </c>
      <c r="M9" s="1">
        <v>178</v>
      </c>
      <c r="N9" s="1">
        <v>413</v>
      </c>
      <c r="O9" s="1">
        <v>264</v>
      </c>
      <c r="P9" s="1">
        <v>48</v>
      </c>
      <c r="Q9" s="1">
        <v>48</v>
      </c>
      <c r="R9" s="1">
        <v>507</v>
      </c>
      <c r="S9" s="1">
        <v>330</v>
      </c>
      <c r="T9" s="1">
        <v>236</v>
      </c>
      <c r="U9" s="1">
        <v>235</v>
      </c>
      <c r="V9" s="1">
        <v>657</v>
      </c>
      <c r="W9" s="1">
        <v>338</v>
      </c>
      <c r="X9" s="17">
        <v>2</v>
      </c>
      <c r="Y9" s="14" t="s">
        <v>107</v>
      </c>
    </row>
    <row r="10" spans="2:25" ht="15.75" customHeight="1">
      <c r="B10" s="15" t="s">
        <v>59</v>
      </c>
      <c r="D10" s="13">
        <f t="shared" si="0"/>
        <v>3170</v>
      </c>
      <c r="E10" s="6">
        <f t="shared" si="1"/>
        <v>1803</v>
      </c>
      <c r="F10" s="1">
        <v>253</v>
      </c>
      <c r="G10" s="1">
        <v>79</v>
      </c>
      <c r="H10" s="1">
        <v>50</v>
      </c>
      <c r="I10" s="1">
        <v>46</v>
      </c>
      <c r="J10" s="1">
        <v>311</v>
      </c>
      <c r="K10" s="1">
        <v>112</v>
      </c>
      <c r="L10" s="1">
        <v>275</v>
      </c>
      <c r="M10" s="1">
        <v>148</v>
      </c>
      <c r="N10" s="1">
        <v>239</v>
      </c>
      <c r="O10" s="1">
        <v>137</v>
      </c>
      <c r="P10" s="1">
        <v>15</v>
      </c>
      <c r="Q10" s="1">
        <v>15</v>
      </c>
      <c r="R10" s="1">
        <v>1213</v>
      </c>
      <c r="S10" s="1">
        <v>717</v>
      </c>
      <c r="T10" s="1">
        <v>195</v>
      </c>
      <c r="U10" s="1">
        <v>192</v>
      </c>
      <c r="V10" s="1">
        <v>618</v>
      </c>
      <c r="W10" s="1">
        <v>356</v>
      </c>
      <c r="X10" s="17">
        <v>1</v>
      </c>
      <c r="Y10" s="17">
        <v>1</v>
      </c>
    </row>
    <row r="11" spans="2:25" ht="31.5" customHeight="1">
      <c r="B11" s="15" t="s">
        <v>60</v>
      </c>
      <c r="D11" s="13">
        <f t="shared" si="0"/>
        <v>2377</v>
      </c>
      <c r="E11" s="6">
        <f t="shared" si="1"/>
        <v>1343</v>
      </c>
      <c r="F11" s="1">
        <v>172</v>
      </c>
      <c r="G11" s="1">
        <v>74</v>
      </c>
      <c r="H11" s="1">
        <v>35</v>
      </c>
      <c r="I11" s="1">
        <v>30</v>
      </c>
      <c r="J11" s="1">
        <v>189</v>
      </c>
      <c r="K11" s="1">
        <v>76</v>
      </c>
      <c r="L11" s="1">
        <v>176</v>
      </c>
      <c r="M11" s="1">
        <v>80</v>
      </c>
      <c r="N11" s="1">
        <v>92</v>
      </c>
      <c r="O11" s="1">
        <v>29</v>
      </c>
      <c r="P11" s="1">
        <v>9</v>
      </c>
      <c r="Q11" s="1">
        <v>7</v>
      </c>
      <c r="R11" s="1">
        <v>1169</v>
      </c>
      <c r="S11" s="1">
        <v>677</v>
      </c>
      <c r="T11" s="1">
        <v>84</v>
      </c>
      <c r="U11" s="1">
        <v>84</v>
      </c>
      <c r="V11" s="1">
        <v>451</v>
      </c>
      <c r="W11" s="1">
        <v>286</v>
      </c>
      <c r="X11" s="14" t="s">
        <v>107</v>
      </c>
      <c r="Y11" s="14" t="s">
        <v>107</v>
      </c>
    </row>
    <row r="12" spans="2:25" ht="15.75" customHeight="1">
      <c r="B12" s="15" t="s">
        <v>61</v>
      </c>
      <c r="D12" s="13">
        <f t="shared" si="0"/>
        <v>4633</v>
      </c>
      <c r="E12" s="6">
        <f t="shared" si="1"/>
        <v>2573</v>
      </c>
      <c r="F12" s="1">
        <v>400</v>
      </c>
      <c r="G12" s="1">
        <v>146</v>
      </c>
      <c r="H12" s="1">
        <v>97</v>
      </c>
      <c r="I12" s="1">
        <v>90</v>
      </c>
      <c r="J12" s="1">
        <v>395</v>
      </c>
      <c r="K12" s="1">
        <v>143</v>
      </c>
      <c r="L12" s="1">
        <v>401</v>
      </c>
      <c r="M12" s="1">
        <v>215</v>
      </c>
      <c r="N12" s="1">
        <v>282</v>
      </c>
      <c r="O12" s="1">
        <v>110</v>
      </c>
      <c r="P12" s="1">
        <v>17</v>
      </c>
      <c r="Q12" s="1">
        <v>17</v>
      </c>
      <c r="R12" s="1">
        <v>986</v>
      </c>
      <c r="S12" s="1">
        <v>618</v>
      </c>
      <c r="T12" s="1">
        <v>146</v>
      </c>
      <c r="U12" s="1">
        <v>145</v>
      </c>
      <c r="V12" s="1">
        <v>1909</v>
      </c>
      <c r="W12" s="1">
        <v>1089</v>
      </c>
      <c r="X12" s="14" t="s">
        <v>107</v>
      </c>
      <c r="Y12" s="14" t="s">
        <v>107</v>
      </c>
    </row>
    <row r="13" spans="2:25" ht="15.75" customHeight="1">
      <c r="B13" s="15" t="s">
        <v>62</v>
      </c>
      <c r="D13" s="13">
        <f t="shared" si="0"/>
        <v>4842</v>
      </c>
      <c r="E13" s="6">
        <f t="shared" si="1"/>
        <v>2644</v>
      </c>
      <c r="F13" s="1">
        <v>417</v>
      </c>
      <c r="G13" s="1">
        <v>164</v>
      </c>
      <c r="H13" s="1">
        <v>105</v>
      </c>
      <c r="I13" s="1">
        <v>97</v>
      </c>
      <c r="J13" s="1">
        <v>408</v>
      </c>
      <c r="K13" s="1">
        <v>125</v>
      </c>
      <c r="L13" s="1">
        <v>414</v>
      </c>
      <c r="M13" s="1">
        <v>235</v>
      </c>
      <c r="N13" s="1">
        <v>242</v>
      </c>
      <c r="O13" s="1">
        <v>88</v>
      </c>
      <c r="P13" s="1">
        <v>28</v>
      </c>
      <c r="Q13" s="1">
        <v>28</v>
      </c>
      <c r="R13" s="1">
        <v>1396</v>
      </c>
      <c r="S13" s="1">
        <v>798</v>
      </c>
      <c r="T13" s="1">
        <v>141</v>
      </c>
      <c r="U13" s="1">
        <v>135</v>
      </c>
      <c r="V13" s="1">
        <v>1691</v>
      </c>
      <c r="W13" s="1">
        <v>974</v>
      </c>
      <c r="X13" s="14" t="s">
        <v>107</v>
      </c>
      <c r="Y13" s="14" t="s">
        <v>107</v>
      </c>
    </row>
    <row r="14" spans="2:25" ht="15.75" customHeight="1">
      <c r="B14" s="15" t="s">
        <v>63</v>
      </c>
      <c r="D14" s="13">
        <f t="shared" si="0"/>
        <v>2502</v>
      </c>
      <c r="E14" s="6">
        <f t="shared" si="1"/>
        <v>1380</v>
      </c>
      <c r="F14" s="1">
        <v>239</v>
      </c>
      <c r="G14" s="1">
        <v>69</v>
      </c>
      <c r="H14" s="1">
        <v>52</v>
      </c>
      <c r="I14" s="1">
        <v>50</v>
      </c>
      <c r="J14" s="1">
        <v>240</v>
      </c>
      <c r="K14" s="1">
        <v>90</v>
      </c>
      <c r="L14" s="1">
        <v>222</v>
      </c>
      <c r="M14" s="1">
        <v>116</v>
      </c>
      <c r="N14" s="1">
        <v>112</v>
      </c>
      <c r="O14" s="1">
        <v>35</v>
      </c>
      <c r="P14" s="1">
        <v>21</v>
      </c>
      <c r="Q14" s="1">
        <v>19</v>
      </c>
      <c r="R14" s="1">
        <v>876</v>
      </c>
      <c r="S14" s="1">
        <v>537</v>
      </c>
      <c r="T14" s="1">
        <v>62</v>
      </c>
      <c r="U14" s="1">
        <v>60</v>
      </c>
      <c r="V14" s="1">
        <v>678</v>
      </c>
      <c r="W14" s="1">
        <v>404</v>
      </c>
      <c r="X14" s="14" t="s">
        <v>107</v>
      </c>
      <c r="Y14" s="14" t="s">
        <v>107</v>
      </c>
    </row>
    <row r="15" spans="2:25" ht="15.75" customHeight="1">
      <c r="B15" s="15" t="s">
        <v>64</v>
      </c>
      <c r="D15" s="13">
        <f t="shared" si="0"/>
        <v>3739</v>
      </c>
      <c r="E15" s="6">
        <f t="shared" si="1"/>
        <v>2056</v>
      </c>
      <c r="F15" s="1">
        <v>331</v>
      </c>
      <c r="G15" s="1">
        <v>131</v>
      </c>
      <c r="H15" s="1">
        <v>93</v>
      </c>
      <c r="I15" s="1">
        <v>82</v>
      </c>
      <c r="J15" s="1">
        <v>442</v>
      </c>
      <c r="K15" s="1">
        <v>120</v>
      </c>
      <c r="L15" s="1">
        <v>381</v>
      </c>
      <c r="M15" s="1">
        <v>229</v>
      </c>
      <c r="N15" s="1">
        <v>292</v>
      </c>
      <c r="O15" s="1">
        <v>87</v>
      </c>
      <c r="P15" s="1">
        <v>15</v>
      </c>
      <c r="Q15" s="1">
        <v>14</v>
      </c>
      <c r="R15" s="1">
        <v>842</v>
      </c>
      <c r="S15" s="1">
        <v>480</v>
      </c>
      <c r="T15" s="1">
        <v>181</v>
      </c>
      <c r="U15" s="1">
        <v>178</v>
      </c>
      <c r="V15" s="1">
        <v>1162</v>
      </c>
      <c r="W15" s="1">
        <v>735</v>
      </c>
      <c r="X15" s="14" t="s">
        <v>107</v>
      </c>
      <c r="Y15" s="14" t="s">
        <v>107</v>
      </c>
    </row>
    <row r="16" spans="2:25" ht="42.75" customHeight="1">
      <c r="B16" s="18" t="s">
        <v>65</v>
      </c>
      <c r="D16" s="13">
        <f aca="true" t="shared" si="2" ref="D16:Y16">SUM(D17:D29)</f>
        <v>35865</v>
      </c>
      <c r="E16" s="6">
        <f t="shared" si="2"/>
        <v>20389</v>
      </c>
      <c r="F16" s="6">
        <f t="shared" si="2"/>
        <v>3632</v>
      </c>
      <c r="G16" s="6">
        <f t="shared" si="2"/>
        <v>1657</v>
      </c>
      <c r="H16" s="6">
        <f t="shared" si="2"/>
        <v>1056</v>
      </c>
      <c r="I16" s="6">
        <f t="shared" si="2"/>
        <v>953</v>
      </c>
      <c r="J16" s="6">
        <f t="shared" si="2"/>
        <v>4219</v>
      </c>
      <c r="K16" s="6">
        <f t="shared" si="2"/>
        <v>1458</v>
      </c>
      <c r="L16" s="6">
        <f t="shared" si="2"/>
        <v>3562</v>
      </c>
      <c r="M16" s="6">
        <f t="shared" si="2"/>
        <v>1668</v>
      </c>
      <c r="N16" s="6">
        <f t="shared" si="2"/>
        <v>2414</v>
      </c>
      <c r="O16" s="6">
        <f t="shared" si="2"/>
        <v>646</v>
      </c>
      <c r="P16" s="6">
        <f t="shared" si="2"/>
        <v>401</v>
      </c>
      <c r="Q16" s="6">
        <f t="shared" si="2"/>
        <v>382</v>
      </c>
      <c r="R16" s="6">
        <f t="shared" si="2"/>
        <v>6988</v>
      </c>
      <c r="S16" s="6">
        <f t="shared" si="2"/>
        <v>4599</v>
      </c>
      <c r="T16" s="6">
        <f t="shared" si="2"/>
        <v>2066</v>
      </c>
      <c r="U16" s="6">
        <f t="shared" si="2"/>
        <v>2017</v>
      </c>
      <c r="V16" s="6">
        <f t="shared" si="2"/>
        <v>11524</v>
      </c>
      <c r="W16" s="6">
        <f t="shared" si="2"/>
        <v>7007</v>
      </c>
      <c r="X16" s="19">
        <f t="shared" si="2"/>
        <v>3</v>
      </c>
      <c r="Y16" s="19">
        <f t="shared" si="2"/>
        <v>2</v>
      </c>
    </row>
    <row r="17" spans="2:25" ht="31.5" customHeight="1">
      <c r="B17" s="15" t="s">
        <v>66</v>
      </c>
      <c r="D17" s="13">
        <f aca="true" t="shared" si="3" ref="D17:D29">SUM(F17,H17,J17,L17,N17,P17,R17,T17,V17,X17)</f>
        <v>889</v>
      </c>
      <c r="E17" s="6">
        <f aca="true" t="shared" si="4" ref="E17:E29">SUM(G17,I17,K17,M17,O17,Q17,S17,U17,W17,Y17)</f>
        <v>530</v>
      </c>
      <c r="F17" s="1">
        <v>58</v>
      </c>
      <c r="G17" s="1">
        <v>32</v>
      </c>
      <c r="H17" s="1">
        <v>21</v>
      </c>
      <c r="I17" s="1">
        <v>17</v>
      </c>
      <c r="J17" s="1">
        <v>101</v>
      </c>
      <c r="K17" s="1">
        <v>47</v>
      </c>
      <c r="L17" s="1">
        <v>60</v>
      </c>
      <c r="M17" s="1">
        <v>24</v>
      </c>
      <c r="N17" s="1">
        <v>45</v>
      </c>
      <c r="O17" s="1">
        <v>9</v>
      </c>
      <c r="P17" s="1">
        <v>5</v>
      </c>
      <c r="Q17" s="1">
        <v>5</v>
      </c>
      <c r="R17" s="1">
        <v>428</v>
      </c>
      <c r="S17" s="1">
        <v>284</v>
      </c>
      <c r="T17" s="1">
        <v>43</v>
      </c>
      <c r="U17" s="1">
        <v>40</v>
      </c>
      <c r="V17" s="1">
        <v>128</v>
      </c>
      <c r="W17" s="1">
        <v>72</v>
      </c>
      <c r="X17" s="14" t="s">
        <v>107</v>
      </c>
      <c r="Y17" s="14" t="s">
        <v>107</v>
      </c>
    </row>
    <row r="18" spans="2:25" ht="15.75" customHeight="1">
      <c r="B18" s="15" t="s">
        <v>67</v>
      </c>
      <c r="D18" s="13">
        <f t="shared" si="3"/>
        <v>3897</v>
      </c>
      <c r="E18" s="6">
        <f t="shared" si="4"/>
        <v>2376</v>
      </c>
      <c r="F18" s="1">
        <v>264</v>
      </c>
      <c r="G18" s="1">
        <v>108</v>
      </c>
      <c r="H18" s="1">
        <v>133</v>
      </c>
      <c r="I18" s="1">
        <v>118</v>
      </c>
      <c r="J18" s="1">
        <v>386</v>
      </c>
      <c r="K18" s="1">
        <v>127</v>
      </c>
      <c r="L18" s="1">
        <v>305</v>
      </c>
      <c r="M18" s="1">
        <v>111</v>
      </c>
      <c r="N18" s="1">
        <v>222</v>
      </c>
      <c r="O18" s="1">
        <v>56</v>
      </c>
      <c r="P18" s="1">
        <v>22</v>
      </c>
      <c r="Q18" s="1">
        <v>20</v>
      </c>
      <c r="R18" s="1">
        <v>962</v>
      </c>
      <c r="S18" s="1">
        <v>736</v>
      </c>
      <c r="T18" s="1">
        <v>608</v>
      </c>
      <c r="U18" s="1">
        <v>596</v>
      </c>
      <c r="V18" s="1">
        <v>992</v>
      </c>
      <c r="W18" s="1">
        <v>502</v>
      </c>
      <c r="X18" s="17">
        <v>3</v>
      </c>
      <c r="Y18" s="17">
        <v>2</v>
      </c>
    </row>
    <row r="19" spans="2:25" ht="15.75" customHeight="1">
      <c r="B19" s="15" t="s">
        <v>68</v>
      </c>
      <c r="D19" s="13">
        <f t="shared" si="3"/>
        <v>1923</v>
      </c>
      <c r="E19" s="6">
        <f t="shared" si="4"/>
        <v>1188</v>
      </c>
      <c r="F19" s="1">
        <v>175</v>
      </c>
      <c r="G19" s="1">
        <v>99</v>
      </c>
      <c r="H19" s="1">
        <v>44</v>
      </c>
      <c r="I19" s="1">
        <v>43</v>
      </c>
      <c r="J19" s="1">
        <v>176</v>
      </c>
      <c r="K19" s="1">
        <v>80</v>
      </c>
      <c r="L19" s="1">
        <v>167</v>
      </c>
      <c r="M19" s="1">
        <v>61</v>
      </c>
      <c r="N19" s="1">
        <v>114</v>
      </c>
      <c r="O19" s="1">
        <v>22</v>
      </c>
      <c r="P19" s="1">
        <v>13</v>
      </c>
      <c r="Q19" s="1">
        <v>13</v>
      </c>
      <c r="R19" s="1">
        <v>791</v>
      </c>
      <c r="S19" s="1">
        <v>541</v>
      </c>
      <c r="T19" s="1">
        <v>79</v>
      </c>
      <c r="U19" s="1">
        <v>78</v>
      </c>
      <c r="V19" s="1">
        <v>364</v>
      </c>
      <c r="W19" s="1">
        <v>251</v>
      </c>
      <c r="X19" s="14" t="s">
        <v>107</v>
      </c>
      <c r="Y19" s="14" t="s">
        <v>107</v>
      </c>
    </row>
    <row r="20" spans="2:25" ht="15.75" customHeight="1">
      <c r="B20" s="15" t="s">
        <v>69</v>
      </c>
      <c r="D20" s="13">
        <f t="shared" si="3"/>
        <v>1805</v>
      </c>
      <c r="E20" s="6">
        <f t="shared" si="4"/>
        <v>1080</v>
      </c>
      <c r="F20" s="1">
        <v>160</v>
      </c>
      <c r="G20" s="1">
        <v>87</v>
      </c>
      <c r="H20" s="1">
        <v>44</v>
      </c>
      <c r="I20" s="1">
        <v>41</v>
      </c>
      <c r="J20" s="1">
        <v>176</v>
      </c>
      <c r="K20" s="1">
        <v>87</v>
      </c>
      <c r="L20" s="1">
        <v>156</v>
      </c>
      <c r="M20" s="1">
        <v>50</v>
      </c>
      <c r="N20" s="1">
        <v>118</v>
      </c>
      <c r="O20" s="1">
        <v>50</v>
      </c>
      <c r="P20" s="1">
        <v>17</v>
      </c>
      <c r="Q20" s="1">
        <v>16</v>
      </c>
      <c r="R20" s="1">
        <v>597</v>
      </c>
      <c r="S20" s="1">
        <v>379</v>
      </c>
      <c r="T20" s="1">
        <v>127</v>
      </c>
      <c r="U20" s="1">
        <v>126</v>
      </c>
      <c r="V20" s="1">
        <v>410</v>
      </c>
      <c r="W20" s="1">
        <v>244</v>
      </c>
      <c r="X20" s="14" t="s">
        <v>107</v>
      </c>
      <c r="Y20" s="14" t="s">
        <v>107</v>
      </c>
    </row>
    <row r="21" spans="2:25" ht="15.75" customHeight="1">
      <c r="B21" s="15" t="s">
        <v>70</v>
      </c>
      <c r="D21" s="13">
        <f t="shared" si="3"/>
        <v>3789</v>
      </c>
      <c r="E21" s="6">
        <f t="shared" si="4"/>
        <v>2101</v>
      </c>
      <c r="F21" s="1">
        <v>452</v>
      </c>
      <c r="G21" s="1">
        <v>193</v>
      </c>
      <c r="H21" s="1">
        <v>103</v>
      </c>
      <c r="I21" s="1">
        <v>89</v>
      </c>
      <c r="J21" s="1">
        <v>472</v>
      </c>
      <c r="K21" s="1">
        <v>195</v>
      </c>
      <c r="L21" s="1">
        <v>422</v>
      </c>
      <c r="M21" s="1">
        <v>226</v>
      </c>
      <c r="N21" s="1">
        <v>322</v>
      </c>
      <c r="O21" s="1">
        <v>85</v>
      </c>
      <c r="P21" s="1">
        <v>32</v>
      </c>
      <c r="Q21" s="1">
        <v>30</v>
      </c>
      <c r="R21" s="1">
        <v>642</v>
      </c>
      <c r="S21" s="1">
        <v>405</v>
      </c>
      <c r="T21" s="1">
        <v>178</v>
      </c>
      <c r="U21" s="1">
        <v>178</v>
      </c>
      <c r="V21" s="1">
        <v>1166</v>
      </c>
      <c r="W21" s="1">
        <v>700</v>
      </c>
      <c r="X21" s="14" t="s">
        <v>107</v>
      </c>
      <c r="Y21" s="14" t="s">
        <v>107</v>
      </c>
    </row>
    <row r="22" spans="2:25" ht="31.5" customHeight="1">
      <c r="B22" s="15" t="s">
        <v>71</v>
      </c>
      <c r="D22" s="13">
        <f t="shared" si="3"/>
        <v>1684</v>
      </c>
      <c r="E22" s="6">
        <f t="shared" si="4"/>
        <v>963</v>
      </c>
      <c r="F22" s="1">
        <v>150</v>
      </c>
      <c r="G22" s="1">
        <v>63</v>
      </c>
      <c r="H22" s="1">
        <v>31</v>
      </c>
      <c r="I22" s="1">
        <v>31</v>
      </c>
      <c r="J22" s="1">
        <v>143</v>
      </c>
      <c r="K22" s="1">
        <v>64</v>
      </c>
      <c r="L22" s="1">
        <v>119</v>
      </c>
      <c r="M22" s="1">
        <v>54</v>
      </c>
      <c r="N22" s="1">
        <v>102</v>
      </c>
      <c r="O22" s="1">
        <v>32</v>
      </c>
      <c r="P22" s="1">
        <v>17</v>
      </c>
      <c r="Q22" s="1">
        <v>17</v>
      </c>
      <c r="R22" s="1">
        <v>280</v>
      </c>
      <c r="S22" s="1">
        <v>173</v>
      </c>
      <c r="T22" s="1">
        <v>76</v>
      </c>
      <c r="U22" s="1">
        <v>75</v>
      </c>
      <c r="V22" s="1">
        <v>766</v>
      </c>
      <c r="W22" s="1">
        <v>454</v>
      </c>
      <c r="X22" s="14" t="s">
        <v>107</v>
      </c>
      <c r="Y22" s="14" t="s">
        <v>107</v>
      </c>
    </row>
    <row r="23" spans="2:25" ht="15.75" customHeight="1">
      <c r="B23" s="15" t="s">
        <v>72</v>
      </c>
      <c r="D23" s="13">
        <f t="shared" si="3"/>
        <v>1492</v>
      </c>
      <c r="E23" s="6">
        <f t="shared" si="4"/>
        <v>889</v>
      </c>
      <c r="F23" s="1">
        <v>77</v>
      </c>
      <c r="G23" s="1">
        <v>36</v>
      </c>
      <c r="H23" s="1">
        <v>46</v>
      </c>
      <c r="I23" s="1">
        <v>43</v>
      </c>
      <c r="J23" s="1">
        <v>134</v>
      </c>
      <c r="K23" s="1">
        <v>67</v>
      </c>
      <c r="L23" s="1">
        <v>105</v>
      </c>
      <c r="M23" s="1">
        <v>43</v>
      </c>
      <c r="N23" s="1">
        <v>62</v>
      </c>
      <c r="O23" s="1">
        <v>17</v>
      </c>
      <c r="P23" s="1">
        <v>9</v>
      </c>
      <c r="Q23" s="1">
        <v>8</v>
      </c>
      <c r="R23" s="1">
        <v>605</v>
      </c>
      <c r="S23" s="1">
        <v>405</v>
      </c>
      <c r="T23" s="1">
        <v>48</v>
      </c>
      <c r="U23" s="1">
        <v>47</v>
      </c>
      <c r="V23" s="1">
        <v>406</v>
      </c>
      <c r="W23" s="1">
        <v>223</v>
      </c>
      <c r="X23" s="14" t="s">
        <v>107</v>
      </c>
      <c r="Y23" s="14" t="s">
        <v>107</v>
      </c>
    </row>
    <row r="24" spans="2:25" ht="15.75" customHeight="1">
      <c r="B24" s="15" t="s">
        <v>73</v>
      </c>
      <c r="D24" s="13">
        <f t="shared" si="3"/>
        <v>3160</v>
      </c>
      <c r="E24" s="6">
        <f t="shared" si="4"/>
        <v>1704</v>
      </c>
      <c r="F24" s="1">
        <v>405</v>
      </c>
      <c r="G24" s="1">
        <v>165</v>
      </c>
      <c r="H24" s="1">
        <v>114</v>
      </c>
      <c r="I24" s="1">
        <v>102</v>
      </c>
      <c r="J24" s="1">
        <v>421</v>
      </c>
      <c r="K24" s="1">
        <v>137</v>
      </c>
      <c r="L24" s="1">
        <v>396</v>
      </c>
      <c r="M24" s="1">
        <v>190</v>
      </c>
      <c r="N24" s="1">
        <v>250</v>
      </c>
      <c r="O24" s="1">
        <v>62</v>
      </c>
      <c r="P24" s="1">
        <v>65</v>
      </c>
      <c r="Q24" s="1">
        <v>64</v>
      </c>
      <c r="R24" s="1">
        <v>302</v>
      </c>
      <c r="S24" s="1">
        <v>178</v>
      </c>
      <c r="T24" s="1">
        <v>126</v>
      </c>
      <c r="U24" s="1">
        <v>123</v>
      </c>
      <c r="V24" s="1">
        <v>1081</v>
      </c>
      <c r="W24" s="1">
        <v>683</v>
      </c>
      <c r="X24" s="14" t="s">
        <v>107</v>
      </c>
      <c r="Y24" s="14" t="s">
        <v>107</v>
      </c>
    </row>
    <row r="25" spans="2:25" ht="15.75" customHeight="1">
      <c r="B25" s="15" t="s">
        <v>74</v>
      </c>
      <c r="D25" s="13">
        <f t="shared" si="3"/>
        <v>2764</v>
      </c>
      <c r="E25" s="6">
        <f t="shared" si="4"/>
        <v>1535</v>
      </c>
      <c r="F25" s="1">
        <v>238</v>
      </c>
      <c r="G25" s="1">
        <v>118</v>
      </c>
      <c r="H25" s="1">
        <v>98</v>
      </c>
      <c r="I25" s="1">
        <v>88</v>
      </c>
      <c r="J25" s="1">
        <v>345</v>
      </c>
      <c r="K25" s="1">
        <v>113</v>
      </c>
      <c r="L25" s="1">
        <v>230</v>
      </c>
      <c r="M25" s="1">
        <v>110</v>
      </c>
      <c r="N25" s="1">
        <v>157</v>
      </c>
      <c r="O25" s="1">
        <v>44</v>
      </c>
      <c r="P25" s="1">
        <v>33</v>
      </c>
      <c r="Q25" s="1">
        <v>31</v>
      </c>
      <c r="R25" s="1">
        <v>469</v>
      </c>
      <c r="S25" s="1">
        <v>276</v>
      </c>
      <c r="T25" s="1">
        <v>125</v>
      </c>
      <c r="U25" s="1">
        <v>123</v>
      </c>
      <c r="V25" s="1">
        <v>1069</v>
      </c>
      <c r="W25" s="1">
        <v>632</v>
      </c>
      <c r="X25" s="14" t="s">
        <v>107</v>
      </c>
      <c r="Y25" s="14" t="s">
        <v>107</v>
      </c>
    </row>
    <row r="26" spans="2:25" ht="15.75" customHeight="1">
      <c r="B26" s="15" t="s">
        <v>75</v>
      </c>
      <c r="D26" s="13">
        <f t="shared" si="3"/>
        <v>3441</v>
      </c>
      <c r="E26" s="6">
        <f t="shared" si="4"/>
        <v>1956</v>
      </c>
      <c r="F26" s="1">
        <v>234</v>
      </c>
      <c r="G26" s="1">
        <v>83</v>
      </c>
      <c r="H26" s="1">
        <v>82</v>
      </c>
      <c r="I26" s="1">
        <v>72</v>
      </c>
      <c r="J26" s="1">
        <v>378</v>
      </c>
      <c r="K26" s="1">
        <v>88</v>
      </c>
      <c r="L26" s="1">
        <v>325</v>
      </c>
      <c r="M26" s="1">
        <v>169</v>
      </c>
      <c r="N26" s="1">
        <v>179</v>
      </c>
      <c r="O26" s="1">
        <v>51</v>
      </c>
      <c r="P26" s="1">
        <v>45</v>
      </c>
      <c r="Q26" s="1">
        <v>43</v>
      </c>
      <c r="R26" s="1">
        <v>766</v>
      </c>
      <c r="S26" s="1">
        <v>586</v>
      </c>
      <c r="T26" s="1">
        <v>140</v>
      </c>
      <c r="U26" s="1">
        <v>136</v>
      </c>
      <c r="V26" s="1">
        <v>1292</v>
      </c>
      <c r="W26" s="1">
        <v>728</v>
      </c>
      <c r="X26" s="14" t="s">
        <v>107</v>
      </c>
      <c r="Y26" s="14" t="s">
        <v>107</v>
      </c>
    </row>
    <row r="27" spans="2:25" ht="31.5" customHeight="1">
      <c r="B27" s="15" t="s">
        <v>76</v>
      </c>
      <c r="D27" s="13">
        <f t="shared" si="3"/>
        <v>6114</v>
      </c>
      <c r="E27" s="6">
        <f t="shared" si="4"/>
        <v>3388</v>
      </c>
      <c r="F27" s="1">
        <v>866</v>
      </c>
      <c r="G27" s="1">
        <v>422</v>
      </c>
      <c r="H27" s="1">
        <v>209</v>
      </c>
      <c r="I27" s="1">
        <v>193</v>
      </c>
      <c r="J27" s="1">
        <v>868</v>
      </c>
      <c r="K27" s="1">
        <v>255</v>
      </c>
      <c r="L27" s="1">
        <v>791</v>
      </c>
      <c r="M27" s="1">
        <v>400</v>
      </c>
      <c r="N27" s="1">
        <v>462</v>
      </c>
      <c r="O27" s="1">
        <v>122</v>
      </c>
      <c r="P27" s="1">
        <v>95</v>
      </c>
      <c r="Q27" s="1">
        <v>88</v>
      </c>
      <c r="R27" s="1">
        <v>441</v>
      </c>
      <c r="S27" s="1">
        <v>250</v>
      </c>
      <c r="T27" s="1">
        <v>273</v>
      </c>
      <c r="U27" s="1">
        <v>260</v>
      </c>
      <c r="V27" s="1">
        <v>2109</v>
      </c>
      <c r="W27" s="1">
        <v>1398</v>
      </c>
      <c r="X27" s="14" t="s">
        <v>107</v>
      </c>
      <c r="Y27" s="14" t="s">
        <v>107</v>
      </c>
    </row>
    <row r="28" spans="2:25" ht="15.75" customHeight="1">
      <c r="B28" s="15" t="s">
        <v>77</v>
      </c>
      <c r="D28" s="13">
        <f t="shared" si="3"/>
        <v>2786</v>
      </c>
      <c r="E28" s="6">
        <f t="shared" si="4"/>
        <v>1510</v>
      </c>
      <c r="F28" s="1">
        <v>315</v>
      </c>
      <c r="G28" s="1">
        <v>150</v>
      </c>
      <c r="H28" s="1">
        <v>65</v>
      </c>
      <c r="I28" s="1">
        <v>59</v>
      </c>
      <c r="J28" s="1">
        <v>355</v>
      </c>
      <c r="K28" s="1">
        <v>112</v>
      </c>
      <c r="L28" s="1">
        <v>277</v>
      </c>
      <c r="M28" s="1">
        <v>138</v>
      </c>
      <c r="N28" s="1">
        <v>236</v>
      </c>
      <c r="O28" s="1">
        <v>63</v>
      </c>
      <c r="P28" s="1">
        <v>24</v>
      </c>
      <c r="Q28" s="1">
        <v>23</v>
      </c>
      <c r="R28" s="1">
        <v>369</v>
      </c>
      <c r="S28" s="1">
        <v>193</v>
      </c>
      <c r="T28" s="1">
        <v>147</v>
      </c>
      <c r="U28" s="1">
        <v>141</v>
      </c>
      <c r="V28" s="1">
        <v>998</v>
      </c>
      <c r="W28" s="1">
        <v>631</v>
      </c>
      <c r="X28" s="14" t="s">
        <v>107</v>
      </c>
      <c r="Y28" s="14" t="s">
        <v>107</v>
      </c>
    </row>
    <row r="29" spans="2:25" ht="15.75" customHeight="1">
      <c r="B29" s="15" t="s">
        <v>78</v>
      </c>
      <c r="D29" s="13">
        <f t="shared" si="3"/>
        <v>2121</v>
      </c>
      <c r="E29" s="6">
        <f t="shared" si="4"/>
        <v>1169</v>
      </c>
      <c r="F29" s="1">
        <v>238</v>
      </c>
      <c r="G29" s="1">
        <v>101</v>
      </c>
      <c r="H29" s="1">
        <v>66</v>
      </c>
      <c r="I29" s="1">
        <v>57</v>
      </c>
      <c r="J29" s="1">
        <v>264</v>
      </c>
      <c r="K29" s="1">
        <v>86</v>
      </c>
      <c r="L29" s="1">
        <v>209</v>
      </c>
      <c r="M29" s="1">
        <v>92</v>
      </c>
      <c r="N29" s="1">
        <v>145</v>
      </c>
      <c r="O29" s="1">
        <v>33</v>
      </c>
      <c r="P29" s="1">
        <v>24</v>
      </c>
      <c r="Q29" s="1">
        <v>24</v>
      </c>
      <c r="R29" s="1">
        <v>336</v>
      </c>
      <c r="S29" s="1">
        <v>193</v>
      </c>
      <c r="T29" s="1">
        <v>96</v>
      </c>
      <c r="U29" s="1">
        <v>94</v>
      </c>
      <c r="V29" s="1">
        <v>743</v>
      </c>
      <c r="W29" s="1">
        <v>489</v>
      </c>
      <c r="X29" s="14" t="s">
        <v>107</v>
      </c>
      <c r="Y29" s="14" t="s">
        <v>107</v>
      </c>
    </row>
    <row r="30" spans="2:25" ht="42.75" customHeight="1">
      <c r="B30" s="18" t="s">
        <v>79</v>
      </c>
      <c r="D30" s="13">
        <f aca="true" t="shared" si="5" ref="D30:X30">SUM(D31:D40)</f>
        <v>21208</v>
      </c>
      <c r="E30" s="6">
        <f t="shared" si="5"/>
        <v>13237</v>
      </c>
      <c r="F30" s="6">
        <f t="shared" si="5"/>
        <v>2085</v>
      </c>
      <c r="G30" s="6">
        <f t="shared" si="5"/>
        <v>948</v>
      </c>
      <c r="H30" s="6">
        <f t="shared" si="5"/>
        <v>790</v>
      </c>
      <c r="I30" s="6">
        <f t="shared" si="5"/>
        <v>713</v>
      </c>
      <c r="J30" s="6">
        <f t="shared" si="5"/>
        <v>2590</v>
      </c>
      <c r="K30" s="6">
        <f t="shared" si="5"/>
        <v>1060</v>
      </c>
      <c r="L30" s="6">
        <f t="shared" si="5"/>
        <v>2241</v>
      </c>
      <c r="M30" s="6">
        <f t="shared" si="5"/>
        <v>904</v>
      </c>
      <c r="N30" s="6">
        <f t="shared" si="5"/>
        <v>1542</v>
      </c>
      <c r="O30" s="6">
        <f t="shared" si="5"/>
        <v>440</v>
      </c>
      <c r="P30" s="6">
        <f t="shared" si="5"/>
        <v>408</v>
      </c>
      <c r="Q30" s="6">
        <f t="shared" si="5"/>
        <v>405</v>
      </c>
      <c r="R30" s="6">
        <f t="shared" si="5"/>
        <v>5149</v>
      </c>
      <c r="S30" s="6">
        <f t="shared" si="5"/>
        <v>4059</v>
      </c>
      <c r="T30" s="6">
        <f t="shared" si="5"/>
        <v>1309</v>
      </c>
      <c r="U30" s="6">
        <f t="shared" si="5"/>
        <v>1263</v>
      </c>
      <c r="V30" s="6">
        <f t="shared" si="5"/>
        <v>5091</v>
      </c>
      <c r="W30" s="6">
        <f t="shared" si="5"/>
        <v>3445</v>
      </c>
      <c r="X30" s="19">
        <f t="shared" si="5"/>
        <v>3</v>
      </c>
      <c r="Y30" s="20" t="s">
        <v>107</v>
      </c>
    </row>
    <row r="31" spans="2:25" ht="31.5" customHeight="1">
      <c r="B31" s="15" t="s">
        <v>80</v>
      </c>
      <c r="D31" s="13">
        <f aca="true" t="shared" si="6" ref="D31:D40">SUM(F31,H31,J31,L31,N31,P31,R31,T31,V31,X31)</f>
        <v>2530</v>
      </c>
      <c r="E31" s="6">
        <f aca="true" t="shared" si="7" ref="E31:E40">SUM(G31,I31,K31,M31,O31,Q31,S31,U31,W31,Y31)</f>
        <v>1520</v>
      </c>
      <c r="F31" s="1">
        <v>221</v>
      </c>
      <c r="G31" s="1">
        <v>88</v>
      </c>
      <c r="H31" s="1">
        <v>79</v>
      </c>
      <c r="I31" s="1">
        <v>70</v>
      </c>
      <c r="J31" s="1">
        <v>322</v>
      </c>
      <c r="K31" s="1">
        <v>123</v>
      </c>
      <c r="L31" s="1">
        <v>312</v>
      </c>
      <c r="M31" s="1">
        <v>116</v>
      </c>
      <c r="N31" s="1">
        <v>159</v>
      </c>
      <c r="O31" s="1">
        <v>37</v>
      </c>
      <c r="P31" s="1">
        <v>16</v>
      </c>
      <c r="Q31" s="1">
        <v>16</v>
      </c>
      <c r="R31" s="1">
        <v>566</v>
      </c>
      <c r="S31" s="1">
        <v>431</v>
      </c>
      <c r="T31" s="1">
        <v>140</v>
      </c>
      <c r="U31" s="1">
        <v>136</v>
      </c>
      <c r="V31" s="1">
        <v>715</v>
      </c>
      <c r="W31" s="1">
        <v>503</v>
      </c>
      <c r="X31" s="14" t="s">
        <v>107</v>
      </c>
      <c r="Y31" s="14" t="s">
        <v>107</v>
      </c>
    </row>
    <row r="32" spans="2:25" ht="15.75" customHeight="1">
      <c r="B32" s="15" t="s">
        <v>81</v>
      </c>
      <c r="D32" s="13">
        <f t="shared" si="6"/>
        <v>942</v>
      </c>
      <c r="E32" s="6">
        <f t="shared" si="7"/>
        <v>550</v>
      </c>
      <c r="F32" s="1">
        <v>71</v>
      </c>
      <c r="G32" s="1">
        <v>38</v>
      </c>
      <c r="H32" s="1">
        <v>22</v>
      </c>
      <c r="I32" s="1">
        <v>22</v>
      </c>
      <c r="J32" s="1">
        <v>122</v>
      </c>
      <c r="K32" s="1">
        <v>54</v>
      </c>
      <c r="L32" s="1">
        <v>82</v>
      </c>
      <c r="M32" s="1">
        <v>36</v>
      </c>
      <c r="N32" s="1">
        <v>79</v>
      </c>
      <c r="O32" s="1">
        <v>17</v>
      </c>
      <c r="P32" s="1">
        <v>9</v>
      </c>
      <c r="Q32" s="1">
        <v>9</v>
      </c>
      <c r="R32" s="1">
        <v>317</v>
      </c>
      <c r="S32" s="1">
        <v>219</v>
      </c>
      <c r="T32" s="1">
        <v>33</v>
      </c>
      <c r="U32" s="1">
        <v>30</v>
      </c>
      <c r="V32" s="1">
        <v>207</v>
      </c>
      <c r="W32" s="1">
        <v>125</v>
      </c>
      <c r="X32" s="14" t="s">
        <v>107</v>
      </c>
      <c r="Y32" s="14" t="s">
        <v>107</v>
      </c>
    </row>
    <row r="33" spans="2:25" ht="15.75" customHeight="1">
      <c r="B33" s="15" t="s">
        <v>82</v>
      </c>
      <c r="D33" s="13">
        <f t="shared" si="6"/>
        <v>1826</v>
      </c>
      <c r="E33" s="6">
        <f t="shared" si="7"/>
        <v>1153</v>
      </c>
      <c r="F33" s="1">
        <v>152</v>
      </c>
      <c r="G33" s="1">
        <v>66</v>
      </c>
      <c r="H33" s="1">
        <v>37</v>
      </c>
      <c r="I33" s="1">
        <v>34</v>
      </c>
      <c r="J33" s="1">
        <v>192</v>
      </c>
      <c r="K33" s="1">
        <v>64</v>
      </c>
      <c r="L33" s="1">
        <v>171</v>
      </c>
      <c r="M33" s="1">
        <v>72</v>
      </c>
      <c r="N33" s="1">
        <v>89</v>
      </c>
      <c r="O33" s="1">
        <v>22</v>
      </c>
      <c r="P33" s="1">
        <v>181</v>
      </c>
      <c r="Q33" s="1">
        <v>181</v>
      </c>
      <c r="R33" s="1">
        <v>609</v>
      </c>
      <c r="S33" s="1">
        <v>443</v>
      </c>
      <c r="T33" s="1">
        <v>85</v>
      </c>
      <c r="U33" s="1">
        <v>81</v>
      </c>
      <c r="V33" s="1">
        <v>310</v>
      </c>
      <c r="W33" s="1">
        <v>190</v>
      </c>
      <c r="X33" s="14" t="s">
        <v>107</v>
      </c>
      <c r="Y33" s="14" t="s">
        <v>107</v>
      </c>
    </row>
    <row r="34" spans="2:25" ht="15.75" customHeight="1">
      <c r="B34" s="15" t="s">
        <v>83</v>
      </c>
      <c r="D34" s="13">
        <f t="shared" si="6"/>
        <v>1900</v>
      </c>
      <c r="E34" s="6">
        <f t="shared" si="7"/>
        <v>1098</v>
      </c>
      <c r="F34" s="1">
        <v>158</v>
      </c>
      <c r="G34" s="1">
        <v>67</v>
      </c>
      <c r="H34" s="1">
        <v>78</v>
      </c>
      <c r="I34" s="1">
        <v>69</v>
      </c>
      <c r="J34" s="1">
        <v>235</v>
      </c>
      <c r="K34" s="1">
        <v>86</v>
      </c>
      <c r="L34" s="1">
        <v>140</v>
      </c>
      <c r="M34" s="1">
        <v>58</v>
      </c>
      <c r="N34" s="1">
        <v>123</v>
      </c>
      <c r="O34" s="1">
        <v>30</v>
      </c>
      <c r="P34" s="1">
        <v>21</v>
      </c>
      <c r="Q34" s="1">
        <v>21</v>
      </c>
      <c r="R34" s="1">
        <v>574</v>
      </c>
      <c r="S34" s="1">
        <v>347</v>
      </c>
      <c r="T34" s="1">
        <v>85</v>
      </c>
      <c r="U34" s="1">
        <v>80</v>
      </c>
      <c r="V34" s="1">
        <v>486</v>
      </c>
      <c r="W34" s="1">
        <v>340</v>
      </c>
      <c r="X34" s="14" t="s">
        <v>107</v>
      </c>
      <c r="Y34" s="14" t="s">
        <v>107</v>
      </c>
    </row>
    <row r="35" spans="2:25" ht="15.75" customHeight="1">
      <c r="B35" s="15" t="s">
        <v>84</v>
      </c>
      <c r="D35" s="13">
        <f t="shared" si="6"/>
        <v>1819</v>
      </c>
      <c r="E35" s="6">
        <f t="shared" si="7"/>
        <v>1173</v>
      </c>
      <c r="F35" s="1">
        <v>174</v>
      </c>
      <c r="G35" s="1">
        <v>73</v>
      </c>
      <c r="H35" s="1">
        <v>64</v>
      </c>
      <c r="I35" s="1">
        <v>56</v>
      </c>
      <c r="J35" s="1">
        <v>197</v>
      </c>
      <c r="K35" s="1">
        <v>79</v>
      </c>
      <c r="L35" s="1">
        <v>208</v>
      </c>
      <c r="M35" s="1">
        <v>78</v>
      </c>
      <c r="N35" s="1">
        <v>150</v>
      </c>
      <c r="O35" s="1">
        <v>36</v>
      </c>
      <c r="P35" s="1">
        <v>14</v>
      </c>
      <c r="Q35" s="1">
        <v>14</v>
      </c>
      <c r="R35" s="1">
        <v>570</v>
      </c>
      <c r="S35" s="1">
        <v>507</v>
      </c>
      <c r="T35" s="1">
        <v>94</v>
      </c>
      <c r="U35" s="1">
        <v>90</v>
      </c>
      <c r="V35" s="1">
        <v>348</v>
      </c>
      <c r="W35" s="1">
        <v>240</v>
      </c>
      <c r="X35" s="14" t="s">
        <v>107</v>
      </c>
      <c r="Y35" s="14" t="s">
        <v>107</v>
      </c>
    </row>
    <row r="36" spans="2:25" ht="31.5" customHeight="1">
      <c r="B36" s="15" t="s">
        <v>85</v>
      </c>
      <c r="D36" s="13">
        <f t="shared" si="6"/>
        <v>1936</v>
      </c>
      <c r="E36" s="6">
        <f t="shared" si="7"/>
        <v>1245</v>
      </c>
      <c r="F36" s="1">
        <v>161</v>
      </c>
      <c r="G36" s="1">
        <v>73</v>
      </c>
      <c r="H36" s="1">
        <v>110</v>
      </c>
      <c r="I36" s="1">
        <v>98</v>
      </c>
      <c r="J36" s="1">
        <v>185</v>
      </c>
      <c r="K36" s="1">
        <v>93</v>
      </c>
      <c r="L36" s="1">
        <v>162</v>
      </c>
      <c r="M36" s="1">
        <v>67</v>
      </c>
      <c r="N36" s="1">
        <v>87</v>
      </c>
      <c r="O36" s="1">
        <v>23</v>
      </c>
      <c r="P36" s="1">
        <v>16</v>
      </c>
      <c r="Q36" s="1">
        <v>16</v>
      </c>
      <c r="R36" s="1">
        <v>733</v>
      </c>
      <c r="S36" s="1">
        <v>514</v>
      </c>
      <c r="T36" s="1">
        <v>110</v>
      </c>
      <c r="U36" s="1">
        <v>105</v>
      </c>
      <c r="V36" s="1">
        <v>372</v>
      </c>
      <c r="W36" s="1">
        <v>256</v>
      </c>
      <c r="X36" s="14" t="s">
        <v>107</v>
      </c>
      <c r="Y36" s="14" t="s">
        <v>107</v>
      </c>
    </row>
    <row r="37" spans="2:25" ht="15.75" customHeight="1">
      <c r="B37" s="15" t="s">
        <v>86</v>
      </c>
      <c r="D37" s="13">
        <f t="shared" si="6"/>
        <v>3315</v>
      </c>
      <c r="E37" s="6">
        <f t="shared" si="7"/>
        <v>2139</v>
      </c>
      <c r="F37" s="1">
        <v>352</v>
      </c>
      <c r="G37" s="1">
        <v>150</v>
      </c>
      <c r="H37" s="1">
        <v>141</v>
      </c>
      <c r="I37" s="1">
        <v>131</v>
      </c>
      <c r="J37" s="1">
        <v>425</v>
      </c>
      <c r="K37" s="1">
        <v>175</v>
      </c>
      <c r="L37" s="1">
        <v>374</v>
      </c>
      <c r="M37" s="1">
        <v>133</v>
      </c>
      <c r="N37" s="1">
        <v>267</v>
      </c>
      <c r="O37" s="1">
        <v>87</v>
      </c>
      <c r="P37" s="1">
        <v>50</v>
      </c>
      <c r="Q37" s="1">
        <v>49</v>
      </c>
      <c r="R37" s="1">
        <v>596</v>
      </c>
      <c r="S37" s="1">
        <v>509</v>
      </c>
      <c r="T37" s="1">
        <v>303</v>
      </c>
      <c r="U37" s="1">
        <v>299</v>
      </c>
      <c r="V37" s="1">
        <v>806</v>
      </c>
      <c r="W37" s="1">
        <v>606</v>
      </c>
      <c r="X37" s="17">
        <v>1</v>
      </c>
      <c r="Y37" s="14" t="s">
        <v>107</v>
      </c>
    </row>
    <row r="38" spans="2:25" ht="15.75" customHeight="1">
      <c r="B38" s="15" t="s">
        <v>87</v>
      </c>
      <c r="D38" s="13">
        <f t="shared" si="6"/>
        <v>2052</v>
      </c>
      <c r="E38" s="6">
        <f t="shared" si="7"/>
        <v>1331</v>
      </c>
      <c r="F38" s="1">
        <v>240</v>
      </c>
      <c r="G38" s="1">
        <v>128</v>
      </c>
      <c r="H38" s="1">
        <v>70</v>
      </c>
      <c r="I38" s="1">
        <v>66</v>
      </c>
      <c r="J38" s="1">
        <v>267</v>
      </c>
      <c r="K38" s="1">
        <v>116</v>
      </c>
      <c r="L38" s="1">
        <v>194</v>
      </c>
      <c r="M38" s="1">
        <v>89</v>
      </c>
      <c r="N38" s="1">
        <v>158</v>
      </c>
      <c r="O38" s="1">
        <v>52</v>
      </c>
      <c r="P38" s="1">
        <v>9</v>
      </c>
      <c r="Q38" s="1">
        <v>8</v>
      </c>
      <c r="R38" s="1">
        <v>467</v>
      </c>
      <c r="S38" s="1">
        <v>445</v>
      </c>
      <c r="T38" s="1">
        <v>138</v>
      </c>
      <c r="U38" s="1">
        <v>134</v>
      </c>
      <c r="V38" s="1">
        <v>509</v>
      </c>
      <c r="W38" s="1">
        <v>293</v>
      </c>
      <c r="X38" s="14" t="s">
        <v>107</v>
      </c>
      <c r="Y38" s="14" t="s">
        <v>107</v>
      </c>
    </row>
    <row r="39" spans="2:25" ht="15.75" customHeight="1">
      <c r="B39" s="15" t="s">
        <v>88</v>
      </c>
      <c r="D39" s="13">
        <f t="shared" si="6"/>
        <v>3358</v>
      </c>
      <c r="E39" s="6">
        <f t="shared" si="7"/>
        <v>2071</v>
      </c>
      <c r="F39" s="1">
        <v>393</v>
      </c>
      <c r="G39" s="1">
        <v>200</v>
      </c>
      <c r="H39" s="1">
        <v>133</v>
      </c>
      <c r="I39" s="1">
        <v>114</v>
      </c>
      <c r="J39" s="1">
        <v>481</v>
      </c>
      <c r="K39" s="1">
        <v>188</v>
      </c>
      <c r="L39" s="1">
        <v>374</v>
      </c>
      <c r="M39" s="1">
        <v>166</v>
      </c>
      <c r="N39" s="1">
        <v>298</v>
      </c>
      <c r="O39" s="1">
        <v>104</v>
      </c>
      <c r="P39" s="1">
        <v>71</v>
      </c>
      <c r="Q39" s="1">
        <v>70</v>
      </c>
      <c r="R39" s="1">
        <v>419</v>
      </c>
      <c r="S39" s="1">
        <v>361</v>
      </c>
      <c r="T39" s="1">
        <v>216</v>
      </c>
      <c r="U39" s="1">
        <v>204</v>
      </c>
      <c r="V39" s="1">
        <v>973</v>
      </c>
      <c r="W39" s="1">
        <v>664</v>
      </c>
      <c r="X39" s="14" t="s">
        <v>107</v>
      </c>
      <c r="Y39" s="14" t="s">
        <v>107</v>
      </c>
    </row>
    <row r="40" spans="2:25" ht="15.75" customHeight="1">
      <c r="B40" s="15" t="s">
        <v>89</v>
      </c>
      <c r="D40" s="13">
        <f t="shared" si="6"/>
        <v>1530</v>
      </c>
      <c r="E40" s="6">
        <f t="shared" si="7"/>
        <v>957</v>
      </c>
      <c r="F40" s="1">
        <v>163</v>
      </c>
      <c r="G40" s="1">
        <v>65</v>
      </c>
      <c r="H40" s="1">
        <v>56</v>
      </c>
      <c r="I40" s="1">
        <v>53</v>
      </c>
      <c r="J40" s="1">
        <v>164</v>
      </c>
      <c r="K40" s="1">
        <v>82</v>
      </c>
      <c r="L40" s="1">
        <v>224</v>
      </c>
      <c r="M40" s="1">
        <v>89</v>
      </c>
      <c r="N40" s="1">
        <v>132</v>
      </c>
      <c r="O40" s="1">
        <v>32</v>
      </c>
      <c r="P40" s="1">
        <v>21</v>
      </c>
      <c r="Q40" s="1">
        <v>21</v>
      </c>
      <c r="R40" s="1">
        <v>298</v>
      </c>
      <c r="S40" s="1">
        <v>283</v>
      </c>
      <c r="T40" s="1">
        <v>105</v>
      </c>
      <c r="U40" s="1">
        <v>104</v>
      </c>
      <c r="V40" s="1">
        <v>365</v>
      </c>
      <c r="W40" s="1">
        <v>228</v>
      </c>
      <c r="X40" s="17">
        <v>2</v>
      </c>
      <c r="Y40" s="14" t="s">
        <v>107</v>
      </c>
    </row>
    <row r="41" spans="2:25" ht="31.5" customHeight="1">
      <c r="B41" s="18" t="s">
        <v>90</v>
      </c>
      <c r="D41" s="13">
        <f aca="true" t="shared" si="8" ref="D41:Y41">SUM(D42:D45)</f>
        <v>17237</v>
      </c>
      <c r="E41" s="6">
        <f t="shared" si="8"/>
        <v>9979</v>
      </c>
      <c r="F41" s="6">
        <f t="shared" si="8"/>
        <v>1633</v>
      </c>
      <c r="G41" s="6">
        <f t="shared" si="8"/>
        <v>820</v>
      </c>
      <c r="H41" s="6">
        <f t="shared" si="8"/>
        <v>444</v>
      </c>
      <c r="I41" s="6">
        <f t="shared" si="8"/>
        <v>393</v>
      </c>
      <c r="J41" s="6">
        <f t="shared" si="8"/>
        <v>2162</v>
      </c>
      <c r="K41" s="6">
        <f t="shared" si="8"/>
        <v>852</v>
      </c>
      <c r="L41" s="6">
        <f t="shared" si="8"/>
        <v>1651</v>
      </c>
      <c r="M41" s="6">
        <f t="shared" si="8"/>
        <v>770</v>
      </c>
      <c r="N41" s="6">
        <f t="shared" si="8"/>
        <v>1187</v>
      </c>
      <c r="O41" s="6">
        <f t="shared" si="8"/>
        <v>339</v>
      </c>
      <c r="P41" s="6">
        <f t="shared" si="8"/>
        <v>174</v>
      </c>
      <c r="Q41" s="6">
        <f t="shared" si="8"/>
        <v>172</v>
      </c>
      <c r="R41" s="6">
        <f t="shared" si="8"/>
        <v>5394</v>
      </c>
      <c r="S41" s="6">
        <f t="shared" si="8"/>
        <v>3321</v>
      </c>
      <c r="T41" s="6">
        <f t="shared" si="8"/>
        <v>767</v>
      </c>
      <c r="U41" s="6">
        <f t="shared" si="8"/>
        <v>722</v>
      </c>
      <c r="V41" s="6">
        <f t="shared" si="8"/>
        <v>3821</v>
      </c>
      <c r="W41" s="6">
        <f t="shared" si="8"/>
        <v>2588</v>
      </c>
      <c r="X41" s="19">
        <f t="shared" si="8"/>
        <v>4</v>
      </c>
      <c r="Y41" s="19">
        <f t="shared" si="8"/>
        <v>2</v>
      </c>
    </row>
    <row r="42" spans="2:25" ht="31.5" customHeight="1">
      <c r="B42" s="15" t="s">
        <v>91</v>
      </c>
      <c r="D42" s="13">
        <f aca="true" t="shared" si="9" ref="D42:E45">SUM(F42,H42,J42,L42,N42,P42,R42,T42,V42,X42)</f>
        <v>6308</v>
      </c>
      <c r="E42" s="6">
        <f t="shared" si="9"/>
        <v>3616</v>
      </c>
      <c r="F42" s="1">
        <v>852</v>
      </c>
      <c r="G42" s="1">
        <v>450</v>
      </c>
      <c r="H42" s="1">
        <v>185</v>
      </c>
      <c r="I42" s="1">
        <v>159</v>
      </c>
      <c r="J42" s="1">
        <v>903</v>
      </c>
      <c r="K42" s="1">
        <v>400</v>
      </c>
      <c r="L42" s="1">
        <v>659</v>
      </c>
      <c r="M42" s="1">
        <v>318</v>
      </c>
      <c r="N42" s="1">
        <v>466</v>
      </c>
      <c r="O42" s="1">
        <v>151</v>
      </c>
      <c r="P42" s="1">
        <v>62</v>
      </c>
      <c r="Q42" s="1">
        <v>62</v>
      </c>
      <c r="R42" s="1">
        <v>1660</v>
      </c>
      <c r="S42" s="1">
        <v>967</v>
      </c>
      <c r="T42" s="1">
        <v>220</v>
      </c>
      <c r="U42" s="1">
        <v>200</v>
      </c>
      <c r="V42" s="1">
        <v>1299</v>
      </c>
      <c r="W42" s="1">
        <v>908</v>
      </c>
      <c r="X42" s="17">
        <v>2</v>
      </c>
      <c r="Y42" s="17">
        <v>1</v>
      </c>
    </row>
    <row r="43" spans="2:25" ht="15.75" customHeight="1">
      <c r="B43" s="15" t="s">
        <v>92</v>
      </c>
      <c r="D43" s="13">
        <f t="shared" si="9"/>
        <v>3653</v>
      </c>
      <c r="E43" s="6">
        <f t="shared" si="9"/>
        <v>2164</v>
      </c>
      <c r="F43" s="1">
        <v>261</v>
      </c>
      <c r="G43" s="1">
        <v>126</v>
      </c>
      <c r="H43" s="1">
        <v>54</v>
      </c>
      <c r="I43" s="1">
        <v>48</v>
      </c>
      <c r="J43" s="1">
        <v>399</v>
      </c>
      <c r="K43" s="1">
        <v>148</v>
      </c>
      <c r="L43" s="1">
        <v>331</v>
      </c>
      <c r="M43" s="1">
        <v>145</v>
      </c>
      <c r="N43" s="1">
        <v>272</v>
      </c>
      <c r="O43" s="1">
        <v>63</v>
      </c>
      <c r="P43" s="1">
        <v>60</v>
      </c>
      <c r="Q43" s="1">
        <v>59</v>
      </c>
      <c r="R43" s="1">
        <v>1461</v>
      </c>
      <c r="S43" s="1">
        <v>1003</v>
      </c>
      <c r="T43" s="1">
        <v>79</v>
      </c>
      <c r="U43" s="1">
        <v>74</v>
      </c>
      <c r="V43" s="1">
        <v>736</v>
      </c>
      <c r="W43" s="1">
        <v>498</v>
      </c>
      <c r="X43" s="14" t="s">
        <v>107</v>
      </c>
      <c r="Y43" s="14" t="s">
        <v>107</v>
      </c>
    </row>
    <row r="44" spans="2:25" ht="15.75" customHeight="1">
      <c r="B44" s="15" t="s">
        <v>93</v>
      </c>
      <c r="D44" s="13">
        <f t="shared" si="9"/>
        <v>4778</v>
      </c>
      <c r="E44" s="6">
        <f t="shared" si="9"/>
        <v>2788</v>
      </c>
      <c r="F44" s="1">
        <v>335</v>
      </c>
      <c r="G44" s="1">
        <v>155</v>
      </c>
      <c r="H44" s="1">
        <v>143</v>
      </c>
      <c r="I44" s="1">
        <v>126</v>
      </c>
      <c r="J44" s="1">
        <v>556</v>
      </c>
      <c r="K44" s="1">
        <v>200</v>
      </c>
      <c r="L44" s="1">
        <v>450</v>
      </c>
      <c r="M44" s="1">
        <v>213</v>
      </c>
      <c r="N44" s="1">
        <v>262</v>
      </c>
      <c r="O44" s="1">
        <v>72</v>
      </c>
      <c r="P44" s="1">
        <v>35</v>
      </c>
      <c r="Q44" s="1">
        <v>34</v>
      </c>
      <c r="R44" s="1">
        <v>1625</v>
      </c>
      <c r="S44" s="1">
        <v>1011</v>
      </c>
      <c r="T44" s="1">
        <v>196</v>
      </c>
      <c r="U44" s="1">
        <v>179</v>
      </c>
      <c r="V44" s="1">
        <v>1175</v>
      </c>
      <c r="W44" s="1">
        <v>798</v>
      </c>
      <c r="X44" s="17">
        <v>1</v>
      </c>
      <c r="Y44" s="14" t="s">
        <v>107</v>
      </c>
    </row>
    <row r="45" spans="2:25" ht="15.75" customHeight="1">
      <c r="B45" s="15" t="s">
        <v>94</v>
      </c>
      <c r="D45" s="13">
        <f t="shared" si="9"/>
        <v>2498</v>
      </c>
      <c r="E45" s="6">
        <f t="shared" si="9"/>
        <v>1411</v>
      </c>
      <c r="F45" s="1">
        <v>185</v>
      </c>
      <c r="G45" s="1">
        <v>89</v>
      </c>
      <c r="H45" s="1">
        <v>62</v>
      </c>
      <c r="I45" s="1">
        <v>60</v>
      </c>
      <c r="J45" s="1">
        <v>304</v>
      </c>
      <c r="K45" s="1">
        <v>104</v>
      </c>
      <c r="L45" s="1">
        <v>211</v>
      </c>
      <c r="M45" s="1">
        <v>94</v>
      </c>
      <c r="N45" s="1">
        <v>187</v>
      </c>
      <c r="O45" s="1">
        <v>53</v>
      </c>
      <c r="P45" s="1">
        <v>17</v>
      </c>
      <c r="Q45" s="1">
        <v>17</v>
      </c>
      <c r="R45" s="1">
        <v>648</v>
      </c>
      <c r="S45" s="1">
        <v>340</v>
      </c>
      <c r="T45" s="1">
        <v>272</v>
      </c>
      <c r="U45" s="1">
        <v>269</v>
      </c>
      <c r="V45" s="1">
        <v>611</v>
      </c>
      <c r="W45" s="1">
        <v>384</v>
      </c>
      <c r="X45" s="16">
        <v>1</v>
      </c>
      <c r="Y45" s="16">
        <v>1</v>
      </c>
    </row>
    <row r="46" spans="2:25" ht="42.75" customHeight="1">
      <c r="B46" s="18" t="s">
        <v>95</v>
      </c>
      <c r="D46" s="13">
        <f aca="true" t="shared" si="10" ref="D46:Y46">SUM(D47:D53)</f>
        <v>21292</v>
      </c>
      <c r="E46" s="6">
        <f t="shared" si="10"/>
        <v>12996</v>
      </c>
      <c r="F46" s="6">
        <f t="shared" si="10"/>
        <v>2104</v>
      </c>
      <c r="G46" s="6">
        <f t="shared" si="10"/>
        <v>1122</v>
      </c>
      <c r="H46" s="6">
        <f t="shared" si="10"/>
        <v>666</v>
      </c>
      <c r="I46" s="6">
        <f t="shared" si="10"/>
        <v>623</v>
      </c>
      <c r="J46" s="6">
        <f t="shared" si="10"/>
        <v>2960</v>
      </c>
      <c r="K46" s="6">
        <f t="shared" si="10"/>
        <v>1266</v>
      </c>
      <c r="L46" s="6">
        <f t="shared" si="10"/>
        <v>2073</v>
      </c>
      <c r="M46" s="6">
        <f t="shared" si="10"/>
        <v>976</v>
      </c>
      <c r="N46" s="6">
        <f t="shared" si="10"/>
        <v>1334</v>
      </c>
      <c r="O46" s="6">
        <f t="shared" si="10"/>
        <v>382</v>
      </c>
      <c r="P46" s="6">
        <f t="shared" si="10"/>
        <v>1057</v>
      </c>
      <c r="Q46" s="6">
        <f t="shared" si="10"/>
        <v>1042</v>
      </c>
      <c r="R46" s="6">
        <f t="shared" si="10"/>
        <v>5531</v>
      </c>
      <c r="S46" s="6">
        <f t="shared" si="10"/>
        <v>3587</v>
      </c>
      <c r="T46" s="6">
        <f t="shared" si="10"/>
        <v>907</v>
      </c>
      <c r="U46" s="6">
        <f t="shared" si="10"/>
        <v>883</v>
      </c>
      <c r="V46" s="6">
        <f t="shared" si="10"/>
        <v>4657</v>
      </c>
      <c r="W46" s="6">
        <f t="shared" si="10"/>
        <v>3113</v>
      </c>
      <c r="X46" s="19">
        <f t="shared" si="10"/>
        <v>3</v>
      </c>
      <c r="Y46" s="19">
        <f t="shared" si="10"/>
        <v>2</v>
      </c>
    </row>
    <row r="47" spans="2:25" ht="31.5" customHeight="1">
      <c r="B47" s="15" t="s">
        <v>96</v>
      </c>
      <c r="D47" s="13">
        <f aca="true" t="shared" si="11" ref="D47:E53">SUM(F47,H47,J47,L47,N47,P47,R47,T47,V47,X47)</f>
        <v>8007</v>
      </c>
      <c r="E47" s="6">
        <f t="shared" si="11"/>
        <v>4944</v>
      </c>
      <c r="F47" s="1">
        <v>915</v>
      </c>
      <c r="G47" s="1">
        <v>516</v>
      </c>
      <c r="H47" s="1">
        <v>262</v>
      </c>
      <c r="I47" s="1">
        <v>247</v>
      </c>
      <c r="J47" s="1">
        <v>1364</v>
      </c>
      <c r="K47" s="1">
        <v>600</v>
      </c>
      <c r="L47" s="1">
        <v>953</v>
      </c>
      <c r="M47" s="1">
        <v>452</v>
      </c>
      <c r="N47" s="1">
        <v>667</v>
      </c>
      <c r="O47" s="1">
        <v>192</v>
      </c>
      <c r="P47" s="1">
        <v>627</v>
      </c>
      <c r="Q47" s="1">
        <v>622</v>
      </c>
      <c r="R47" s="1">
        <v>1060</v>
      </c>
      <c r="S47" s="1">
        <v>795</v>
      </c>
      <c r="T47" s="1">
        <v>349</v>
      </c>
      <c r="U47" s="1">
        <v>337</v>
      </c>
      <c r="V47" s="1">
        <v>1809</v>
      </c>
      <c r="W47" s="1">
        <v>1182</v>
      </c>
      <c r="X47" s="17">
        <v>1</v>
      </c>
      <c r="Y47" s="17">
        <v>1</v>
      </c>
    </row>
    <row r="48" spans="2:25" ht="15.75" customHeight="1">
      <c r="B48" s="15" t="s">
        <v>97</v>
      </c>
      <c r="D48" s="13">
        <f t="shared" si="11"/>
        <v>4255</v>
      </c>
      <c r="E48" s="6">
        <f t="shared" si="11"/>
        <v>2536</v>
      </c>
      <c r="F48" s="1">
        <v>368</v>
      </c>
      <c r="G48" s="1">
        <v>162</v>
      </c>
      <c r="H48" s="1">
        <v>128</v>
      </c>
      <c r="I48" s="1">
        <v>118</v>
      </c>
      <c r="J48" s="1">
        <v>519</v>
      </c>
      <c r="K48" s="1">
        <v>219</v>
      </c>
      <c r="L48" s="1">
        <v>346</v>
      </c>
      <c r="M48" s="1">
        <v>160</v>
      </c>
      <c r="N48" s="1">
        <v>210</v>
      </c>
      <c r="O48" s="1">
        <v>59</v>
      </c>
      <c r="P48" s="1">
        <v>93</v>
      </c>
      <c r="Q48" s="1">
        <v>88</v>
      </c>
      <c r="R48" s="1">
        <v>1630</v>
      </c>
      <c r="S48" s="1">
        <v>1008</v>
      </c>
      <c r="T48" s="1">
        <v>173</v>
      </c>
      <c r="U48" s="1">
        <v>169</v>
      </c>
      <c r="V48" s="1">
        <v>788</v>
      </c>
      <c r="W48" s="1">
        <v>553</v>
      </c>
      <c r="X48" s="14" t="s">
        <v>107</v>
      </c>
      <c r="Y48" s="14" t="s">
        <v>107</v>
      </c>
    </row>
    <row r="49" spans="2:25" ht="15.75" customHeight="1">
      <c r="B49" s="15" t="s">
        <v>98</v>
      </c>
      <c r="D49" s="13">
        <f t="shared" si="11"/>
        <v>2552</v>
      </c>
      <c r="E49" s="6">
        <f t="shared" si="11"/>
        <v>1455</v>
      </c>
      <c r="F49" s="1">
        <v>212</v>
      </c>
      <c r="G49" s="1">
        <v>108</v>
      </c>
      <c r="H49" s="1">
        <v>76</v>
      </c>
      <c r="I49" s="1">
        <v>71</v>
      </c>
      <c r="J49" s="1">
        <v>240</v>
      </c>
      <c r="K49" s="1">
        <v>109</v>
      </c>
      <c r="L49" s="1">
        <v>193</v>
      </c>
      <c r="M49" s="1">
        <v>86</v>
      </c>
      <c r="N49" s="1">
        <v>107</v>
      </c>
      <c r="O49" s="1">
        <v>28</v>
      </c>
      <c r="P49" s="1">
        <v>17</v>
      </c>
      <c r="Q49" s="1">
        <v>17</v>
      </c>
      <c r="R49" s="1">
        <v>1165</v>
      </c>
      <c r="S49" s="1">
        <v>631</v>
      </c>
      <c r="T49" s="1">
        <v>98</v>
      </c>
      <c r="U49" s="1">
        <v>96</v>
      </c>
      <c r="V49" s="1">
        <v>444</v>
      </c>
      <c r="W49" s="1">
        <v>309</v>
      </c>
      <c r="X49" s="14" t="s">
        <v>107</v>
      </c>
      <c r="Y49" s="14" t="s">
        <v>107</v>
      </c>
    </row>
    <row r="50" spans="2:25" ht="15.75" customHeight="1">
      <c r="B50" s="15" t="s">
        <v>99</v>
      </c>
      <c r="D50" s="13">
        <f t="shared" si="11"/>
        <v>1451</v>
      </c>
      <c r="E50" s="6">
        <f t="shared" si="11"/>
        <v>890</v>
      </c>
      <c r="F50" s="1">
        <v>109</v>
      </c>
      <c r="G50" s="1">
        <v>60</v>
      </c>
      <c r="H50" s="1">
        <v>54</v>
      </c>
      <c r="I50" s="1">
        <v>50</v>
      </c>
      <c r="J50" s="1">
        <v>174</v>
      </c>
      <c r="K50" s="1">
        <v>83</v>
      </c>
      <c r="L50" s="1">
        <v>140</v>
      </c>
      <c r="M50" s="1">
        <v>54</v>
      </c>
      <c r="N50" s="1">
        <v>76</v>
      </c>
      <c r="O50" s="1">
        <v>23</v>
      </c>
      <c r="P50" s="1">
        <v>12</v>
      </c>
      <c r="Q50" s="1">
        <v>12</v>
      </c>
      <c r="R50" s="1">
        <v>408</v>
      </c>
      <c r="S50" s="1">
        <v>296</v>
      </c>
      <c r="T50" s="1">
        <v>79</v>
      </c>
      <c r="U50" s="1">
        <v>76</v>
      </c>
      <c r="V50" s="1">
        <v>399</v>
      </c>
      <c r="W50" s="1">
        <v>236</v>
      </c>
      <c r="X50" s="14" t="s">
        <v>107</v>
      </c>
      <c r="Y50" s="14" t="s">
        <v>107</v>
      </c>
    </row>
    <row r="51" spans="2:25" ht="15.75" customHeight="1">
      <c r="B51" s="15" t="s">
        <v>100</v>
      </c>
      <c r="D51" s="13">
        <f t="shared" si="11"/>
        <v>2229</v>
      </c>
      <c r="E51" s="6">
        <f t="shared" si="11"/>
        <v>1424</v>
      </c>
      <c r="F51" s="1">
        <v>214</v>
      </c>
      <c r="G51" s="1">
        <v>125</v>
      </c>
      <c r="H51" s="1">
        <v>68</v>
      </c>
      <c r="I51" s="1">
        <v>65</v>
      </c>
      <c r="J51" s="1">
        <v>291</v>
      </c>
      <c r="K51" s="1">
        <v>110</v>
      </c>
      <c r="L51" s="1">
        <v>171</v>
      </c>
      <c r="M51" s="1">
        <v>91</v>
      </c>
      <c r="N51" s="1">
        <v>116</v>
      </c>
      <c r="O51" s="1">
        <v>34</v>
      </c>
      <c r="P51" s="1">
        <v>39</v>
      </c>
      <c r="Q51" s="1">
        <v>38</v>
      </c>
      <c r="R51" s="1">
        <v>586</v>
      </c>
      <c r="S51" s="1">
        <v>394</v>
      </c>
      <c r="T51" s="1">
        <v>105</v>
      </c>
      <c r="U51" s="1">
        <v>103</v>
      </c>
      <c r="V51" s="1">
        <v>639</v>
      </c>
      <c r="W51" s="1">
        <v>464</v>
      </c>
      <c r="X51" s="14" t="s">
        <v>107</v>
      </c>
      <c r="Y51" s="14" t="s">
        <v>107</v>
      </c>
    </row>
    <row r="52" spans="2:25" ht="15.75" customHeight="1">
      <c r="B52" s="15"/>
      <c r="D52" s="13"/>
      <c r="E52" s="6"/>
      <c r="X52" s="14"/>
      <c r="Y52" s="14"/>
    </row>
    <row r="53" spans="1:25" s="24" customFormat="1" ht="31.5" customHeight="1" thickBot="1">
      <c r="A53" s="21"/>
      <c r="B53" s="22" t="s">
        <v>101</v>
      </c>
      <c r="C53" s="21"/>
      <c r="D53" s="23">
        <f t="shared" si="11"/>
        <v>2798</v>
      </c>
      <c r="E53" s="21">
        <f t="shared" si="11"/>
        <v>1747</v>
      </c>
      <c r="F53" s="21">
        <v>286</v>
      </c>
      <c r="G53" s="21">
        <v>151</v>
      </c>
      <c r="H53" s="21">
        <v>78</v>
      </c>
      <c r="I53" s="21">
        <v>72</v>
      </c>
      <c r="J53" s="21">
        <v>372</v>
      </c>
      <c r="K53" s="21">
        <v>145</v>
      </c>
      <c r="L53" s="21">
        <v>270</v>
      </c>
      <c r="M53" s="21">
        <v>133</v>
      </c>
      <c r="N53" s="21">
        <v>158</v>
      </c>
      <c r="O53" s="21">
        <v>46</v>
      </c>
      <c r="P53" s="21">
        <v>269</v>
      </c>
      <c r="Q53" s="21">
        <v>265</v>
      </c>
      <c r="R53" s="21">
        <v>682</v>
      </c>
      <c r="S53" s="21">
        <v>463</v>
      </c>
      <c r="T53" s="21">
        <v>103</v>
      </c>
      <c r="U53" s="21">
        <v>102</v>
      </c>
      <c r="V53" s="21">
        <v>578</v>
      </c>
      <c r="W53" s="21">
        <v>369</v>
      </c>
      <c r="X53" s="21">
        <v>2</v>
      </c>
      <c r="Y53" s="21">
        <v>1</v>
      </c>
    </row>
    <row r="54" ht="15" customHeight="1">
      <c r="B54" s="1" t="s">
        <v>118</v>
      </c>
    </row>
  </sheetData>
  <mergeCells count="12">
    <mergeCell ref="B3:B5"/>
    <mergeCell ref="F3:G4"/>
    <mergeCell ref="H3:I4"/>
    <mergeCell ref="R3:S4"/>
    <mergeCell ref="P3:Q4"/>
    <mergeCell ref="X3:Y4"/>
    <mergeCell ref="D3:E4"/>
    <mergeCell ref="J3:K4"/>
    <mergeCell ref="L3:M4"/>
    <mergeCell ref="N3:O4"/>
    <mergeCell ref="T3:U4"/>
    <mergeCell ref="V3:W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D16:F16 D30:G30 D41:E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2002-09-13T06:16:14Z</cp:lastPrinted>
  <dcterms:modified xsi:type="dcterms:W3CDTF">2002-09-13T06:16:47Z</dcterms:modified>
  <cp:category/>
  <cp:version/>
  <cp:contentType/>
  <cp:contentStatus/>
</cp:coreProperties>
</file>