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Sheet1" sheetId="1" r:id="rId1"/>
  </sheets>
  <definedNames>
    <definedName name="_xlnm.Print_Area" localSheetId="0">'Sheet1'!$A$1:$S$56</definedName>
  </definedNames>
  <calcPr fullCalcOnLoad="1" iterate="1" iterateCount="1" iterateDelta="0"/>
</workbook>
</file>

<file path=xl/sharedStrings.xml><?xml version="1.0" encoding="utf-8"?>
<sst xmlns="http://schemas.openxmlformats.org/spreadsheetml/2006/main" count="144" uniqueCount="114">
  <si>
    <t xml:space="preserve">                ４５    専 ・ 兼 業 別 農 家 数</t>
  </si>
  <si>
    <t xml:space="preserve">     単位：戸</t>
  </si>
  <si>
    <t>市町村</t>
  </si>
  <si>
    <t>1)専業</t>
  </si>
  <si>
    <t>計</t>
  </si>
  <si>
    <t>3)第1種</t>
  </si>
  <si>
    <t>4)第2種</t>
  </si>
  <si>
    <t>小    浜    町</t>
  </si>
  <si>
    <t>平成2年</t>
  </si>
  <si>
    <t>南  串  山  町</t>
  </si>
  <si>
    <t>加  津  佐  町</t>
  </si>
  <si>
    <t xml:space="preserve">     7</t>
  </si>
  <si>
    <t>口  之  津  町</t>
  </si>
  <si>
    <t>南  有  馬  町</t>
  </si>
  <si>
    <t>市         部</t>
  </si>
  <si>
    <t>北  有  馬  町</t>
  </si>
  <si>
    <t>郡         部</t>
  </si>
  <si>
    <t>西  有  家  町</t>
  </si>
  <si>
    <t>有    家    町</t>
  </si>
  <si>
    <t>長    崎    市</t>
  </si>
  <si>
    <t>布    津    町</t>
  </si>
  <si>
    <t>佐世保市</t>
  </si>
  <si>
    <t>深    江    町</t>
  </si>
  <si>
    <t>島    原    市</t>
  </si>
  <si>
    <t>諫    早    市</t>
  </si>
  <si>
    <t>北松浦郡</t>
  </si>
  <si>
    <t>大    村    市</t>
  </si>
  <si>
    <t>大    島    村</t>
  </si>
  <si>
    <t>福    江    市</t>
  </si>
  <si>
    <t>生    月    町</t>
  </si>
  <si>
    <t>平    戸    市</t>
  </si>
  <si>
    <t>小  値  賀  町</t>
  </si>
  <si>
    <t>松    浦    市</t>
  </si>
  <si>
    <t>宇    久    町</t>
  </si>
  <si>
    <t>田    平    町</t>
  </si>
  <si>
    <t>西彼杵郡</t>
  </si>
  <si>
    <t>福    島    町</t>
  </si>
  <si>
    <t>鷹    島    町</t>
  </si>
  <si>
    <t>香    焼    町</t>
  </si>
  <si>
    <t>江    迎    町</t>
  </si>
  <si>
    <t>伊  王  島  町</t>
  </si>
  <si>
    <t>鹿    町    町</t>
  </si>
  <si>
    <t>高    島    町</t>
  </si>
  <si>
    <t>χ</t>
  </si>
  <si>
    <t>小  佐  々  町</t>
  </si>
  <si>
    <t>野  母  崎  町</t>
  </si>
  <si>
    <t>三    和    町</t>
  </si>
  <si>
    <t>佐    々    町</t>
  </si>
  <si>
    <t>吉    井    町</t>
  </si>
  <si>
    <t>多  良  見  町</t>
  </si>
  <si>
    <t>世  知  原  町</t>
  </si>
  <si>
    <t>長    与    町</t>
  </si>
  <si>
    <t>時    津    町</t>
  </si>
  <si>
    <t>琴    海    町</t>
  </si>
  <si>
    <t>南松浦郡</t>
  </si>
  <si>
    <t>西    彼    町</t>
  </si>
  <si>
    <t>富    江    町</t>
  </si>
  <si>
    <t>西    海    町</t>
  </si>
  <si>
    <t>玉  之  浦  町</t>
  </si>
  <si>
    <t>大    島    町</t>
  </si>
  <si>
    <t>三  井  楽  町</t>
  </si>
  <si>
    <t>崎    戸    町</t>
  </si>
  <si>
    <t>岐    宿    町</t>
  </si>
  <si>
    <t>大  瀬  戸  町</t>
  </si>
  <si>
    <t>奈    留    町</t>
  </si>
  <si>
    <t>外    海    町</t>
  </si>
  <si>
    <t>若    松    町</t>
  </si>
  <si>
    <t>東彼杵郡</t>
  </si>
  <si>
    <t>上  五  島  町</t>
  </si>
  <si>
    <t>新  魚  目  町</t>
  </si>
  <si>
    <t>東  彼  杵  町</t>
  </si>
  <si>
    <t>有    川    町</t>
  </si>
  <si>
    <t>川    棚    町</t>
  </si>
  <si>
    <t>奈  良  尾  町</t>
  </si>
  <si>
    <t>波  佐  見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</si>
  <si>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</si>
  <si>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</si>
  <si>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</si>
  <si>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</si>
  <si>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</si>
  <si>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</si>
  <si>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</si>
  <si>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</si>
  <si>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</si>
  <si>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</si>
  <si>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</si>
  <si>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</si>
  <si>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</si>
  <si>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</si>
  <si>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</si>
  <si>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</si>
  <si>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</si>
  <si>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</si>
  <si>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</si>
  <si>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</si>
  <si>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</si>
  <si>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</si>
  <si>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</si>
  <si>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</si>
  <si>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xml:space="preserve">  1)  世帯員のうちに自家農業以外の仕事で収入を得ているものが 1人もいない農家。  2)  世帯員のうちに自家農業以外の仕事に従事した者が</t>
  </si>
  <si>
    <t xml:space="preserve">    12</t>
  </si>
  <si>
    <t>（平成12年）</t>
  </si>
  <si>
    <t xml:space="preserve">    農業センサス（各年 2月 1日現在、平成 2,12年は世界農林業センサス）による。「農家」とは経営耕地面積が10a以上の農業を営む世帯あるい</t>
  </si>
  <si>
    <t>-</t>
  </si>
  <si>
    <t>-</t>
  </si>
  <si>
    <t>専・兼業別 (販売農家）</t>
  </si>
  <si>
    <t>販売
農家
総数</t>
  </si>
  <si>
    <t>農家　　
総数</t>
  </si>
  <si>
    <t>2)兼業</t>
  </si>
  <si>
    <t xml:space="preserve">  は、経営耕地面積がこれら未満でも調査日前 1年間の農産物販売額が15万円以上あった世帯（例外規定農家）をいう。「販売農家」とは経営耕地</t>
  </si>
  <si>
    <t xml:space="preserve">  面積が30ａ以上又は農産物販売金額が50万円以上の農家をいう。</t>
  </si>
  <si>
    <t xml:space="preserve">    平成７年データについては、雲仙・普賢岳の噴火に伴う災害により島原市及び深江町の警戒区域及び避難勧告地域は、調査の対象から除外した。</t>
  </si>
  <si>
    <t>資料  県統計課「2000年世界農林業センサス結果報告書」</t>
  </si>
  <si>
    <t xml:space="preserve">      1人以上いる農家。  3)  農業を主とするもの。  4)  農業を従とするもの。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</si>
</sst>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21">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style="thin"/>
      <right style="thin"/>
      <top style="thin"/>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43">
    <xf numFmtId="0" fontId="0" fillId="0" borderId="0" xfId="0" applyAlignment="1">
      <alignment/>
    </xf>
    <xf numFmtId="181" fontId="5" fillId="0" borderId="0" xfId="15" applyFont="1" applyFill="1" applyAlignment="1">
      <alignment/>
    </xf>
    <xf numFmtId="181" fontId="7" fillId="0" borderId="0" xfId="15" applyFont="1" applyFill="1" applyAlignment="1">
      <alignment/>
    </xf>
    <xf numFmtId="0" fontId="5" fillId="0" borderId="0" xfId="0" applyFont="1" applyFill="1" applyAlignment="1">
      <alignment/>
    </xf>
    <xf numFmtId="181" fontId="8" fillId="0" borderId="0" xfId="15" applyFont="1" applyFill="1" applyAlignment="1">
      <alignment/>
    </xf>
    <xf numFmtId="181" fontId="5" fillId="0" borderId="1" xfId="15" applyFont="1" applyFill="1" applyBorder="1" applyAlignment="1">
      <alignment/>
    </xf>
    <xf numFmtId="181" fontId="8" fillId="0" borderId="1" xfId="15" applyFont="1" applyFill="1" applyBorder="1" applyAlignment="1">
      <alignment/>
    </xf>
    <xf numFmtId="181" fontId="5" fillId="0" borderId="0" xfId="15" applyFont="1" applyFill="1" applyAlignment="1">
      <alignment horizontal="distributed"/>
    </xf>
    <xf numFmtId="181" fontId="5" fillId="0" borderId="2" xfId="15" applyFont="1" applyFill="1" applyBorder="1" applyAlignment="1">
      <alignment/>
    </xf>
    <xf numFmtId="0" fontId="6" fillId="0" borderId="0" xfId="0" applyFont="1" applyFill="1" applyAlignment="1">
      <alignment/>
    </xf>
    <xf numFmtId="181" fontId="5" fillId="0" borderId="0" xfId="15" applyFont="1" applyFill="1" applyAlignment="1">
      <alignment horizontal="distributed"/>
    </xf>
    <xf numFmtId="181" fontId="5" fillId="0" borderId="3" xfId="15" applyFont="1" applyFill="1" applyBorder="1" applyAlignment="1">
      <alignment/>
    </xf>
    <xf numFmtId="181" fontId="5" fillId="0" borderId="0" xfId="15" applyFont="1" applyFill="1" applyBorder="1" applyAlignment="1">
      <alignment/>
    </xf>
    <xf numFmtId="181" fontId="5" fillId="0" borderId="4" xfId="15" applyFont="1" applyFill="1" applyBorder="1" applyAlignment="1">
      <alignment/>
    </xf>
    <xf numFmtId="181" fontId="5" fillId="0" borderId="0" xfId="15" applyFont="1" applyFill="1" applyAlignment="1" quotePrefix="1">
      <alignment horizontal="center"/>
    </xf>
    <xf numFmtId="0" fontId="5" fillId="0" borderId="0" xfId="0" applyFont="1" applyFill="1" applyBorder="1" applyAlignment="1">
      <alignment horizontal="right"/>
    </xf>
    <xf numFmtId="181" fontId="5" fillId="0" borderId="3" xfId="15" applyFont="1" applyFill="1" applyBorder="1" applyAlignment="1">
      <alignment horizontal="right"/>
    </xf>
    <xf numFmtId="181" fontId="5" fillId="0" borderId="0" xfId="15" applyFont="1" applyFill="1" applyAlignment="1">
      <alignment horizontal="right"/>
    </xf>
    <xf numFmtId="181" fontId="5" fillId="0" borderId="0" xfId="15" applyFont="1" applyFill="1" applyBorder="1" applyAlignment="1">
      <alignment horizontal="right"/>
    </xf>
    <xf numFmtId="181" fontId="5" fillId="0" borderId="1" xfId="15" applyFont="1" applyFill="1" applyBorder="1" applyAlignment="1">
      <alignment horizontal="right"/>
    </xf>
    <xf numFmtId="181" fontId="5" fillId="0" borderId="5" xfId="15" applyFont="1" applyFill="1" applyBorder="1" applyAlignment="1">
      <alignment/>
    </xf>
    <xf numFmtId="181" fontId="5" fillId="0" borderId="6" xfId="15" applyFont="1" applyFill="1" applyBorder="1" applyAlignment="1">
      <alignment/>
    </xf>
    <xf numFmtId="181" fontId="5" fillId="0" borderId="1" xfId="15" applyFont="1" applyFill="1" applyBorder="1" applyAlignment="1">
      <alignment horizontal="centerContinuous"/>
    </xf>
    <xf numFmtId="0" fontId="5" fillId="0" borderId="0" xfId="0" applyFont="1" applyFill="1" applyAlignment="1">
      <alignment horizontal="distributed"/>
    </xf>
    <xf numFmtId="181" fontId="5" fillId="0" borderId="7" xfId="15" applyFont="1" applyFill="1" applyBorder="1" applyAlignment="1">
      <alignment horizontal="distributed" vertical="center"/>
    </xf>
    <xf numFmtId="181" fontId="5" fillId="0" borderId="8" xfId="15" applyFont="1" applyFill="1" applyBorder="1" applyAlignment="1">
      <alignment horizontal="distributed" vertical="center" wrapText="1"/>
    </xf>
    <xf numFmtId="181" fontId="5" fillId="0" borderId="9" xfId="15" applyFont="1" applyFill="1" applyBorder="1" applyAlignment="1">
      <alignment horizontal="distributed" vertical="center" wrapText="1"/>
    </xf>
    <xf numFmtId="181" fontId="5" fillId="0" borderId="10" xfId="15" applyFont="1" applyFill="1" applyBorder="1" applyAlignment="1">
      <alignment horizontal="distributed" vertical="center" wrapText="1"/>
    </xf>
    <xf numFmtId="181" fontId="5" fillId="0" borderId="11" xfId="15" applyFont="1" applyFill="1" applyBorder="1" applyAlignment="1">
      <alignment horizontal="distributed" vertical="center"/>
    </xf>
    <xf numFmtId="181" fontId="5" fillId="0" borderId="12" xfId="15" applyFont="1" applyFill="1" applyBorder="1" applyAlignment="1">
      <alignment horizontal="distributed" vertical="center"/>
    </xf>
    <xf numFmtId="181" fontId="5" fillId="0" borderId="13"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5" fillId="0" borderId="16" xfId="15" applyFont="1" applyFill="1" applyBorder="1" applyAlignment="1">
      <alignment horizontal="distributed" vertical="center"/>
    </xf>
    <xf numFmtId="181" fontId="5" fillId="0" borderId="0" xfId="15" applyFont="1" applyFill="1" applyAlignment="1">
      <alignment/>
    </xf>
    <xf numFmtId="181" fontId="5" fillId="0" borderId="17" xfId="15" applyFont="1" applyFill="1" applyBorder="1" applyAlignment="1">
      <alignment horizontal="distributed" vertical="center"/>
    </xf>
    <xf numFmtId="181" fontId="5" fillId="0" borderId="3" xfId="15" applyFont="1" applyFill="1" applyBorder="1" applyAlignment="1">
      <alignment horizontal="distributed" vertical="center"/>
    </xf>
    <xf numFmtId="181" fontId="5" fillId="0" borderId="18" xfId="15" applyFont="1" applyFill="1" applyBorder="1" applyAlignment="1">
      <alignment horizontal="distributed" vertical="center"/>
    </xf>
    <xf numFmtId="181" fontId="5" fillId="0" borderId="19"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20" xfId="15" applyFont="1" applyFill="1" applyBorder="1" applyAlignment="1">
      <alignment horizontal="distributed" vertical="center"/>
    </xf>
    <xf numFmtId="181" fontId="5" fillId="0" borderId="10" xfId="15"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8"/>
  <sheetViews>
    <sheetView showGridLines="0" tabSelected="1" zoomScale="75" zoomScaleNormal="75" workbookViewId="0" topLeftCell="A71">
      <selection activeCell="S63" sqref="S63"/>
    </sheetView>
  </sheetViews>
  <sheetFormatPr defaultColWidth="8.625" defaultRowHeight="12.75"/>
  <cols>
    <col min="1" max="1" width="0.875" style="1" customWidth="1"/>
    <col min="2" max="2" width="20.00390625" style="1" customWidth="1"/>
    <col min="3" max="3" width="0.875" style="1" customWidth="1"/>
    <col min="4" max="6" width="9.375" style="1" customWidth="1"/>
    <col min="7" max="9" width="9.625" style="1" customWidth="1"/>
    <col min="10" max="10" width="0.875" style="1" hidden="1" customWidth="1"/>
    <col min="11" max="11" width="1.00390625" style="1" customWidth="1"/>
    <col min="12" max="12" width="19.625" style="1" customWidth="1"/>
    <col min="13" max="13" width="0.875" style="1" customWidth="1"/>
    <col min="14" max="14" width="9.25390625" style="1" customWidth="1"/>
    <col min="15" max="15" width="9.375" style="1" customWidth="1"/>
    <col min="16" max="16" width="10.375" style="1" customWidth="1"/>
    <col min="17" max="17" width="9.25390625" style="1" customWidth="1"/>
    <col min="18" max="19" width="9.625" style="1" customWidth="1"/>
    <col min="20" max="20" width="4.00390625" style="1" customWidth="1"/>
    <col min="21" max="16384" width="8.625" style="1" customWidth="1"/>
  </cols>
  <sheetData>
    <row r="1" spans="2:16" ht="33.75" customHeight="1">
      <c r="B1" s="2" t="s">
        <v>0</v>
      </c>
      <c r="N1" s="3"/>
      <c r="O1" s="34" t="s">
        <v>101</v>
      </c>
      <c r="P1" s="34"/>
    </row>
    <row r="2" ht="29.25" customHeight="1">
      <c r="B2" s="4" t="s">
        <v>102</v>
      </c>
    </row>
    <row r="3" ht="15.75" customHeight="1">
      <c r="B3" s="4" t="s">
        <v>109</v>
      </c>
    </row>
    <row r="4" ht="15.75" customHeight="1">
      <c r="B4" s="4" t="s">
        <v>110</v>
      </c>
    </row>
    <row r="5" ht="15.75" customHeight="1">
      <c r="B5" s="4" t="s">
        <v>111</v>
      </c>
    </row>
    <row r="6" spans="1:11" ht="15.75" customHeight="1" thickBot="1">
      <c r="A6" s="5"/>
      <c r="B6" s="6"/>
      <c r="C6" s="5"/>
      <c r="D6" s="5"/>
      <c r="E6" s="5"/>
      <c r="F6" s="5"/>
      <c r="G6" s="5"/>
      <c r="H6" s="5"/>
      <c r="I6" s="5"/>
      <c r="J6" s="5"/>
      <c r="K6" s="5"/>
    </row>
    <row r="7" spans="2:11" ht="15.75" customHeight="1">
      <c r="B7" s="38" t="s">
        <v>2</v>
      </c>
      <c r="D7" s="25" t="s">
        <v>107</v>
      </c>
      <c r="E7" s="25" t="s">
        <v>106</v>
      </c>
      <c r="F7" s="28" t="s">
        <v>105</v>
      </c>
      <c r="G7" s="29"/>
      <c r="H7" s="29"/>
      <c r="I7" s="29"/>
      <c r="J7" s="29"/>
      <c r="K7" s="30"/>
    </row>
    <row r="8" spans="2:11" ht="15.75" customHeight="1">
      <c r="B8" s="39"/>
      <c r="C8" s="7"/>
      <c r="D8" s="26"/>
      <c r="E8" s="26"/>
      <c r="F8" s="41" t="s">
        <v>3</v>
      </c>
      <c r="G8" s="31" t="s">
        <v>108</v>
      </c>
      <c r="H8" s="32"/>
      <c r="I8" s="32"/>
      <c r="J8" s="32"/>
      <c r="K8" s="33"/>
    </row>
    <row r="9" spans="1:11" ht="15.75" customHeight="1">
      <c r="A9" s="8"/>
      <c r="B9" s="40"/>
      <c r="C9" s="8"/>
      <c r="D9" s="27"/>
      <c r="E9" s="27"/>
      <c r="F9" s="42"/>
      <c r="G9" s="24" t="s">
        <v>4</v>
      </c>
      <c r="H9" s="24" t="s">
        <v>5</v>
      </c>
      <c r="I9" s="31" t="s">
        <v>6</v>
      </c>
      <c r="J9" s="32"/>
      <c r="K9" s="33"/>
    </row>
    <row r="10" spans="1:11" ht="15.75" customHeight="1">
      <c r="A10" s="9"/>
      <c r="B10" s="10" t="s">
        <v>8</v>
      </c>
      <c r="D10" s="11">
        <v>55367</v>
      </c>
      <c r="E10" s="12">
        <v>43150</v>
      </c>
      <c r="F10" s="12">
        <v>9588</v>
      </c>
      <c r="G10" s="12">
        <v>33562</v>
      </c>
      <c r="H10" s="12">
        <v>10255</v>
      </c>
      <c r="I10" s="12">
        <v>23307</v>
      </c>
      <c r="J10" s="12"/>
      <c r="K10" s="13"/>
    </row>
    <row r="11" spans="1:11" ht="15.75" customHeight="1">
      <c r="A11" s="9"/>
      <c r="B11" s="14" t="s">
        <v>11</v>
      </c>
      <c r="D11" s="11">
        <v>48497</v>
      </c>
      <c r="E11" s="12">
        <v>37629</v>
      </c>
      <c r="F11" s="12">
        <v>8105</v>
      </c>
      <c r="G11" s="12">
        <v>29524</v>
      </c>
      <c r="H11" s="12">
        <v>8638</v>
      </c>
      <c r="I11" s="12">
        <v>20886</v>
      </c>
      <c r="J11" s="12"/>
      <c r="K11" s="13"/>
    </row>
    <row r="12" spans="2:11" ht="31.5" customHeight="1">
      <c r="B12" s="14" t="s">
        <v>100</v>
      </c>
      <c r="D12" s="11">
        <f aca="true" t="shared" si="0" ref="D12:I12">SUM(D13:D14)</f>
        <v>44415</v>
      </c>
      <c r="E12" s="12">
        <f t="shared" si="0"/>
        <v>33055</v>
      </c>
      <c r="F12" s="12">
        <f t="shared" si="0"/>
        <v>7735</v>
      </c>
      <c r="G12" s="12">
        <f t="shared" si="0"/>
        <v>25320</v>
      </c>
      <c r="H12" s="12">
        <f t="shared" si="0"/>
        <v>5932</v>
      </c>
      <c r="I12" s="12">
        <f t="shared" si="0"/>
        <v>19388</v>
      </c>
      <c r="J12" s="12"/>
      <c r="K12" s="13"/>
    </row>
    <row r="13" spans="2:11" ht="31.5" customHeight="1">
      <c r="B13" s="10" t="s">
        <v>14</v>
      </c>
      <c r="D13" s="11">
        <f aca="true" t="shared" si="1" ref="D13:I13">SUM(D15:D22)</f>
        <v>14163</v>
      </c>
      <c r="E13" s="12">
        <f t="shared" si="1"/>
        <v>10452</v>
      </c>
      <c r="F13" s="12">
        <f t="shared" si="1"/>
        <v>2292</v>
      </c>
      <c r="G13" s="12">
        <f t="shared" si="1"/>
        <v>8160</v>
      </c>
      <c r="H13" s="12">
        <f t="shared" si="1"/>
        <v>1681</v>
      </c>
      <c r="I13" s="12">
        <f t="shared" si="1"/>
        <v>6479</v>
      </c>
      <c r="J13" s="12"/>
      <c r="K13" s="13"/>
    </row>
    <row r="14" spans="2:11" ht="31.5" customHeight="1">
      <c r="B14" s="10" t="s">
        <v>16</v>
      </c>
      <c r="D14" s="11">
        <v>30252</v>
      </c>
      <c r="E14" s="12">
        <f>SUM(E23,E39,E43,E48,E72,E86,E97,E102)</f>
        <v>22603</v>
      </c>
      <c r="F14" s="12">
        <f>SUM(F23,F39,F43,F48,F72,F86,F97,F102)</f>
        <v>5443</v>
      </c>
      <c r="G14" s="12">
        <f>SUM(G23,G39,G43,G48,G72,G86,G97,G102)</f>
        <v>17160</v>
      </c>
      <c r="H14" s="12">
        <f>SUM(H23,H39,H43,H48,H72,H86,H97,H102)</f>
        <v>4251</v>
      </c>
      <c r="I14" s="12">
        <f>SUM(I23,I39,I43,I48,I72,I86,I97,I102)</f>
        <v>12909</v>
      </c>
      <c r="J14" s="12"/>
      <c r="K14" s="13"/>
    </row>
    <row r="15" spans="2:11" ht="31.5" customHeight="1">
      <c r="B15" s="10" t="s">
        <v>19</v>
      </c>
      <c r="D15" s="11">
        <v>2379</v>
      </c>
      <c r="E15" s="12">
        <f>SUM(F15:G15)</f>
        <v>1365</v>
      </c>
      <c r="F15" s="12">
        <v>390</v>
      </c>
      <c r="G15" s="12">
        <f>SUM(H15:I15)</f>
        <v>975</v>
      </c>
      <c r="H15" s="12">
        <v>357</v>
      </c>
      <c r="I15" s="12">
        <v>618</v>
      </c>
      <c r="J15" s="12"/>
      <c r="K15" s="13"/>
    </row>
    <row r="16" spans="2:11" ht="15.75" customHeight="1">
      <c r="B16" s="10" t="s">
        <v>21</v>
      </c>
      <c r="D16" s="11">
        <v>2618</v>
      </c>
      <c r="E16" s="12">
        <f aca="true" t="shared" si="2" ref="E16:E22">SUM(F16:G16)</f>
        <v>2019</v>
      </c>
      <c r="F16" s="12">
        <v>380</v>
      </c>
      <c r="G16" s="12">
        <f aca="true" t="shared" si="3" ref="G16:G22">SUM(H16:I16)</f>
        <v>1639</v>
      </c>
      <c r="H16" s="12">
        <v>298</v>
      </c>
      <c r="I16" s="12">
        <v>1341</v>
      </c>
      <c r="J16" s="12"/>
      <c r="K16" s="13"/>
    </row>
    <row r="17" spans="2:11" ht="15.75" customHeight="1">
      <c r="B17" s="10" t="s">
        <v>23</v>
      </c>
      <c r="D17" s="11">
        <v>813</v>
      </c>
      <c r="E17" s="12">
        <f t="shared" si="2"/>
        <v>625</v>
      </c>
      <c r="F17" s="12">
        <v>278</v>
      </c>
      <c r="G17" s="12">
        <f t="shared" si="3"/>
        <v>347</v>
      </c>
      <c r="H17" s="12">
        <v>141</v>
      </c>
      <c r="I17" s="12">
        <v>206</v>
      </c>
      <c r="J17" s="12"/>
      <c r="K17" s="13"/>
    </row>
    <row r="18" spans="2:11" ht="15.75" customHeight="1">
      <c r="B18" s="10" t="s">
        <v>24</v>
      </c>
      <c r="D18" s="11">
        <v>2361</v>
      </c>
      <c r="E18" s="12">
        <f t="shared" si="2"/>
        <v>1746</v>
      </c>
      <c r="F18" s="12">
        <v>286</v>
      </c>
      <c r="G18" s="12">
        <f t="shared" si="3"/>
        <v>1460</v>
      </c>
      <c r="H18" s="12">
        <v>241</v>
      </c>
      <c r="I18" s="12">
        <v>1219</v>
      </c>
      <c r="J18" s="12"/>
      <c r="K18" s="13"/>
    </row>
    <row r="19" spans="2:11" ht="15.75" customHeight="1">
      <c r="B19" s="10" t="s">
        <v>26</v>
      </c>
      <c r="D19" s="11">
        <v>1750</v>
      </c>
      <c r="E19" s="12">
        <f t="shared" si="2"/>
        <v>1314</v>
      </c>
      <c r="F19" s="12">
        <v>293</v>
      </c>
      <c r="G19" s="12">
        <f t="shared" si="3"/>
        <v>1021</v>
      </c>
      <c r="H19" s="12">
        <v>247</v>
      </c>
      <c r="I19" s="12">
        <v>774</v>
      </c>
      <c r="J19" s="12"/>
      <c r="K19" s="13"/>
    </row>
    <row r="20" spans="2:11" ht="31.5" customHeight="1">
      <c r="B20" s="10" t="s">
        <v>28</v>
      </c>
      <c r="D20" s="11">
        <v>962</v>
      </c>
      <c r="E20" s="12">
        <f t="shared" si="2"/>
        <v>796</v>
      </c>
      <c r="F20" s="12">
        <v>315</v>
      </c>
      <c r="G20" s="12">
        <f t="shared" si="3"/>
        <v>481</v>
      </c>
      <c r="H20" s="12">
        <v>102</v>
      </c>
      <c r="I20" s="12">
        <v>379</v>
      </c>
      <c r="J20" s="12"/>
      <c r="K20" s="13"/>
    </row>
    <row r="21" spans="2:11" ht="15.75" customHeight="1">
      <c r="B21" s="10" t="s">
        <v>30</v>
      </c>
      <c r="D21" s="11">
        <v>1996</v>
      </c>
      <c r="E21" s="12">
        <f t="shared" si="2"/>
        <v>1520</v>
      </c>
      <c r="F21" s="12">
        <v>224</v>
      </c>
      <c r="G21" s="12">
        <f t="shared" si="3"/>
        <v>1296</v>
      </c>
      <c r="H21" s="12">
        <v>120</v>
      </c>
      <c r="I21" s="12">
        <v>1176</v>
      </c>
      <c r="J21" s="12"/>
      <c r="K21" s="13"/>
    </row>
    <row r="22" spans="2:11" ht="15.75" customHeight="1">
      <c r="B22" s="10" t="s">
        <v>32</v>
      </c>
      <c r="D22" s="11">
        <v>1284</v>
      </c>
      <c r="E22" s="12">
        <f t="shared" si="2"/>
        <v>1067</v>
      </c>
      <c r="F22" s="12">
        <v>126</v>
      </c>
      <c r="G22" s="12">
        <f t="shared" si="3"/>
        <v>941</v>
      </c>
      <c r="H22" s="12">
        <v>175</v>
      </c>
      <c r="I22" s="12">
        <v>766</v>
      </c>
      <c r="J22" s="12"/>
      <c r="K22" s="13"/>
    </row>
    <row r="23" spans="2:11" ht="47.25" customHeight="1">
      <c r="B23" s="10" t="s">
        <v>35</v>
      </c>
      <c r="D23" s="11">
        <v>5168</v>
      </c>
      <c r="E23" s="12">
        <f>SUM(E24:E38)</f>
        <v>3584</v>
      </c>
      <c r="F23" s="12">
        <f>SUM(F24:F38)</f>
        <v>801</v>
      </c>
      <c r="G23" s="12">
        <f>SUM(H23:I23)</f>
        <v>2783</v>
      </c>
      <c r="H23" s="12">
        <f>SUM(H24:H38)</f>
        <v>809</v>
      </c>
      <c r="I23" s="12">
        <v>1974</v>
      </c>
      <c r="J23" s="12"/>
      <c r="K23" s="13"/>
    </row>
    <row r="24" spans="2:11" ht="31.5" customHeight="1">
      <c r="B24" s="15" t="s">
        <v>38</v>
      </c>
      <c r="D24" s="16" t="s">
        <v>43</v>
      </c>
      <c r="E24" s="17" t="s">
        <v>43</v>
      </c>
      <c r="F24" s="18" t="s">
        <v>43</v>
      </c>
      <c r="G24" s="18" t="s">
        <v>43</v>
      </c>
      <c r="H24" s="18" t="s">
        <v>43</v>
      </c>
      <c r="I24" s="18" t="s">
        <v>43</v>
      </c>
      <c r="J24" s="12"/>
      <c r="K24" s="13"/>
    </row>
    <row r="25" spans="2:11" ht="15.75" customHeight="1">
      <c r="B25" s="15" t="s">
        <v>40</v>
      </c>
      <c r="D25" s="11">
        <v>46</v>
      </c>
      <c r="E25" s="12">
        <f aca="true" t="shared" si="4" ref="E25:E38">SUM(F25:G25)</f>
        <v>1</v>
      </c>
      <c r="F25" s="18" t="s">
        <v>103</v>
      </c>
      <c r="G25" s="12">
        <f aca="true" t="shared" si="5" ref="G25:G37">SUM(H25:I25)</f>
        <v>1</v>
      </c>
      <c r="H25" s="18" t="s">
        <v>103</v>
      </c>
      <c r="I25" s="12">
        <v>1</v>
      </c>
      <c r="J25" s="12"/>
      <c r="K25" s="13"/>
    </row>
    <row r="26" spans="2:11" ht="15.75" customHeight="1">
      <c r="B26" s="18" t="s">
        <v>42</v>
      </c>
      <c r="D26" s="16" t="s">
        <v>43</v>
      </c>
      <c r="E26" s="17" t="s">
        <v>43</v>
      </c>
      <c r="F26" s="18" t="s">
        <v>43</v>
      </c>
      <c r="G26" s="18" t="s">
        <v>43</v>
      </c>
      <c r="H26" s="18" t="s">
        <v>43</v>
      </c>
      <c r="I26" s="18" t="s">
        <v>43</v>
      </c>
      <c r="J26" s="18"/>
      <c r="K26" s="13"/>
    </row>
    <row r="27" spans="2:11" ht="15.75" customHeight="1">
      <c r="B27" s="18" t="s">
        <v>45</v>
      </c>
      <c r="D27" s="11">
        <v>186</v>
      </c>
      <c r="E27" s="12">
        <f t="shared" si="4"/>
        <v>93</v>
      </c>
      <c r="F27" s="12">
        <v>31</v>
      </c>
      <c r="G27" s="12">
        <f t="shared" si="5"/>
        <v>62</v>
      </c>
      <c r="H27" s="12">
        <v>11</v>
      </c>
      <c r="I27" s="12">
        <v>51</v>
      </c>
      <c r="J27" s="12"/>
      <c r="K27" s="13"/>
    </row>
    <row r="28" spans="2:11" ht="15.75" customHeight="1">
      <c r="B28" s="18" t="s">
        <v>46</v>
      </c>
      <c r="D28" s="11">
        <v>408</v>
      </c>
      <c r="E28" s="12">
        <f t="shared" si="4"/>
        <v>208</v>
      </c>
      <c r="F28" s="12">
        <v>79</v>
      </c>
      <c r="G28" s="12">
        <f t="shared" si="5"/>
        <v>129</v>
      </c>
      <c r="H28" s="12">
        <v>23</v>
      </c>
      <c r="I28" s="12">
        <v>106</v>
      </c>
      <c r="J28" s="12"/>
      <c r="K28" s="13"/>
    </row>
    <row r="29" spans="2:11" ht="31.5" customHeight="1">
      <c r="B29" s="18" t="s">
        <v>49</v>
      </c>
      <c r="D29" s="11">
        <v>634</v>
      </c>
      <c r="E29" s="12">
        <f t="shared" si="4"/>
        <v>513</v>
      </c>
      <c r="F29" s="12">
        <v>92</v>
      </c>
      <c r="G29" s="12">
        <f t="shared" si="5"/>
        <v>421</v>
      </c>
      <c r="H29" s="12">
        <v>144</v>
      </c>
      <c r="I29" s="12">
        <v>277</v>
      </c>
      <c r="J29" s="12"/>
      <c r="K29" s="13"/>
    </row>
    <row r="30" spans="2:11" ht="15.75" customHeight="1">
      <c r="B30" s="18" t="s">
        <v>51</v>
      </c>
      <c r="D30" s="11">
        <v>537</v>
      </c>
      <c r="E30" s="12">
        <f t="shared" si="4"/>
        <v>443</v>
      </c>
      <c r="F30" s="12">
        <v>86</v>
      </c>
      <c r="G30" s="12">
        <f t="shared" si="5"/>
        <v>357</v>
      </c>
      <c r="H30" s="12">
        <v>117</v>
      </c>
      <c r="I30" s="12">
        <v>240</v>
      </c>
      <c r="J30" s="12"/>
      <c r="K30" s="13"/>
    </row>
    <row r="31" spans="2:11" ht="15.75" customHeight="1">
      <c r="B31" s="18" t="s">
        <v>52</v>
      </c>
      <c r="D31" s="11">
        <v>377</v>
      </c>
      <c r="E31" s="12">
        <f t="shared" si="4"/>
        <v>247</v>
      </c>
      <c r="F31" s="12">
        <v>43</v>
      </c>
      <c r="G31" s="12">
        <f t="shared" si="5"/>
        <v>204</v>
      </c>
      <c r="H31" s="12">
        <v>67</v>
      </c>
      <c r="I31" s="12">
        <v>137</v>
      </c>
      <c r="J31" s="12"/>
      <c r="K31" s="13"/>
    </row>
    <row r="32" spans="2:11" ht="15.75" customHeight="1">
      <c r="B32" s="18" t="s">
        <v>53</v>
      </c>
      <c r="D32" s="11">
        <v>574</v>
      </c>
      <c r="E32" s="12">
        <f t="shared" si="4"/>
        <v>449</v>
      </c>
      <c r="F32" s="12">
        <v>88</v>
      </c>
      <c r="G32" s="12">
        <f t="shared" si="5"/>
        <v>361</v>
      </c>
      <c r="H32" s="12">
        <v>96</v>
      </c>
      <c r="I32" s="12">
        <v>265</v>
      </c>
      <c r="J32" s="12"/>
      <c r="K32" s="13"/>
    </row>
    <row r="33" spans="2:11" ht="15.75" customHeight="1">
      <c r="B33" s="18" t="s">
        <v>55</v>
      </c>
      <c r="D33" s="11">
        <v>766</v>
      </c>
      <c r="E33" s="12">
        <f t="shared" si="4"/>
        <v>593</v>
      </c>
      <c r="F33" s="12">
        <v>107</v>
      </c>
      <c r="G33" s="12">
        <f t="shared" si="5"/>
        <v>486</v>
      </c>
      <c r="H33" s="12">
        <v>135</v>
      </c>
      <c r="I33" s="12">
        <v>351</v>
      </c>
      <c r="J33" s="12"/>
      <c r="K33" s="13"/>
    </row>
    <row r="34" spans="2:11" ht="31.5" customHeight="1">
      <c r="B34" s="18" t="s">
        <v>57</v>
      </c>
      <c r="D34" s="11">
        <v>920</v>
      </c>
      <c r="E34" s="12">
        <f t="shared" si="4"/>
        <v>718</v>
      </c>
      <c r="F34" s="12">
        <v>185</v>
      </c>
      <c r="G34" s="12">
        <f t="shared" si="5"/>
        <v>533</v>
      </c>
      <c r="H34" s="12">
        <v>175</v>
      </c>
      <c r="I34" s="12">
        <v>358</v>
      </c>
      <c r="J34" s="12"/>
      <c r="K34" s="13"/>
    </row>
    <row r="35" spans="2:11" ht="15.75" customHeight="1">
      <c r="B35" s="18" t="s">
        <v>59</v>
      </c>
      <c r="D35" s="11">
        <v>69</v>
      </c>
      <c r="E35" s="12">
        <f t="shared" si="4"/>
        <v>27</v>
      </c>
      <c r="F35" s="12">
        <v>7</v>
      </c>
      <c r="G35" s="12">
        <f t="shared" si="5"/>
        <v>20</v>
      </c>
      <c r="H35" s="12">
        <v>2</v>
      </c>
      <c r="I35" s="12">
        <v>18</v>
      </c>
      <c r="J35" s="12"/>
      <c r="K35" s="13"/>
    </row>
    <row r="36" spans="2:11" ht="15.75" customHeight="1">
      <c r="B36" s="18" t="s">
        <v>61</v>
      </c>
      <c r="D36" s="11">
        <v>33</v>
      </c>
      <c r="E36" s="12">
        <f t="shared" si="4"/>
        <v>3</v>
      </c>
      <c r="F36" s="12">
        <v>1</v>
      </c>
      <c r="G36" s="12">
        <f t="shared" si="5"/>
        <v>2</v>
      </c>
      <c r="H36" s="18" t="s">
        <v>103</v>
      </c>
      <c r="I36" s="12">
        <v>2</v>
      </c>
      <c r="J36" s="12"/>
      <c r="K36" s="13"/>
    </row>
    <row r="37" spans="2:11" ht="15.75" customHeight="1">
      <c r="B37" s="18" t="s">
        <v>63</v>
      </c>
      <c r="D37" s="11">
        <v>415</v>
      </c>
      <c r="E37" s="12">
        <f t="shared" si="4"/>
        <v>242</v>
      </c>
      <c r="F37" s="12">
        <v>69</v>
      </c>
      <c r="G37" s="12">
        <f t="shared" si="5"/>
        <v>173</v>
      </c>
      <c r="H37" s="12">
        <v>37</v>
      </c>
      <c r="I37" s="12">
        <v>136</v>
      </c>
      <c r="J37" s="12"/>
      <c r="K37" s="13"/>
    </row>
    <row r="38" spans="2:11" ht="15.75" customHeight="1">
      <c r="B38" s="18" t="s">
        <v>65</v>
      </c>
      <c r="D38" s="11">
        <v>201</v>
      </c>
      <c r="E38" s="12">
        <f t="shared" si="4"/>
        <v>47</v>
      </c>
      <c r="F38" s="12">
        <v>13</v>
      </c>
      <c r="G38" s="12">
        <f>SUM(H38:I38)</f>
        <v>34</v>
      </c>
      <c r="H38" s="12">
        <v>2</v>
      </c>
      <c r="I38" s="12">
        <v>32</v>
      </c>
      <c r="J38" s="12"/>
      <c r="K38" s="13"/>
    </row>
    <row r="39" spans="2:11" ht="31.5" customHeight="1">
      <c r="B39" s="10" t="s">
        <v>67</v>
      </c>
      <c r="D39" s="11">
        <f aca="true" t="shared" si="6" ref="D39:I39">SUM(D40:D42)</f>
        <v>2258</v>
      </c>
      <c r="E39" s="12">
        <f t="shared" si="6"/>
        <v>1747</v>
      </c>
      <c r="F39" s="12">
        <f t="shared" si="6"/>
        <v>202</v>
      </c>
      <c r="G39" s="12">
        <f t="shared" si="6"/>
        <v>1545</v>
      </c>
      <c r="H39" s="12">
        <f t="shared" si="6"/>
        <v>301</v>
      </c>
      <c r="I39" s="12">
        <f t="shared" si="6"/>
        <v>1244</v>
      </c>
      <c r="J39" s="12"/>
      <c r="K39" s="13"/>
    </row>
    <row r="40" spans="2:11" ht="31.5" customHeight="1">
      <c r="B40" s="17" t="s">
        <v>70</v>
      </c>
      <c r="D40" s="11">
        <v>937</v>
      </c>
      <c r="E40" s="12">
        <f>SUM(F40:G40)</f>
        <v>732</v>
      </c>
      <c r="F40" s="12">
        <v>115</v>
      </c>
      <c r="G40" s="12">
        <f>SUM(H40:I40)</f>
        <v>617</v>
      </c>
      <c r="H40" s="12">
        <v>196</v>
      </c>
      <c r="I40" s="12">
        <v>421</v>
      </c>
      <c r="J40" s="12"/>
      <c r="K40" s="13"/>
    </row>
    <row r="41" spans="2:11" ht="15.75" customHeight="1">
      <c r="B41" s="17" t="s">
        <v>72</v>
      </c>
      <c r="D41" s="11">
        <v>455</v>
      </c>
      <c r="E41" s="12">
        <f>SUM(F41:G41)</f>
        <v>345</v>
      </c>
      <c r="F41" s="12">
        <v>46</v>
      </c>
      <c r="G41" s="12">
        <f>SUM(H41:I41)</f>
        <v>299</v>
      </c>
      <c r="H41" s="12">
        <v>53</v>
      </c>
      <c r="I41" s="12">
        <v>246</v>
      </c>
      <c r="J41" s="12"/>
      <c r="K41" s="13"/>
    </row>
    <row r="42" spans="2:11" ht="15.75" customHeight="1">
      <c r="B42" s="17" t="s">
        <v>74</v>
      </c>
      <c r="D42" s="11">
        <v>866</v>
      </c>
      <c r="E42" s="12">
        <f>SUM(F42:G42)</f>
        <v>670</v>
      </c>
      <c r="F42" s="12">
        <v>41</v>
      </c>
      <c r="G42" s="12">
        <f>SUM(H42:I42)</f>
        <v>629</v>
      </c>
      <c r="H42" s="12">
        <v>52</v>
      </c>
      <c r="I42" s="12">
        <v>577</v>
      </c>
      <c r="J42" s="12"/>
      <c r="K42" s="13"/>
    </row>
    <row r="43" spans="2:11" ht="31.5" customHeight="1">
      <c r="B43" s="10" t="s">
        <v>75</v>
      </c>
      <c r="D43" s="11">
        <f aca="true" t="shared" si="7" ref="D43:I43">SUM(D44:D47)</f>
        <v>2469</v>
      </c>
      <c r="E43" s="12">
        <f t="shared" si="7"/>
        <v>1809</v>
      </c>
      <c r="F43" s="12">
        <f t="shared" si="7"/>
        <v>323</v>
      </c>
      <c r="G43" s="12">
        <f t="shared" si="7"/>
        <v>1486</v>
      </c>
      <c r="H43" s="12">
        <f t="shared" si="7"/>
        <v>305</v>
      </c>
      <c r="I43" s="12">
        <f t="shared" si="7"/>
        <v>1181</v>
      </c>
      <c r="J43" s="12"/>
      <c r="K43" s="13"/>
    </row>
    <row r="44" spans="2:11" ht="31.5" customHeight="1">
      <c r="B44" s="17" t="s">
        <v>77</v>
      </c>
      <c r="D44" s="11">
        <v>432</v>
      </c>
      <c r="E44" s="12">
        <f>SUM(F44:G44)</f>
        <v>373</v>
      </c>
      <c r="F44" s="12">
        <v>45</v>
      </c>
      <c r="G44" s="12">
        <f>SUM(H44:I44)</f>
        <v>328</v>
      </c>
      <c r="H44" s="12">
        <v>74</v>
      </c>
      <c r="I44" s="12">
        <v>254</v>
      </c>
      <c r="J44" s="12"/>
      <c r="K44" s="13"/>
    </row>
    <row r="45" spans="2:11" ht="15.75" customHeight="1">
      <c r="B45" s="17" t="s">
        <v>79</v>
      </c>
      <c r="D45" s="11">
        <v>457</v>
      </c>
      <c r="E45" s="12">
        <f>SUM(F45:G45)</f>
        <v>318</v>
      </c>
      <c r="F45" s="12">
        <v>128</v>
      </c>
      <c r="G45" s="12">
        <f>SUM(H45:I45)</f>
        <v>190</v>
      </c>
      <c r="H45" s="12">
        <v>85</v>
      </c>
      <c r="I45" s="12">
        <v>105</v>
      </c>
      <c r="J45" s="12"/>
      <c r="K45" s="13"/>
    </row>
    <row r="46" spans="2:11" ht="15.75" customHeight="1">
      <c r="B46" s="17" t="s">
        <v>81</v>
      </c>
      <c r="D46" s="11">
        <v>947</v>
      </c>
      <c r="E46" s="12">
        <f>SUM(F46:G46)</f>
        <v>682</v>
      </c>
      <c r="F46" s="12">
        <v>84</v>
      </c>
      <c r="G46" s="12">
        <f>SUM(H46:I46)</f>
        <v>598</v>
      </c>
      <c r="H46" s="12">
        <v>90</v>
      </c>
      <c r="I46" s="12">
        <v>508</v>
      </c>
      <c r="J46" s="12"/>
      <c r="K46" s="13"/>
    </row>
    <row r="47" spans="2:11" ht="15.75" customHeight="1">
      <c r="B47" s="17" t="s">
        <v>83</v>
      </c>
      <c r="D47" s="11">
        <v>633</v>
      </c>
      <c r="E47" s="12">
        <f>SUM(F47:G47)</f>
        <v>436</v>
      </c>
      <c r="F47" s="12">
        <v>66</v>
      </c>
      <c r="G47" s="12">
        <f>SUM(H47:I47)</f>
        <v>370</v>
      </c>
      <c r="H47" s="12">
        <v>56</v>
      </c>
      <c r="I47" s="12">
        <v>314</v>
      </c>
      <c r="J47" s="12"/>
      <c r="K47" s="13"/>
    </row>
    <row r="48" spans="2:11" ht="31.5" customHeight="1">
      <c r="B48" s="10" t="s">
        <v>85</v>
      </c>
      <c r="D48" s="11">
        <f aca="true" t="shared" si="8" ref="D48:I48">SUM(D49:D54,D62:D71)</f>
        <v>9587</v>
      </c>
      <c r="E48" s="12">
        <f t="shared" si="8"/>
        <v>7599</v>
      </c>
      <c r="F48" s="12">
        <f t="shared" si="8"/>
        <v>2690</v>
      </c>
      <c r="G48" s="12">
        <f t="shared" si="8"/>
        <v>4909</v>
      </c>
      <c r="H48" s="12">
        <f t="shared" si="8"/>
        <v>1802</v>
      </c>
      <c r="I48" s="12">
        <f t="shared" si="8"/>
        <v>3107</v>
      </c>
      <c r="J48" s="12"/>
      <c r="K48" s="13"/>
    </row>
    <row r="49" spans="2:11" ht="31.5" customHeight="1">
      <c r="B49" s="17" t="s">
        <v>87</v>
      </c>
      <c r="D49" s="11">
        <v>992</v>
      </c>
      <c r="E49" s="12">
        <f aca="true" t="shared" si="9" ref="E49:E54">SUM(F49:G49)</f>
        <v>813</v>
      </c>
      <c r="F49" s="12">
        <v>284</v>
      </c>
      <c r="G49" s="12">
        <f aca="true" t="shared" si="10" ref="G49:G54">SUM(H49:I49)</f>
        <v>529</v>
      </c>
      <c r="H49" s="12">
        <v>183</v>
      </c>
      <c r="I49" s="12">
        <v>346</v>
      </c>
      <c r="J49" s="12"/>
      <c r="K49" s="13"/>
    </row>
    <row r="50" spans="2:11" ht="15.75" customHeight="1">
      <c r="B50" s="17" t="s">
        <v>89</v>
      </c>
      <c r="D50" s="11">
        <v>1036</v>
      </c>
      <c r="E50" s="12">
        <f t="shared" si="9"/>
        <v>878</v>
      </c>
      <c r="F50" s="12">
        <v>298</v>
      </c>
      <c r="G50" s="12">
        <f t="shared" si="10"/>
        <v>580</v>
      </c>
      <c r="H50" s="12">
        <v>207</v>
      </c>
      <c r="I50" s="12">
        <v>373</v>
      </c>
      <c r="J50" s="12"/>
      <c r="K50" s="13"/>
    </row>
    <row r="51" spans="2:11" ht="15.75" customHeight="1">
      <c r="B51" s="17" t="s">
        <v>91</v>
      </c>
      <c r="D51" s="11">
        <v>709</v>
      </c>
      <c r="E51" s="12">
        <f t="shared" si="9"/>
        <v>608</v>
      </c>
      <c r="F51" s="12">
        <v>113</v>
      </c>
      <c r="G51" s="12">
        <f t="shared" si="10"/>
        <v>495</v>
      </c>
      <c r="H51" s="12">
        <v>149</v>
      </c>
      <c r="I51" s="12">
        <v>346</v>
      </c>
      <c r="J51" s="12"/>
      <c r="K51" s="13"/>
    </row>
    <row r="52" spans="2:11" ht="15.75" customHeight="1">
      <c r="B52" s="17" t="s">
        <v>93</v>
      </c>
      <c r="D52" s="11">
        <v>885</v>
      </c>
      <c r="E52" s="12">
        <f t="shared" si="9"/>
        <v>778</v>
      </c>
      <c r="F52" s="12">
        <v>134</v>
      </c>
      <c r="G52" s="12">
        <f t="shared" si="10"/>
        <v>644</v>
      </c>
      <c r="H52" s="12">
        <v>160</v>
      </c>
      <c r="I52" s="12">
        <v>484</v>
      </c>
      <c r="J52" s="12"/>
      <c r="K52" s="13"/>
    </row>
    <row r="53" spans="2:11" ht="15.75" customHeight="1">
      <c r="B53" s="18" t="s">
        <v>95</v>
      </c>
      <c r="D53" s="11">
        <v>298</v>
      </c>
      <c r="E53" s="12">
        <f t="shared" si="9"/>
        <v>255</v>
      </c>
      <c r="F53" s="12">
        <v>62</v>
      </c>
      <c r="G53" s="12">
        <f t="shared" si="10"/>
        <v>193</v>
      </c>
      <c r="H53" s="12">
        <v>82</v>
      </c>
      <c r="I53" s="12">
        <v>111</v>
      </c>
      <c r="J53" s="12"/>
      <c r="K53" s="13"/>
    </row>
    <row r="54" spans="1:11" ht="31.5" customHeight="1" thickBot="1">
      <c r="A54" s="5"/>
      <c r="B54" s="19" t="s">
        <v>97</v>
      </c>
      <c r="C54" s="5"/>
      <c r="D54" s="20">
        <v>569</v>
      </c>
      <c r="E54" s="5">
        <f t="shared" si="9"/>
        <v>374</v>
      </c>
      <c r="F54" s="5">
        <v>81</v>
      </c>
      <c r="G54" s="5">
        <f t="shared" si="10"/>
        <v>293</v>
      </c>
      <c r="H54" s="5">
        <v>78</v>
      </c>
      <c r="I54" s="5">
        <v>215</v>
      </c>
      <c r="J54" s="5"/>
      <c r="K54" s="21"/>
    </row>
    <row r="55" ht="15" customHeight="1">
      <c r="B55" s="4" t="s">
        <v>99</v>
      </c>
    </row>
    <row r="56" ht="15" customHeight="1">
      <c r="B56" s="4" t="s">
        <v>113</v>
      </c>
    </row>
    <row r="57" ht="15" customHeight="1">
      <c r="B57" s="4" t="s">
        <v>112</v>
      </c>
    </row>
    <row r="58" spans="2:9" ht="15.75" customHeight="1" thickBot="1">
      <c r="B58" s="5"/>
      <c r="C58" s="5"/>
      <c r="D58" s="5"/>
      <c r="E58" s="5"/>
      <c r="F58" s="5"/>
      <c r="G58" s="5"/>
      <c r="H58" s="22" t="s">
        <v>1</v>
      </c>
      <c r="I58" s="22"/>
    </row>
    <row r="59" spans="2:12" ht="15.75" customHeight="1">
      <c r="B59" s="35" t="s">
        <v>2</v>
      </c>
      <c r="D59" s="25" t="s">
        <v>107</v>
      </c>
      <c r="E59" s="25" t="s">
        <v>106</v>
      </c>
      <c r="F59" s="28" t="s">
        <v>105</v>
      </c>
      <c r="G59" s="29"/>
      <c r="H59" s="29"/>
      <c r="I59" s="29"/>
      <c r="J59" s="29"/>
      <c r="K59" s="29"/>
      <c r="L59" s="12"/>
    </row>
    <row r="60" spans="2:12" ht="15.75" customHeight="1">
      <c r="B60" s="36"/>
      <c r="C60" s="7"/>
      <c r="D60" s="26"/>
      <c r="E60" s="26"/>
      <c r="F60" s="41" t="s">
        <v>3</v>
      </c>
      <c r="G60" s="31" t="s">
        <v>108</v>
      </c>
      <c r="H60" s="32"/>
      <c r="I60" s="32"/>
      <c r="J60" s="32"/>
      <c r="K60" s="32"/>
      <c r="L60" s="12"/>
    </row>
    <row r="61" spans="2:12" ht="15.75" customHeight="1">
      <c r="B61" s="37"/>
      <c r="C61" s="8"/>
      <c r="D61" s="27"/>
      <c r="E61" s="27"/>
      <c r="F61" s="42"/>
      <c r="G61" s="24" t="s">
        <v>4</v>
      </c>
      <c r="H61" s="24" t="s">
        <v>5</v>
      </c>
      <c r="I61" s="31" t="s">
        <v>6</v>
      </c>
      <c r="J61" s="32"/>
      <c r="K61" s="32"/>
      <c r="L61" s="12"/>
    </row>
    <row r="62" spans="2:9" ht="15.75" customHeight="1">
      <c r="B62" s="18" t="s">
        <v>7</v>
      </c>
      <c r="C62" s="12"/>
      <c r="D62" s="11">
        <v>519</v>
      </c>
      <c r="E62" s="12">
        <f aca="true" t="shared" si="11" ref="E62:E71">SUM(F62:G62)</f>
        <v>409</v>
      </c>
      <c r="F62" s="12">
        <v>139</v>
      </c>
      <c r="G62" s="1">
        <f>SUM(H62:I62)</f>
        <v>270</v>
      </c>
      <c r="H62" s="1">
        <v>114</v>
      </c>
      <c r="I62" s="1">
        <v>156</v>
      </c>
    </row>
    <row r="63" spans="2:9" ht="15.75" customHeight="1">
      <c r="B63" s="17" t="s">
        <v>9</v>
      </c>
      <c r="C63" s="12"/>
      <c r="D63" s="11">
        <v>468</v>
      </c>
      <c r="E63" s="12">
        <f t="shared" si="11"/>
        <v>407</v>
      </c>
      <c r="F63" s="12">
        <v>242</v>
      </c>
      <c r="G63" s="1">
        <f aca="true" t="shared" si="12" ref="G63:G71">SUM(H63:I63)</f>
        <v>165</v>
      </c>
      <c r="H63" s="1">
        <v>115</v>
      </c>
      <c r="I63" s="1">
        <v>50</v>
      </c>
    </row>
    <row r="64" spans="2:9" ht="15.75" customHeight="1">
      <c r="B64" s="17" t="s">
        <v>10</v>
      </c>
      <c r="C64" s="12"/>
      <c r="D64" s="11">
        <v>495</v>
      </c>
      <c r="E64" s="12">
        <f t="shared" si="11"/>
        <v>439</v>
      </c>
      <c r="F64" s="12">
        <v>259</v>
      </c>
      <c r="G64" s="1">
        <f t="shared" si="12"/>
        <v>180</v>
      </c>
      <c r="H64" s="1">
        <v>101</v>
      </c>
      <c r="I64" s="1">
        <v>79</v>
      </c>
    </row>
    <row r="65" spans="2:9" ht="15.75" customHeight="1">
      <c r="B65" s="17" t="s">
        <v>12</v>
      </c>
      <c r="C65" s="12"/>
      <c r="D65" s="11">
        <v>214</v>
      </c>
      <c r="E65" s="12">
        <f t="shared" si="11"/>
        <v>140</v>
      </c>
      <c r="F65" s="12">
        <v>65</v>
      </c>
      <c r="G65" s="1">
        <f t="shared" si="12"/>
        <v>75</v>
      </c>
      <c r="H65" s="1">
        <v>33</v>
      </c>
      <c r="I65" s="1">
        <v>42</v>
      </c>
    </row>
    <row r="66" spans="2:9" ht="15.75" customHeight="1">
      <c r="B66" s="17" t="s">
        <v>13</v>
      </c>
      <c r="C66" s="12"/>
      <c r="D66" s="11">
        <v>575</v>
      </c>
      <c r="E66" s="12">
        <f t="shared" si="11"/>
        <v>475</v>
      </c>
      <c r="F66" s="12">
        <v>215</v>
      </c>
      <c r="G66" s="1">
        <f t="shared" si="12"/>
        <v>260</v>
      </c>
      <c r="H66" s="1">
        <v>138</v>
      </c>
      <c r="I66" s="1">
        <v>122</v>
      </c>
    </row>
    <row r="67" spans="2:9" ht="31.5" customHeight="1">
      <c r="B67" s="17" t="s">
        <v>15</v>
      </c>
      <c r="C67" s="12"/>
      <c r="D67" s="11">
        <v>707</v>
      </c>
      <c r="E67" s="12">
        <f t="shared" si="11"/>
        <v>477</v>
      </c>
      <c r="F67" s="12">
        <v>214</v>
      </c>
      <c r="G67" s="1">
        <f t="shared" si="12"/>
        <v>263</v>
      </c>
      <c r="H67" s="1">
        <v>89</v>
      </c>
      <c r="I67" s="1">
        <v>174</v>
      </c>
    </row>
    <row r="68" spans="2:9" ht="15.75" customHeight="1">
      <c r="B68" s="17" t="s">
        <v>17</v>
      </c>
      <c r="C68" s="12"/>
      <c r="D68" s="11">
        <v>671</v>
      </c>
      <c r="E68" s="12">
        <f t="shared" si="11"/>
        <v>471</v>
      </c>
      <c r="F68" s="12">
        <v>114</v>
      </c>
      <c r="G68" s="1">
        <f t="shared" si="12"/>
        <v>357</v>
      </c>
      <c r="H68" s="1">
        <v>84</v>
      </c>
      <c r="I68" s="1">
        <v>273</v>
      </c>
    </row>
    <row r="69" spans="2:9" ht="15.75" customHeight="1">
      <c r="B69" s="17" t="s">
        <v>18</v>
      </c>
      <c r="C69" s="12"/>
      <c r="D69" s="11">
        <v>677</v>
      </c>
      <c r="E69" s="12">
        <f t="shared" si="11"/>
        <v>525</v>
      </c>
      <c r="F69" s="12">
        <v>217</v>
      </c>
      <c r="G69" s="1">
        <f t="shared" si="12"/>
        <v>308</v>
      </c>
      <c r="H69" s="1">
        <v>118</v>
      </c>
      <c r="I69" s="1">
        <v>190</v>
      </c>
    </row>
    <row r="70" spans="2:9" ht="15.75" customHeight="1">
      <c r="B70" s="17" t="s">
        <v>20</v>
      </c>
      <c r="C70" s="12"/>
      <c r="D70" s="11">
        <v>368</v>
      </c>
      <c r="E70" s="12">
        <f t="shared" si="11"/>
        <v>277</v>
      </c>
      <c r="F70" s="12">
        <v>125</v>
      </c>
      <c r="G70" s="1">
        <f t="shared" si="12"/>
        <v>152</v>
      </c>
      <c r="H70" s="1">
        <v>74</v>
      </c>
      <c r="I70" s="1">
        <v>78</v>
      </c>
    </row>
    <row r="71" spans="2:9" ht="15.75" customHeight="1">
      <c r="B71" s="17" t="s">
        <v>22</v>
      </c>
      <c r="C71" s="12"/>
      <c r="D71" s="11">
        <v>404</v>
      </c>
      <c r="E71" s="12">
        <f t="shared" si="11"/>
        <v>273</v>
      </c>
      <c r="F71" s="12">
        <v>128</v>
      </c>
      <c r="G71" s="1">
        <f t="shared" si="12"/>
        <v>145</v>
      </c>
      <c r="H71" s="1">
        <v>77</v>
      </c>
      <c r="I71" s="1">
        <v>68</v>
      </c>
    </row>
    <row r="72" spans="2:9" ht="31.5" customHeight="1">
      <c r="B72" s="23" t="s">
        <v>25</v>
      </c>
      <c r="C72" s="12"/>
      <c r="D72" s="11">
        <f aca="true" t="shared" si="13" ref="D72:I72">SUM(D73:D85)</f>
        <v>4121</v>
      </c>
      <c r="E72" s="12">
        <f t="shared" si="13"/>
        <v>3316</v>
      </c>
      <c r="F72" s="12">
        <f t="shared" si="13"/>
        <v>564</v>
      </c>
      <c r="G72" s="12">
        <f t="shared" si="13"/>
        <v>2752</v>
      </c>
      <c r="H72" s="12">
        <f t="shared" si="13"/>
        <v>426</v>
      </c>
      <c r="I72" s="12">
        <f t="shared" si="13"/>
        <v>2326</v>
      </c>
    </row>
    <row r="73" spans="2:9" ht="31.5" customHeight="1">
      <c r="B73" s="17" t="s">
        <v>27</v>
      </c>
      <c r="C73" s="12"/>
      <c r="D73" s="11">
        <v>172</v>
      </c>
      <c r="E73" s="12">
        <f aca="true" t="shared" si="14" ref="E73:E85">SUM(F73:G73)</f>
        <v>149</v>
      </c>
      <c r="F73" s="12">
        <v>22</v>
      </c>
      <c r="G73" s="1">
        <f>SUM(H73:I73)</f>
        <v>127</v>
      </c>
      <c r="H73" s="1">
        <v>52</v>
      </c>
      <c r="I73" s="1">
        <v>75</v>
      </c>
    </row>
    <row r="74" spans="2:9" ht="15.75" customHeight="1">
      <c r="B74" s="17" t="s">
        <v>29</v>
      </c>
      <c r="C74" s="12"/>
      <c r="D74" s="11">
        <v>431</v>
      </c>
      <c r="E74" s="12">
        <v>321</v>
      </c>
      <c r="F74" s="12">
        <v>35</v>
      </c>
      <c r="G74" s="1">
        <v>286</v>
      </c>
      <c r="H74" s="1">
        <v>11</v>
      </c>
      <c r="I74" s="1">
        <v>275</v>
      </c>
    </row>
    <row r="75" spans="2:9" ht="15.75" customHeight="1">
      <c r="B75" s="17" t="s">
        <v>31</v>
      </c>
      <c r="C75" s="12"/>
      <c r="D75" s="11">
        <v>376</v>
      </c>
      <c r="E75" s="12">
        <f t="shared" si="14"/>
        <v>277</v>
      </c>
      <c r="F75" s="12">
        <v>58</v>
      </c>
      <c r="G75" s="1">
        <f aca="true" t="shared" si="15" ref="G75:G85">SUM(H75:I75)</f>
        <v>219</v>
      </c>
      <c r="H75" s="1">
        <v>37</v>
      </c>
      <c r="I75" s="1">
        <v>182</v>
      </c>
    </row>
    <row r="76" spans="2:9" ht="15.75" customHeight="1">
      <c r="B76" s="17" t="s">
        <v>33</v>
      </c>
      <c r="C76" s="12"/>
      <c r="D76" s="11">
        <v>383</v>
      </c>
      <c r="E76" s="12">
        <f t="shared" si="14"/>
        <v>288</v>
      </c>
      <c r="F76" s="12">
        <v>70</v>
      </c>
      <c r="G76" s="1">
        <f t="shared" si="15"/>
        <v>218</v>
      </c>
      <c r="H76" s="1">
        <v>40</v>
      </c>
      <c r="I76" s="1">
        <v>178</v>
      </c>
    </row>
    <row r="77" spans="2:9" ht="14.25">
      <c r="B77" s="17" t="s">
        <v>34</v>
      </c>
      <c r="C77" s="12"/>
      <c r="D77" s="11">
        <v>584</v>
      </c>
      <c r="E77" s="12">
        <f t="shared" si="14"/>
        <v>483</v>
      </c>
      <c r="F77" s="12">
        <v>82</v>
      </c>
      <c r="G77" s="1">
        <f t="shared" si="15"/>
        <v>401</v>
      </c>
      <c r="H77" s="1">
        <v>65</v>
      </c>
      <c r="I77" s="1">
        <v>336</v>
      </c>
    </row>
    <row r="78" spans="2:9" ht="31.5" customHeight="1">
      <c r="B78" s="17" t="s">
        <v>36</v>
      </c>
      <c r="C78" s="12"/>
      <c r="D78" s="11">
        <v>299</v>
      </c>
      <c r="E78" s="12">
        <f t="shared" si="14"/>
        <v>241</v>
      </c>
      <c r="F78" s="12">
        <v>31</v>
      </c>
      <c r="G78" s="1">
        <f t="shared" si="15"/>
        <v>210</v>
      </c>
      <c r="H78" s="1">
        <v>16</v>
      </c>
      <c r="I78" s="1">
        <v>194</v>
      </c>
    </row>
    <row r="79" spans="2:9" ht="15.75" customHeight="1">
      <c r="B79" s="17" t="s">
        <v>37</v>
      </c>
      <c r="C79" s="12"/>
      <c r="D79" s="11">
        <v>207</v>
      </c>
      <c r="E79" s="12">
        <f t="shared" si="14"/>
        <v>169</v>
      </c>
      <c r="F79" s="12">
        <v>64</v>
      </c>
      <c r="G79" s="1">
        <f t="shared" si="15"/>
        <v>105</v>
      </c>
      <c r="H79" s="1">
        <v>23</v>
      </c>
      <c r="I79" s="1">
        <v>82</v>
      </c>
    </row>
    <row r="80" spans="2:9" ht="15.75" customHeight="1">
      <c r="B80" s="17" t="s">
        <v>39</v>
      </c>
      <c r="C80" s="12"/>
      <c r="D80" s="11">
        <v>336</v>
      </c>
      <c r="E80" s="12">
        <f t="shared" si="14"/>
        <v>285</v>
      </c>
      <c r="F80" s="12">
        <v>42</v>
      </c>
      <c r="G80" s="1">
        <f t="shared" si="15"/>
        <v>243</v>
      </c>
      <c r="H80" s="1">
        <v>40</v>
      </c>
      <c r="I80" s="1">
        <v>203</v>
      </c>
    </row>
    <row r="81" spans="2:9" ht="15.75" customHeight="1">
      <c r="B81" s="17" t="s">
        <v>41</v>
      </c>
      <c r="C81" s="12"/>
      <c r="D81" s="11">
        <v>219</v>
      </c>
      <c r="E81" s="12">
        <f t="shared" si="14"/>
        <v>170</v>
      </c>
      <c r="F81" s="12">
        <v>22</v>
      </c>
      <c r="G81" s="1">
        <f t="shared" si="15"/>
        <v>148</v>
      </c>
      <c r="H81" s="1">
        <v>14</v>
      </c>
      <c r="I81" s="1">
        <v>134</v>
      </c>
    </row>
    <row r="82" spans="2:9" ht="15.75" customHeight="1">
      <c r="B82" s="17" t="s">
        <v>44</v>
      </c>
      <c r="C82" s="12"/>
      <c r="D82" s="11">
        <v>140</v>
      </c>
      <c r="E82" s="12">
        <f t="shared" si="14"/>
        <v>90</v>
      </c>
      <c r="F82" s="12">
        <v>9</v>
      </c>
      <c r="G82" s="1">
        <f t="shared" si="15"/>
        <v>81</v>
      </c>
      <c r="H82" s="1">
        <v>9</v>
      </c>
      <c r="I82" s="1">
        <v>72</v>
      </c>
    </row>
    <row r="83" spans="2:9" ht="31.5" customHeight="1">
      <c r="B83" s="17" t="s">
        <v>47</v>
      </c>
      <c r="C83" s="12"/>
      <c r="D83" s="11">
        <v>376</v>
      </c>
      <c r="E83" s="12">
        <f t="shared" si="14"/>
        <v>309</v>
      </c>
      <c r="F83" s="12">
        <v>49</v>
      </c>
      <c r="G83" s="1">
        <f t="shared" si="15"/>
        <v>260</v>
      </c>
      <c r="H83" s="1">
        <v>39</v>
      </c>
      <c r="I83" s="1">
        <v>221</v>
      </c>
    </row>
    <row r="84" spans="2:9" ht="15.75" customHeight="1">
      <c r="B84" s="17" t="s">
        <v>48</v>
      </c>
      <c r="C84" s="12"/>
      <c r="D84" s="11">
        <v>289</v>
      </c>
      <c r="E84" s="12">
        <f t="shared" si="14"/>
        <v>249</v>
      </c>
      <c r="F84" s="12">
        <v>36</v>
      </c>
      <c r="G84" s="1">
        <f t="shared" si="15"/>
        <v>213</v>
      </c>
      <c r="H84" s="1">
        <v>34</v>
      </c>
      <c r="I84" s="1">
        <v>179</v>
      </c>
    </row>
    <row r="85" spans="2:9" ht="15.75" customHeight="1">
      <c r="B85" s="17" t="s">
        <v>50</v>
      </c>
      <c r="C85" s="12"/>
      <c r="D85" s="11">
        <v>309</v>
      </c>
      <c r="E85" s="12">
        <f t="shared" si="14"/>
        <v>285</v>
      </c>
      <c r="F85" s="12">
        <v>44</v>
      </c>
      <c r="G85" s="1">
        <f t="shared" si="15"/>
        <v>241</v>
      </c>
      <c r="H85" s="1">
        <v>46</v>
      </c>
      <c r="I85" s="1">
        <v>195</v>
      </c>
    </row>
    <row r="86" spans="2:9" ht="47.25" customHeight="1">
      <c r="B86" s="23" t="s">
        <v>54</v>
      </c>
      <c r="C86" s="12"/>
      <c r="D86" s="11">
        <f aca="true" t="shared" si="16" ref="D86:I86">SUM(D87:D96)</f>
        <v>1892</v>
      </c>
      <c r="E86" s="12">
        <f t="shared" si="16"/>
        <v>1022</v>
      </c>
      <c r="F86" s="12">
        <f t="shared" si="16"/>
        <v>307</v>
      </c>
      <c r="G86" s="12">
        <f t="shared" si="16"/>
        <v>715</v>
      </c>
      <c r="H86" s="12">
        <f t="shared" si="16"/>
        <v>160</v>
      </c>
      <c r="I86" s="12">
        <f t="shared" si="16"/>
        <v>555</v>
      </c>
    </row>
    <row r="87" spans="2:9" ht="31.5" customHeight="1">
      <c r="B87" s="17" t="s">
        <v>56</v>
      </c>
      <c r="C87" s="12"/>
      <c r="D87" s="11">
        <v>286</v>
      </c>
      <c r="E87" s="12">
        <f aca="true" t="shared" si="17" ref="E87:E96">SUM(F87:G87)</f>
        <v>214</v>
      </c>
      <c r="F87" s="12">
        <v>74</v>
      </c>
      <c r="G87" s="1">
        <f>SUM(H87:I87)</f>
        <v>140</v>
      </c>
      <c r="H87" s="1">
        <v>32</v>
      </c>
      <c r="I87" s="1">
        <v>108</v>
      </c>
    </row>
    <row r="88" spans="2:9" ht="15.75" customHeight="1">
      <c r="B88" s="17" t="s">
        <v>58</v>
      </c>
      <c r="C88" s="12"/>
      <c r="D88" s="11">
        <v>181</v>
      </c>
      <c r="E88" s="12">
        <f t="shared" si="17"/>
        <v>117</v>
      </c>
      <c r="F88" s="12">
        <v>28</v>
      </c>
      <c r="G88" s="1">
        <f>SUM(H88:I88)</f>
        <v>89</v>
      </c>
      <c r="H88" s="1">
        <v>20</v>
      </c>
      <c r="I88" s="1">
        <v>69</v>
      </c>
    </row>
    <row r="89" spans="2:9" ht="15.75" customHeight="1">
      <c r="B89" s="17" t="s">
        <v>60</v>
      </c>
      <c r="C89" s="12"/>
      <c r="D89" s="11">
        <v>215</v>
      </c>
      <c r="E89" s="12">
        <f t="shared" si="17"/>
        <v>178</v>
      </c>
      <c r="F89" s="12">
        <v>64</v>
      </c>
      <c r="G89" s="1">
        <f>SUM(H89:I89)</f>
        <v>114</v>
      </c>
      <c r="H89" s="1">
        <v>48</v>
      </c>
      <c r="I89" s="1">
        <v>66</v>
      </c>
    </row>
    <row r="90" spans="2:9" ht="15.75" customHeight="1">
      <c r="B90" s="17" t="s">
        <v>62</v>
      </c>
      <c r="C90" s="12"/>
      <c r="D90" s="11">
        <v>537</v>
      </c>
      <c r="E90" s="12">
        <f t="shared" si="17"/>
        <v>452</v>
      </c>
      <c r="F90" s="12">
        <v>111</v>
      </c>
      <c r="G90" s="1">
        <f>SUM(H90:I90)</f>
        <v>341</v>
      </c>
      <c r="H90" s="1">
        <v>55</v>
      </c>
      <c r="I90" s="1">
        <v>286</v>
      </c>
    </row>
    <row r="91" spans="2:9" ht="15.75" customHeight="1">
      <c r="B91" s="17" t="s">
        <v>64</v>
      </c>
      <c r="C91" s="12"/>
      <c r="D91" s="11">
        <v>18</v>
      </c>
      <c r="E91" s="18" t="s">
        <v>103</v>
      </c>
      <c r="F91" s="18" t="s">
        <v>103</v>
      </c>
      <c r="G91" s="18" t="s">
        <v>103</v>
      </c>
      <c r="H91" s="17" t="s">
        <v>104</v>
      </c>
      <c r="I91" s="17" t="s">
        <v>104</v>
      </c>
    </row>
    <row r="92" spans="2:9" ht="31.5" customHeight="1">
      <c r="B92" s="17" t="s">
        <v>66</v>
      </c>
      <c r="C92" s="12"/>
      <c r="D92" s="11">
        <v>117</v>
      </c>
      <c r="E92" s="12">
        <f t="shared" si="17"/>
        <v>1</v>
      </c>
      <c r="F92" s="18" t="s">
        <v>103</v>
      </c>
      <c r="G92" s="1">
        <f>SUM(H92:I92)</f>
        <v>1</v>
      </c>
      <c r="H92" s="17" t="s">
        <v>103</v>
      </c>
      <c r="I92" s="1">
        <v>1</v>
      </c>
    </row>
    <row r="93" spans="2:9" ht="15.75" customHeight="1">
      <c r="B93" s="17" t="s">
        <v>68</v>
      </c>
      <c r="C93" s="12"/>
      <c r="D93" s="11">
        <v>164</v>
      </c>
      <c r="E93" s="12">
        <f t="shared" si="17"/>
        <v>26</v>
      </c>
      <c r="F93" s="12">
        <v>15</v>
      </c>
      <c r="G93" s="1">
        <f>SUM(H93:I93)</f>
        <v>11</v>
      </c>
      <c r="H93" s="1">
        <v>4</v>
      </c>
      <c r="I93" s="1">
        <v>7</v>
      </c>
    </row>
    <row r="94" spans="2:9" ht="15.75" customHeight="1">
      <c r="B94" s="17" t="s">
        <v>69</v>
      </c>
      <c r="C94" s="12"/>
      <c r="D94" s="11">
        <v>162</v>
      </c>
      <c r="E94" s="12">
        <f t="shared" si="17"/>
        <v>10</v>
      </c>
      <c r="F94" s="12">
        <v>5</v>
      </c>
      <c r="G94" s="1">
        <f>SUM(H94:I94)</f>
        <v>5</v>
      </c>
      <c r="H94" s="17" t="s">
        <v>103</v>
      </c>
      <c r="I94" s="1">
        <v>5</v>
      </c>
    </row>
    <row r="95" spans="2:9" ht="15.75" customHeight="1">
      <c r="B95" s="17" t="s">
        <v>71</v>
      </c>
      <c r="C95" s="12"/>
      <c r="D95" s="11">
        <v>176</v>
      </c>
      <c r="E95" s="12">
        <f t="shared" si="17"/>
        <v>19</v>
      </c>
      <c r="F95" s="12">
        <v>8</v>
      </c>
      <c r="G95" s="1">
        <f>SUM(H95:I95)</f>
        <v>11</v>
      </c>
      <c r="H95" s="17" t="s">
        <v>103</v>
      </c>
      <c r="I95" s="1">
        <v>11</v>
      </c>
    </row>
    <row r="96" spans="2:9" ht="15.75" customHeight="1">
      <c r="B96" s="17" t="s">
        <v>73</v>
      </c>
      <c r="C96" s="12"/>
      <c r="D96" s="11">
        <v>36</v>
      </c>
      <c r="E96" s="12">
        <f t="shared" si="17"/>
        <v>5</v>
      </c>
      <c r="F96" s="12">
        <v>2</v>
      </c>
      <c r="G96" s="1">
        <f>SUM(H96:I96)</f>
        <v>3</v>
      </c>
      <c r="H96" s="1">
        <v>1</v>
      </c>
      <c r="I96" s="1">
        <v>2</v>
      </c>
    </row>
    <row r="97" spans="2:9" ht="47.25" customHeight="1">
      <c r="B97" s="23" t="s">
        <v>76</v>
      </c>
      <c r="C97" s="12"/>
      <c r="D97" s="11">
        <f aca="true" t="shared" si="18" ref="D97:I97">SUM(D98:D101)</f>
        <v>3153</v>
      </c>
      <c r="E97" s="12">
        <f t="shared" si="18"/>
        <v>2587</v>
      </c>
      <c r="F97" s="12">
        <f t="shared" si="18"/>
        <v>450</v>
      </c>
      <c r="G97" s="12">
        <f t="shared" si="18"/>
        <v>2137</v>
      </c>
      <c r="H97" s="12">
        <f t="shared" si="18"/>
        <v>378</v>
      </c>
      <c r="I97" s="12">
        <f t="shared" si="18"/>
        <v>1759</v>
      </c>
    </row>
    <row r="98" spans="2:9" ht="31.5" customHeight="1">
      <c r="B98" s="17" t="s">
        <v>78</v>
      </c>
      <c r="C98" s="12"/>
      <c r="D98" s="11">
        <v>1011</v>
      </c>
      <c r="E98" s="12">
        <f>SUM(F98:G98)</f>
        <v>822</v>
      </c>
      <c r="F98" s="12">
        <v>149</v>
      </c>
      <c r="G98" s="1">
        <f>SUM(H98:I98)</f>
        <v>673</v>
      </c>
      <c r="H98" s="1">
        <v>133</v>
      </c>
      <c r="I98" s="1">
        <v>540</v>
      </c>
    </row>
    <row r="99" spans="2:9" ht="15.75" customHeight="1">
      <c r="B99" s="17" t="s">
        <v>80</v>
      </c>
      <c r="C99" s="12"/>
      <c r="D99" s="11">
        <v>671</v>
      </c>
      <c r="E99" s="12">
        <f>SUM(F99:G99)</f>
        <v>566</v>
      </c>
      <c r="F99" s="12">
        <v>113</v>
      </c>
      <c r="G99" s="1">
        <f>SUM(H99:I99)</f>
        <v>453</v>
      </c>
      <c r="H99" s="1">
        <v>58</v>
      </c>
      <c r="I99" s="1">
        <v>395</v>
      </c>
    </row>
    <row r="100" spans="2:9" ht="15.75" customHeight="1">
      <c r="B100" s="17" t="s">
        <v>82</v>
      </c>
      <c r="C100" s="12"/>
      <c r="D100" s="11">
        <v>1002</v>
      </c>
      <c r="E100" s="12">
        <f>SUM(F100:G100)</f>
        <v>828</v>
      </c>
      <c r="F100" s="12">
        <v>132</v>
      </c>
      <c r="G100" s="1">
        <f>SUM(H100:I100)</f>
        <v>696</v>
      </c>
      <c r="H100" s="1">
        <v>99</v>
      </c>
      <c r="I100" s="1">
        <v>597</v>
      </c>
    </row>
    <row r="101" spans="2:9" ht="15.75" customHeight="1">
      <c r="B101" s="17" t="s">
        <v>84</v>
      </c>
      <c r="C101" s="12"/>
      <c r="D101" s="11">
        <v>469</v>
      </c>
      <c r="E101" s="12">
        <f>SUM(F101:G101)</f>
        <v>371</v>
      </c>
      <c r="F101" s="12">
        <v>56</v>
      </c>
      <c r="G101" s="1">
        <f>SUM(H101:I101)</f>
        <v>315</v>
      </c>
      <c r="H101" s="1">
        <v>88</v>
      </c>
      <c r="I101" s="1">
        <v>227</v>
      </c>
    </row>
    <row r="102" spans="2:9" ht="31.5" customHeight="1">
      <c r="B102" s="23" t="s">
        <v>86</v>
      </c>
      <c r="C102" s="12"/>
      <c r="D102" s="11">
        <f aca="true" t="shared" si="19" ref="D102:I102">SUM(D103:D108)</f>
        <v>1604</v>
      </c>
      <c r="E102" s="12">
        <f t="shared" si="19"/>
        <v>939</v>
      </c>
      <c r="F102" s="1">
        <f t="shared" si="19"/>
        <v>106</v>
      </c>
      <c r="G102" s="1">
        <f t="shared" si="19"/>
        <v>833</v>
      </c>
      <c r="H102" s="1">
        <f t="shared" si="19"/>
        <v>70</v>
      </c>
      <c r="I102" s="1">
        <f t="shared" si="19"/>
        <v>763</v>
      </c>
    </row>
    <row r="103" spans="2:9" ht="31.5" customHeight="1">
      <c r="B103" s="17" t="s">
        <v>88</v>
      </c>
      <c r="C103" s="12"/>
      <c r="D103" s="11">
        <v>481</v>
      </c>
      <c r="E103" s="12">
        <f aca="true" t="shared" si="20" ref="E103:E108">SUM(F103:G103)</f>
        <v>351</v>
      </c>
      <c r="F103" s="12">
        <v>32</v>
      </c>
      <c r="G103" s="1">
        <f aca="true" t="shared" si="21" ref="G103:G108">SUM(H103:I103)</f>
        <v>319</v>
      </c>
      <c r="H103" s="1">
        <v>11</v>
      </c>
      <c r="I103" s="1">
        <v>308</v>
      </c>
    </row>
    <row r="104" spans="2:9" ht="15.75" customHeight="1">
      <c r="B104" s="17" t="s">
        <v>90</v>
      </c>
      <c r="C104" s="12"/>
      <c r="D104" s="11">
        <v>139</v>
      </c>
      <c r="E104" s="12">
        <f t="shared" si="20"/>
        <v>103</v>
      </c>
      <c r="F104" s="12">
        <v>15</v>
      </c>
      <c r="G104" s="1">
        <f t="shared" si="21"/>
        <v>88</v>
      </c>
      <c r="H104" s="1">
        <v>6</v>
      </c>
      <c r="I104" s="1">
        <v>82</v>
      </c>
    </row>
    <row r="105" spans="2:9" ht="15.75" customHeight="1">
      <c r="B105" s="17" t="s">
        <v>92</v>
      </c>
      <c r="C105" s="12"/>
      <c r="D105" s="11">
        <v>185</v>
      </c>
      <c r="E105" s="12">
        <f t="shared" si="20"/>
        <v>86</v>
      </c>
      <c r="F105" s="12">
        <v>14</v>
      </c>
      <c r="G105" s="1">
        <f t="shared" si="21"/>
        <v>72</v>
      </c>
      <c r="H105" s="1">
        <v>8</v>
      </c>
      <c r="I105" s="1">
        <v>64</v>
      </c>
    </row>
    <row r="106" spans="2:9" ht="15.75" customHeight="1">
      <c r="B106" s="17" t="s">
        <v>94</v>
      </c>
      <c r="C106" s="12"/>
      <c r="D106" s="11">
        <v>177</v>
      </c>
      <c r="E106" s="12">
        <f t="shared" si="20"/>
        <v>124</v>
      </c>
      <c r="F106" s="12">
        <v>20</v>
      </c>
      <c r="G106" s="1">
        <f t="shared" si="21"/>
        <v>104</v>
      </c>
      <c r="H106" s="1">
        <v>9</v>
      </c>
      <c r="I106" s="1">
        <v>95</v>
      </c>
    </row>
    <row r="107" spans="2:9" ht="15.75" customHeight="1">
      <c r="B107" s="17" t="s">
        <v>96</v>
      </c>
      <c r="C107" s="12"/>
      <c r="D107" s="11">
        <v>490</v>
      </c>
      <c r="E107" s="12">
        <f t="shared" si="20"/>
        <v>217</v>
      </c>
      <c r="F107" s="12">
        <v>22</v>
      </c>
      <c r="G107" s="1">
        <f t="shared" si="21"/>
        <v>195</v>
      </c>
      <c r="H107" s="1">
        <v>30</v>
      </c>
      <c r="I107" s="1">
        <v>165</v>
      </c>
    </row>
    <row r="108" spans="2:9" ht="31.5" customHeight="1" thickBot="1">
      <c r="B108" s="19" t="s">
        <v>98</v>
      </c>
      <c r="C108" s="5"/>
      <c r="D108" s="20">
        <v>132</v>
      </c>
      <c r="E108" s="5">
        <f t="shared" si="20"/>
        <v>58</v>
      </c>
      <c r="F108" s="5">
        <v>3</v>
      </c>
      <c r="G108" s="5">
        <f t="shared" si="21"/>
        <v>55</v>
      </c>
      <c r="H108" s="5">
        <v>6</v>
      </c>
      <c r="I108" s="5">
        <v>49</v>
      </c>
    </row>
  </sheetData>
  <mergeCells count="15">
    <mergeCell ref="O1:P1"/>
    <mergeCell ref="B59:B61"/>
    <mergeCell ref="B7:B9"/>
    <mergeCell ref="F8:F9"/>
    <mergeCell ref="F60:F61"/>
    <mergeCell ref="E59:E61"/>
    <mergeCell ref="D59:D61"/>
    <mergeCell ref="D7:D9"/>
    <mergeCell ref="E7:E9"/>
    <mergeCell ref="F7:K7"/>
    <mergeCell ref="G8:K8"/>
    <mergeCell ref="I9:K9"/>
    <mergeCell ref="F59:K59"/>
    <mergeCell ref="G60:K60"/>
    <mergeCell ref="I61:K61"/>
  </mergeCells>
  <printOptions/>
  <pageMargins left="0.5905511811023623" right="0.33" top="0.3937007874015748" bottom="0" header="0.5118110236220472" footer="0.5118110236220472"/>
  <pageSetup horizontalDpi="400" verticalDpi="400" orientation="portrait" pageOrder="overThenDown" paperSize="9" scale="65" r:id="rId1"/>
  <ignoredErrors>
    <ignoredError sqref="B11:B12" numberStoredAsText="1"/>
    <ignoredError sqref="D13:I22" formulaRange="1"/>
    <ignoredError sqref="G23 E43:G48 E39:G39 E72:G72 E86:G97 E102:G103"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2001-10-29T04:57:54Z</cp:lastPrinted>
  <dcterms:modified xsi:type="dcterms:W3CDTF">2002-09-13T06:22:40Z</dcterms:modified>
  <cp:category/>
  <cp:version/>
  <cp:contentType/>
  <cp:contentStatus/>
</cp:coreProperties>
</file>