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<sst xmlns="http://schemas.openxmlformats.org/spreadsheetml/2006/main" count="84" uniqueCount="50">
  <si>
    <t>産業</t>
  </si>
  <si>
    <t xml:space="preserve"> 1)</t>
  </si>
  <si>
    <t xml:space="preserve"> 2)</t>
  </si>
  <si>
    <t>需要家数</t>
  </si>
  <si>
    <t>契約電力</t>
  </si>
  <si>
    <t>使用電力量</t>
  </si>
  <si>
    <t>ｋＷ</t>
  </si>
  <si>
    <t>ＭＷｈ</t>
  </si>
  <si>
    <t>農業</t>
  </si>
  <si>
    <t>漁業・水産養殖業</t>
  </si>
  <si>
    <t>鉱業</t>
  </si>
  <si>
    <t>建設業</t>
  </si>
  <si>
    <t>製造業</t>
  </si>
  <si>
    <t>運輸通信業</t>
  </si>
  <si>
    <t>ガス、水道業</t>
  </si>
  <si>
    <t>その他の産業</t>
  </si>
  <si>
    <t>-</t>
  </si>
  <si>
    <t>口</t>
  </si>
  <si>
    <t>11</t>
  </si>
  <si>
    <t>50 ｋＷ    ～    500 ｋＷ</t>
  </si>
  <si>
    <t>500 ｋＷ   以    上</t>
  </si>
  <si>
    <t>（平成12年度）</t>
  </si>
  <si>
    <t>平成10年度</t>
  </si>
  <si>
    <t>12</t>
  </si>
  <si>
    <t>-</t>
  </si>
  <si>
    <t>本県への伊万里営業所供給分（福島町、鷹島町）を除く。</t>
  </si>
  <si>
    <t>総数</t>
  </si>
  <si>
    <t>資料  九州電力（株）長崎支店調</t>
  </si>
  <si>
    <t xml:space="preserve">  1)，2)  年度末現在である。</t>
  </si>
  <si>
    <t>石炭鉱業</t>
  </si>
  <si>
    <t>その他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</si>
  <si>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</si>
  <si>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</si>
  <si>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</si>
  <si>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</si>
  <si>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</si>
  <si>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</si>
  <si>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石油、石炭製品製造業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</si>
  <si>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</si>
  <si>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</si>
  <si>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</si>
  <si>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</si>
  <si>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</si>
  <si>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</si>
  <si>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</si>
  <si>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民公営鉄道業</t>
  </si>
  <si>
    <t>通信業</t>
  </si>
  <si>
    <t>ガス業</t>
  </si>
  <si>
    <t>水道業</t>
  </si>
  <si>
    <t xml:space="preserve">          １１７      産  業  別  電  力  需  要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</si>
</sst>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Alignment="1">
      <alignment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distributed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3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zoomScale="75" zoomScaleNormal="75" workbookViewId="0" topLeftCell="A1">
      <selection activeCell="K1" sqref="K1"/>
    </sheetView>
  </sheetViews>
  <sheetFormatPr defaultColWidth="9.00390625" defaultRowHeight="13.5"/>
  <cols>
    <col min="1" max="1" width="0.6171875" style="0" customWidth="1"/>
    <col min="2" max="2" width="4.625" style="0" customWidth="1"/>
    <col min="3" max="3" width="28.875" style="0" customWidth="1"/>
    <col min="4" max="4" width="0.6171875" style="0" customWidth="1"/>
    <col min="5" max="5" width="9.625" style="0" customWidth="1"/>
    <col min="6" max="7" width="11.75390625" style="0" customWidth="1"/>
    <col min="8" max="8" width="9.625" style="0" customWidth="1"/>
    <col min="9" max="10" width="11.75390625" style="0" customWidth="1"/>
    <col min="11" max="11" width="9.625" style="0" customWidth="1"/>
    <col min="12" max="13" width="11.75390625" style="0" customWidth="1"/>
  </cols>
  <sheetData>
    <row r="1" spans="2:14" ht="24">
      <c r="B1" s="1"/>
      <c r="C1" s="22" t="s">
        <v>49</v>
      </c>
      <c r="D1" s="22"/>
      <c r="E1" s="22"/>
      <c r="F1" s="22"/>
      <c r="G1" s="22"/>
      <c r="H1" s="22"/>
      <c r="I1" s="22"/>
      <c r="J1" s="22"/>
      <c r="K1" s="1" t="s">
        <v>21</v>
      </c>
      <c r="L1" s="1"/>
      <c r="M1" s="1"/>
      <c r="N1" s="2"/>
    </row>
    <row r="2" spans="2:14" ht="28.5" customHeight="1" thickBot="1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2:14" ht="30" customHeight="1">
      <c r="B3" s="15" t="s">
        <v>0</v>
      </c>
      <c r="C3" s="15"/>
      <c r="D3" s="2"/>
      <c r="E3" s="23" t="s">
        <v>26</v>
      </c>
      <c r="F3" s="24"/>
      <c r="G3" s="25"/>
      <c r="H3" s="20" t="s">
        <v>19</v>
      </c>
      <c r="I3" s="21"/>
      <c r="J3" s="26"/>
      <c r="K3" s="20" t="s">
        <v>20</v>
      </c>
      <c r="L3" s="21"/>
      <c r="M3" s="21"/>
      <c r="N3" s="2"/>
    </row>
    <row r="4" spans="2:14" ht="14.25">
      <c r="B4" s="16"/>
      <c r="C4" s="16"/>
      <c r="D4" s="4"/>
      <c r="E4" s="2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2"/>
    </row>
    <row r="5" spans="2:14" ht="14.25">
      <c r="B5" s="17"/>
      <c r="C5" s="17"/>
      <c r="D5" s="6"/>
      <c r="E5" s="11" t="s">
        <v>3</v>
      </c>
      <c r="F5" s="12" t="s">
        <v>4</v>
      </c>
      <c r="G5" s="12" t="s">
        <v>5</v>
      </c>
      <c r="H5" s="12" t="s">
        <v>3</v>
      </c>
      <c r="I5" s="12" t="s">
        <v>4</v>
      </c>
      <c r="J5" s="12" t="s">
        <v>5</v>
      </c>
      <c r="K5" s="12" t="s">
        <v>3</v>
      </c>
      <c r="L5" s="12" t="s">
        <v>4</v>
      </c>
      <c r="M5" s="12" t="s">
        <v>5</v>
      </c>
      <c r="N5" s="2"/>
    </row>
    <row r="6" spans="2:14" ht="14.25">
      <c r="B6" s="1"/>
      <c r="C6" s="1"/>
      <c r="D6" s="4"/>
      <c r="E6" s="7" t="s">
        <v>17</v>
      </c>
      <c r="F6" s="8" t="s">
        <v>6</v>
      </c>
      <c r="G6" s="8" t="s">
        <v>7</v>
      </c>
      <c r="H6" s="8" t="s">
        <v>17</v>
      </c>
      <c r="I6" s="8" t="s">
        <v>6</v>
      </c>
      <c r="J6" s="8" t="s">
        <v>7</v>
      </c>
      <c r="K6" s="8" t="s">
        <v>17</v>
      </c>
      <c r="L6" s="8" t="s">
        <v>6</v>
      </c>
      <c r="M6" s="8" t="s">
        <v>7</v>
      </c>
      <c r="N6" s="1"/>
    </row>
    <row r="7" spans="2:14" ht="28.5" customHeight="1">
      <c r="B7" s="19" t="s">
        <v>22</v>
      </c>
      <c r="C7" s="19"/>
      <c r="D7" s="4"/>
      <c r="E7" s="2">
        <v>2309</v>
      </c>
      <c r="F7" s="2">
        <v>520886</v>
      </c>
      <c r="G7" s="2">
        <v>1703008</v>
      </c>
      <c r="H7" s="2">
        <v>2169</v>
      </c>
      <c r="I7" s="2">
        <v>230024</v>
      </c>
      <c r="J7" s="2">
        <v>578026</v>
      </c>
      <c r="K7" s="2">
        <v>140</v>
      </c>
      <c r="L7" s="2">
        <v>290862</v>
      </c>
      <c r="M7" s="2">
        <v>1124982</v>
      </c>
      <c r="N7" s="1"/>
    </row>
    <row r="8" spans="2:14" ht="14.25">
      <c r="B8" s="18" t="s">
        <v>18</v>
      </c>
      <c r="C8" s="18"/>
      <c r="D8" s="4"/>
      <c r="E8" s="2">
        <v>2327</v>
      </c>
      <c r="F8" s="2">
        <v>532771</v>
      </c>
      <c r="G8" s="2">
        <v>1746518</v>
      </c>
      <c r="H8" s="2">
        <v>2179</v>
      </c>
      <c r="I8" s="2">
        <v>231039</v>
      </c>
      <c r="J8" s="2">
        <v>579901</v>
      </c>
      <c r="K8" s="2">
        <v>148</v>
      </c>
      <c r="L8" s="2">
        <v>301732</v>
      </c>
      <c r="M8" s="2">
        <v>1166617</v>
      </c>
      <c r="N8" s="1"/>
    </row>
    <row r="9" spans="2:14" ht="28.5" customHeight="1">
      <c r="B9" s="18" t="s">
        <v>23</v>
      </c>
      <c r="C9" s="18"/>
      <c r="D9" s="4"/>
      <c r="E9" s="2">
        <f>SUM(E10,E11,E12,E15,E16,E32,E36,E39)</f>
        <v>2342</v>
      </c>
      <c r="F9" s="2">
        <f aca="true" t="shared" si="0" ref="F9:M9">SUM(F10,F11,F12,F15,F16,F32,F36,F39)</f>
        <v>563730</v>
      </c>
      <c r="G9" s="2">
        <f t="shared" si="0"/>
        <v>1858579</v>
      </c>
      <c r="H9" s="2">
        <f t="shared" si="0"/>
        <v>2190</v>
      </c>
      <c r="I9" s="2">
        <f t="shared" si="0"/>
        <v>233908</v>
      </c>
      <c r="J9" s="2">
        <f t="shared" si="0"/>
        <v>589134</v>
      </c>
      <c r="K9" s="2">
        <f t="shared" si="0"/>
        <v>152</v>
      </c>
      <c r="L9" s="2">
        <f t="shared" si="0"/>
        <v>329822</v>
      </c>
      <c r="M9" s="2">
        <f t="shared" si="0"/>
        <v>1269445</v>
      </c>
      <c r="N9" s="1"/>
    </row>
    <row r="10" spans="2:14" ht="28.5" customHeight="1">
      <c r="B10" s="19" t="s">
        <v>8</v>
      </c>
      <c r="C10" s="19"/>
      <c r="D10" s="4"/>
      <c r="E10" s="2">
        <f aca="true" t="shared" si="1" ref="E10:G11">SUM(H10,K10)</f>
        <v>102</v>
      </c>
      <c r="F10" s="1">
        <f t="shared" si="1"/>
        <v>9121</v>
      </c>
      <c r="G10" s="1">
        <f t="shared" si="1"/>
        <v>20745</v>
      </c>
      <c r="H10" s="1">
        <v>102</v>
      </c>
      <c r="I10" s="1">
        <v>9121</v>
      </c>
      <c r="J10" s="1">
        <v>20745</v>
      </c>
      <c r="K10" s="8" t="s">
        <v>24</v>
      </c>
      <c r="L10" s="8" t="s">
        <v>24</v>
      </c>
      <c r="M10" s="8" t="s">
        <v>24</v>
      </c>
      <c r="N10" s="1"/>
    </row>
    <row r="11" spans="2:14" ht="28.5" customHeight="1">
      <c r="B11" s="19" t="s">
        <v>9</v>
      </c>
      <c r="C11" s="19"/>
      <c r="D11" s="4"/>
      <c r="E11" s="2">
        <f t="shared" si="1"/>
        <v>109</v>
      </c>
      <c r="F11" s="1">
        <f t="shared" si="1"/>
        <v>14361</v>
      </c>
      <c r="G11" s="1">
        <f t="shared" si="1"/>
        <v>46465</v>
      </c>
      <c r="H11" s="1">
        <v>105</v>
      </c>
      <c r="I11" s="1">
        <v>11691</v>
      </c>
      <c r="J11" s="1">
        <v>40133</v>
      </c>
      <c r="K11" s="1">
        <v>4</v>
      </c>
      <c r="L11" s="1">
        <v>2670</v>
      </c>
      <c r="M11" s="1">
        <v>6332</v>
      </c>
      <c r="N11" s="1"/>
    </row>
    <row r="12" spans="2:14" ht="28.5" customHeight="1">
      <c r="B12" s="19" t="s">
        <v>10</v>
      </c>
      <c r="C12" s="19"/>
      <c r="D12" s="4"/>
      <c r="E12" s="2">
        <f>SUM(E13:E14)</f>
        <v>65</v>
      </c>
      <c r="F12" s="2">
        <f aca="true" t="shared" si="2" ref="F12:M12">SUM(F13:F14)</f>
        <v>35719</v>
      </c>
      <c r="G12" s="2">
        <f t="shared" si="2"/>
        <v>92531</v>
      </c>
      <c r="H12" s="2">
        <f t="shared" si="2"/>
        <v>60</v>
      </c>
      <c r="I12" s="2">
        <f t="shared" si="2"/>
        <v>14064</v>
      </c>
      <c r="J12" s="2">
        <f t="shared" si="2"/>
        <v>17492</v>
      </c>
      <c r="K12" s="2">
        <f t="shared" si="2"/>
        <v>5</v>
      </c>
      <c r="L12" s="2">
        <f t="shared" si="2"/>
        <v>21655</v>
      </c>
      <c r="M12" s="2">
        <f t="shared" si="2"/>
        <v>75039</v>
      </c>
      <c r="N12" s="1"/>
    </row>
    <row r="13" spans="2:14" ht="14.25">
      <c r="B13" s="1"/>
      <c r="C13" s="9" t="s">
        <v>29</v>
      </c>
      <c r="D13" s="4"/>
      <c r="E13" s="2">
        <f aca="true" t="shared" si="3" ref="E13:G15">SUM(H13,K13)</f>
        <v>2</v>
      </c>
      <c r="F13" s="1">
        <f t="shared" si="3"/>
        <v>19000</v>
      </c>
      <c r="G13" s="1">
        <f t="shared" si="3"/>
        <v>70385</v>
      </c>
      <c r="H13" s="8" t="s">
        <v>16</v>
      </c>
      <c r="I13" s="8" t="s">
        <v>16</v>
      </c>
      <c r="J13" s="8" t="s">
        <v>24</v>
      </c>
      <c r="K13" s="1">
        <v>2</v>
      </c>
      <c r="L13" s="1">
        <v>19000</v>
      </c>
      <c r="M13" s="1">
        <v>70385</v>
      </c>
      <c r="N13" s="1"/>
    </row>
    <row r="14" spans="2:14" ht="14.25">
      <c r="B14" s="1"/>
      <c r="C14" s="9" t="s">
        <v>30</v>
      </c>
      <c r="D14" s="4"/>
      <c r="E14" s="2">
        <f t="shared" si="3"/>
        <v>63</v>
      </c>
      <c r="F14" s="1">
        <f t="shared" si="3"/>
        <v>16719</v>
      </c>
      <c r="G14" s="1">
        <f t="shared" si="3"/>
        <v>22146</v>
      </c>
      <c r="H14" s="1">
        <v>60</v>
      </c>
      <c r="I14" s="1">
        <v>14064</v>
      </c>
      <c r="J14" s="1">
        <v>17492</v>
      </c>
      <c r="K14" s="1">
        <v>3</v>
      </c>
      <c r="L14" s="1">
        <v>2655</v>
      </c>
      <c r="M14" s="1">
        <v>4654</v>
      </c>
      <c r="N14" s="1"/>
    </row>
    <row r="15" spans="2:14" ht="28.5" customHeight="1">
      <c r="B15" s="19" t="s">
        <v>11</v>
      </c>
      <c r="C15" s="19"/>
      <c r="D15" s="4"/>
      <c r="E15" s="2">
        <f t="shared" si="3"/>
        <v>56</v>
      </c>
      <c r="F15" s="1">
        <f t="shared" si="3"/>
        <v>10414</v>
      </c>
      <c r="G15" s="1">
        <f t="shared" si="3"/>
        <v>27964</v>
      </c>
      <c r="H15" s="1">
        <v>49</v>
      </c>
      <c r="I15" s="1">
        <v>5686</v>
      </c>
      <c r="J15" s="1">
        <v>15100</v>
      </c>
      <c r="K15" s="8">
        <v>7</v>
      </c>
      <c r="L15" s="8">
        <v>4728</v>
      </c>
      <c r="M15" s="1">
        <v>12864</v>
      </c>
      <c r="N15" s="1"/>
    </row>
    <row r="16" spans="2:14" ht="28.5" customHeight="1">
      <c r="B16" s="19" t="s">
        <v>12</v>
      </c>
      <c r="C16" s="19"/>
      <c r="D16" s="4"/>
      <c r="E16" s="2">
        <f aca="true" t="shared" si="4" ref="E16:M16">SUM(E17:E31)</f>
        <v>1390</v>
      </c>
      <c r="F16" s="2">
        <f t="shared" si="4"/>
        <v>385101</v>
      </c>
      <c r="G16" s="2">
        <f t="shared" si="4"/>
        <v>1281642</v>
      </c>
      <c r="H16" s="2">
        <f t="shared" si="4"/>
        <v>1299</v>
      </c>
      <c r="I16" s="2">
        <f t="shared" si="4"/>
        <v>131311</v>
      </c>
      <c r="J16" s="2">
        <f t="shared" si="4"/>
        <v>297194</v>
      </c>
      <c r="K16" s="2">
        <f t="shared" si="4"/>
        <v>91</v>
      </c>
      <c r="L16" s="2">
        <f t="shared" si="4"/>
        <v>253790</v>
      </c>
      <c r="M16" s="2">
        <f t="shared" si="4"/>
        <v>984448</v>
      </c>
      <c r="N16" s="1"/>
    </row>
    <row r="17" spans="2:14" ht="14.25">
      <c r="B17" s="1"/>
      <c r="C17" s="9" t="s">
        <v>31</v>
      </c>
      <c r="D17" s="4"/>
      <c r="E17" s="2">
        <f>SUM(H17,K17)</f>
        <v>393</v>
      </c>
      <c r="F17" s="1">
        <f>SUM(I17,L17)</f>
        <v>78884</v>
      </c>
      <c r="G17" s="1">
        <f>SUM(J17,M17)</f>
        <v>248481</v>
      </c>
      <c r="H17" s="1">
        <v>364</v>
      </c>
      <c r="I17" s="1">
        <v>46533</v>
      </c>
      <c r="J17" s="1">
        <v>134658</v>
      </c>
      <c r="K17" s="1">
        <v>29</v>
      </c>
      <c r="L17" s="1">
        <v>32351</v>
      </c>
      <c r="M17" s="1">
        <v>113823</v>
      </c>
      <c r="N17" s="1"/>
    </row>
    <row r="18" spans="2:14" ht="14.25">
      <c r="B18" s="1"/>
      <c r="C18" s="9" t="s">
        <v>32</v>
      </c>
      <c r="D18" s="4"/>
      <c r="E18" s="2">
        <f aca="true" t="shared" si="5" ref="E18:E31">SUM(H18,K18)</f>
        <v>74</v>
      </c>
      <c r="F18" s="1">
        <f aca="true" t="shared" si="6" ref="F18:F31">SUM(I18,L18)</f>
        <v>19771</v>
      </c>
      <c r="G18" s="1">
        <f aca="true" t="shared" si="7" ref="G18:G31">SUM(J18,M18)</f>
        <v>59914</v>
      </c>
      <c r="H18" s="1">
        <v>64</v>
      </c>
      <c r="I18" s="1">
        <v>7355</v>
      </c>
      <c r="J18" s="1">
        <v>15692</v>
      </c>
      <c r="K18" s="1">
        <v>10</v>
      </c>
      <c r="L18" s="1">
        <v>12416</v>
      </c>
      <c r="M18" s="1">
        <v>44222</v>
      </c>
      <c r="N18" s="1"/>
    </row>
    <row r="19" spans="2:14" ht="14.25">
      <c r="B19" s="1"/>
      <c r="C19" s="9" t="s">
        <v>33</v>
      </c>
      <c r="D19" s="4"/>
      <c r="E19" s="2">
        <f t="shared" si="5"/>
        <v>69</v>
      </c>
      <c r="F19" s="1">
        <f t="shared" si="6"/>
        <v>6102</v>
      </c>
      <c r="G19" s="1">
        <f t="shared" si="7"/>
        <v>10013</v>
      </c>
      <c r="H19" s="1">
        <v>69</v>
      </c>
      <c r="I19" s="1">
        <v>6102</v>
      </c>
      <c r="J19" s="1">
        <v>10013</v>
      </c>
      <c r="K19" s="8" t="s">
        <v>24</v>
      </c>
      <c r="L19" s="8" t="s">
        <v>24</v>
      </c>
      <c r="M19" s="8" t="s">
        <v>24</v>
      </c>
      <c r="N19" s="1"/>
    </row>
    <row r="20" spans="2:14" ht="14.25">
      <c r="B20" s="1"/>
      <c r="C20" s="9" t="s">
        <v>34</v>
      </c>
      <c r="D20" s="4"/>
      <c r="E20" s="2">
        <f t="shared" si="5"/>
        <v>7</v>
      </c>
      <c r="F20" s="1">
        <f t="shared" si="6"/>
        <v>761</v>
      </c>
      <c r="G20" s="1">
        <f t="shared" si="7"/>
        <v>1895</v>
      </c>
      <c r="H20" s="1">
        <v>7</v>
      </c>
      <c r="I20" s="1">
        <v>761</v>
      </c>
      <c r="J20" s="1">
        <v>1895</v>
      </c>
      <c r="K20" s="8" t="s">
        <v>24</v>
      </c>
      <c r="L20" s="8" t="s">
        <v>24</v>
      </c>
      <c r="M20" s="8" t="s">
        <v>24</v>
      </c>
      <c r="N20" s="1"/>
    </row>
    <row r="21" spans="2:14" ht="14.25">
      <c r="B21" s="1"/>
      <c r="C21" s="9" t="s">
        <v>35</v>
      </c>
      <c r="D21" s="4"/>
      <c r="E21" s="2">
        <f t="shared" si="5"/>
        <v>31</v>
      </c>
      <c r="F21" s="1">
        <f t="shared" si="6"/>
        <v>3299</v>
      </c>
      <c r="G21" s="1">
        <f t="shared" si="7"/>
        <v>6660</v>
      </c>
      <c r="H21" s="1">
        <v>30</v>
      </c>
      <c r="I21" s="1">
        <v>2619</v>
      </c>
      <c r="J21" s="1">
        <v>5204</v>
      </c>
      <c r="K21" s="1">
        <v>1</v>
      </c>
      <c r="L21" s="1">
        <v>680</v>
      </c>
      <c r="M21" s="1">
        <v>1456</v>
      </c>
      <c r="N21" s="1"/>
    </row>
    <row r="22" spans="2:14" ht="14.25">
      <c r="B22" s="1"/>
      <c r="C22" s="9" t="s">
        <v>36</v>
      </c>
      <c r="D22" s="4"/>
      <c r="E22" s="2">
        <f t="shared" si="5"/>
        <v>22</v>
      </c>
      <c r="F22" s="1">
        <f t="shared" si="6"/>
        <v>9149</v>
      </c>
      <c r="G22" s="1">
        <f t="shared" si="7"/>
        <v>31183</v>
      </c>
      <c r="H22" s="1">
        <v>19</v>
      </c>
      <c r="I22" s="1">
        <v>1974</v>
      </c>
      <c r="J22" s="1">
        <v>5022</v>
      </c>
      <c r="K22" s="1">
        <v>3</v>
      </c>
      <c r="L22" s="1">
        <v>7175</v>
      </c>
      <c r="M22" s="1">
        <v>26161</v>
      </c>
      <c r="N22" s="1"/>
    </row>
    <row r="23" spans="2:14" ht="28.5" customHeight="1">
      <c r="B23" s="1"/>
      <c r="C23" s="9" t="s">
        <v>37</v>
      </c>
      <c r="D23" s="4"/>
      <c r="E23" s="2">
        <f t="shared" si="5"/>
        <v>9</v>
      </c>
      <c r="F23" s="1">
        <f t="shared" si="6"/>
        <v>1253</v>
      </c>
      <c r="G23" s="1">
        <f t="shared" si="7"/>
        <v>1736</v>
      </c>
      <c r="H23" s="1">
        <v>9</v>
      </c>
      <c r="I23" s="1">
        <v>1253</v>
      </c>
      <c r="J23" s="1">
        <v>1736</v>
      </c>
      <c r="K23" s="8" t="s">
        <v>24</v>
      </c>
      <c r="L23" s="8" t="s">
        <v>24</v>
      </c>
      <c r="M23" s="8" t="s">
        <v>24</v>
      </c>
      <c r="N23" s="1"/>
    </row>
    <row r="24" spans="2:14" ht="14.25">
      <c r="B24" s="1"/>
      <c r="C24" s="9" t="s">
        <v>38</v>
      </c>
      <c r="D24" s="4"/>
      <c r="E24" s="2">
        <f t="shared" si="5"/>
        <v>212</v>
      </c>
      <c r="F24" s="1">
        <f t="shared" si="6"/>
        <v>22998</v>
      </c>
      <c r="G24" s="1">
        <f t="shared" si="7"/>
        <v>59736</v>
      </c>
      <c r="H24" s="1">
        <v>208</v>
      </c>
      <c r="I24" s="1">
        <v>16048</v>
      </c>
      <c r="J24" s="1">
        <v>30234</v>
      </c>
      <c r="K24" s="1">
        <v>4</v>
      </c>
      <c r="L24" s="1">
        <v>6950</v>
      </c>
      <c r="M24" s="8">
        <v>29502</v>
      </c>
      <c r="N24" s="1"/>
    </row>
    <row r="25" spans="2:14" ht="14.25">
      <c r="B25" s="1"/>
      <c r="C25" s="9" t="s">
        <v>39</v>
      </c>
      <c r="D25" s="4"/>
      <c r="E25" s="2">
        <f t="shared" si="5"/>
        <v>79</v>
      </c>
      <c r="F25" s="1">
        <f t="shared" si="6"/>
        <v>13675</v>
      </c>
      <c r="G25" s="1">
        <f t="shared" si="7"/>
        <v>26017</v>
      </c>
      <c r="H25" s="1">
        <v>76</v>
      </c>
      <c r="I25" s="1">
        <v>6615</v>
      </c>
      <c r="J25" s="1">
        <v>11617</v>
      </c>
      <c r="K25" s="1">
        <v>3</v>
      </c>
      <c r="L25" s="1">
        <v>7060</v>
      </c>
      <c r="M25" s="1">
        <v>14400</v>
      </c>
      <c r="N25" s="1"/>
    </row>
    <row r="26" spans="2:14" ht="14.25">
      <c r="B26" s="1"/>
      <c r="C26" s="9" t="s">
        <v>40</v>
      </c>
      <c r="D26" s="4"/>
      <c r="E26" s="2">
        <f t="shared" si="5"/>
        <v>6</v>
      </c>
      <c r="F26" s="1">
        <f t="shared" si="6"/>
        <v>710</v>
      </c>
      <c r="G26" s="1">
        <f t="shared" si="7"/>
        <v>1741</v>
      </c>
      <c r="H26" s="1">
        <v>5</v>
      </c>
      <c r="I26" s="1">
        <v>190</v>
      </c>
      <c r="J26" s="1">
        <v>443</v>
      </c>
      <c r="K26" s="1">
        <v>1</v>
      </c>
      <c r="L26" s="1">
        <v>520</v>
      </c>
      <c r="M26" s="1">
        <v>1298</v>
      </c>
      <c r="N26" s="1"/>
    </row>
    <row r="27" spans="2:14" ht="14.25">
      <c r="B27" s="1"/>
      <c r="C27" s="9" t="s">
        <v>41</v>
      </c>
      <c r="D27" s="4"/>
      <c r="E27" s="2">
        <f t="shared" si="5"/>
        <v>161</v>
      </c>
      <c r="F27" s="1">
        <f t="shared" si="6"/>
        <v>21141</v>
      </c>
      <c r="G27" s="1">
        <f t="shared" si="7"/>
        <v>45582</v>
      </c>
      <c r="H27" s="1">
        <v>153</v>
      </c>
      <c r="I27" s="1">
        <v>12191</v>
      </c>
      <c r="J27" s="1">
        <v>21864</v>
      </c>
      <c r="K27" s="1">
        <v>8</v>
      </c>
      <c r="L27" s="1">
        <v>8950</v>
      </c>
      <c r="M27" s="1">
        <v>23718</v>
      </c>
      <c r="N27" s="1"/>
    </row>
    <row r="28" spans="2:14" ht="28.5" customHeight="1">
      <c r="B28" s="1"/>
      <c r="C28" s="9" t="s">
        <v>42</v>
      </c>
      <c r="D28" s="4"/>
      <c r="E28" s="2">
        <f t="shared" si="5"/>
        <v>72</v>
      </c>
      <c r="F28" s="1">
        <f t="shared" si="6"/>
        <v>11510</v>
      </c>
      <c r="G28" s="1">
        <f t="shared" si="7"/>
        <v>32368</v>
      </c>
      <c r="H28" s="1">
        <v>66</v>
      </c>
      <c r="I28" s="1">
        <v>5612</v>
      </c>
      <c r="J28" s="1">
        <v>11169</v>
      </c>
      <c r="K28" s="1">
        <v>6</v>
      </c>
      <c r="L28" s="1">
        <v>5898</v>
      </c>
      <c r="M28" s="1">
        <v>21199</v>
      </c>
      <c r="N28" s="1"/>
    </row>
    <row r="29" spans="2:14" ht="14.25">
      <c r="B29" s="1"/>
      <c r="C29" s="9" t="s">
        <v>43</v>
      </c>
      <c r="D29" s="4"/>
      <c r="E29" s="2">
        <f t="shared" si="5"/>
        <v>62</v>
      </c>
      <c r="F29" s="1">
        <f t="shared" si="6"/>
        <v>103991</v>
      </c>
      <c r="G29" s="1">
        <f t="shared" si="7"/>
        <v>527055</v>
      </c>
      <c r="H29" s="1">
        <v>49</v>
      </c>
      <c r="I29" s="1">
        <v>7191</v>
      </c>
      <c r="J29" s="1">
        <v>18906</v>
      </c>
      <c r="K29" s="1">
        <v>13</v>
      </c>
      <c r="L29" s="1">
        <v>96800</v>
      </c>
      <c r="M29" s="1">
        <v>508149</v>
      </c>
      <c r="N29" s="1"/>
    </row>
    <row r="30" spans="2:14" ht="14.25">
      <c r="B30" s="1"/>
      <c r="C30" s="9" t="s">
        <v>44</v>
      </c>
      <c r="D30" s="4"/>
      <c r="E30" s="2">
        <f t="shared" si="5"/>
        <v>74</v>
      </c>
      <c r="F30" s="1">
        <f t="shared" si="6"/>
        <v>81537</v>
      </c>
      <c r="G30" s="1">
        <f t="shared" si="7"/>
        <v>208923</v>
      </c>
      <c r="H30" s="1">
        <v>62</v>
      </c>
      <c r="I30" s="1">
        <v>7137</v>
      </c>
      <c r="J30" s="1">
        <v>11386</v>
      </c>
      <c r="K30" s="1">
        <v>12</v>
      </c>
      <c r="L30" s="1">
        <v>74400</v>
      </c>
      <c r="M30" s="1">
        <v>197537</v>
      </c>
      <c r="N30" s="1"/>
    </row>
    <row r="31" spans="2:14" ht="14.25">
      <c r="B31" s="1"/>
      <c r="C31" s="9" t="s">
        <v>30</v>
      </c>
      <c r="D31" s="4"/>
      <c r="E31" s="2">
        <f t="shared" si="5"/>
        <v>119</v>
      </c>
      <c r="F31" s="1">
        <f t="shared" si="6"/>
        <v>10320</v>
      </c>
      <c r="G31" s="1">
        <f t="shared" si="7"/>
        <v>20338</v>
      </c>
      <c r="H31" s="1">
        <v>118</v>
      </c>
      <c r="I31" s="1">
        <v>9730</v>
      </c>
      <c r="J31" s="1">
        <v>17355</v>
      </c>
      <c r="K31" s="8">
        <v>1</v>
      </c>
      <c r="L31" s="8">
        <v>590</v>
      </c>
      <c r="M31" s="1">
        <v>2983</v>
      </c>
      <c r="N31" s="1"/>
    </row>
    <row r="32" spans="2:14" ht="28.5" customHeight="1">
      <c r="B32" s="19" t="s">
        <v>13</v>
      </c>
      <c r="C32" s="19"/>
      <c r="D32" s="4"/>
      <c r="E32" s="2">
        <f aca="true" t="shared" si="8" ref="E32:M32">SUM(E33:E35)</f>
        <v>56</v>
      </c>
      <c r="F32" s="2">
        <f t="shared" si="8"/>
        <v>8808</v>
      </c>
      <c r="G32" s="2">
        <f t="shared" si="8"/>
        <v>37254</v>
      </c>
      <c r="H32" s="2">
        <f t="shared" si="8"/>
        <v>52</v>
      </c>
      <c r="I32" s="2">
        <f t="shared" si="8"/>
        <v>4780</v>
      </c>
      <c r="J32" s="2">
        <f t="shared" si="8"/>
        <v>18924</v>
      </c>
      <c r="K32" s="2">
        <f t="shared" si="8"/>
        <v>4</v>
      </c>
      <c r="L32" s="2">
        <f t="shared" si="8"/>
        <v>4028</v>
      </c>
      <c r="M32" s="2">
        <f t="shared" si="8"/>
        <v>18330</v>
      </c>
      <c r="N32" s="1"/>
    </row>
    <row r="33" spans="2:14" ht="14.25">
      <c r="B33" s="1"/>
      <c r="C33" s="9" t="s">
        <v>45</v>
      </c>
      <c r="D33" s="4"/>
      <c r="E33" s="2">
        <f aca="true" t="shared" si="9" ref="E33:G35">SUM(H33,K33)</f>
        <v>2</v>
      </c>
      <c r="F33" s="1">
        <f t="shared" si="9"/>
        <v>2139</v>
      </c>
      <c r="G33" s="1">
        <f t="shared" si="9"/>
        <v>6862</v>
      </c>
      <c r="H33" s="1">
        <v>1</v>
      </c>
      <c r="I33" s="1">
        <v>59</v>
      </c>
      <c r="J33" s="1">
        <v>136</v>
      </c>
      <c r="K33" s="1">
        <v>1</v>
      </c>
      <c r="L33" s="1">
        <v>2080</v>
      </c>
      <c r="M33" s="1">
        <v>6726</v>
      </c>
      <c r="N33" s="1"/>
    </row>
    <row r="34" spans="2:14" ht="14.25">
      <c r="B34" s="1"/>
      <c r="C34" s="9" t="s">
        <v>46</v>
      </c>
      <c r="D34" s="4"/>
      <c r="E34" s="2">
        <f t="shared" si="9"/>
        <v>40</v>
      </c>
      <c r="F34" s="1">
        <f t="shared" si="9"/>
        <v>5621</v>
      </c>
      <c r="G34" s="1">
        <f t="shared" si="9"/>
        <v>27832</v>
      </c>
      <c r="H34" s="1">
        <v>37</v>
      </c>
      <c r="I34" s="1">
        <v>3673</v>
      </c>
      <c r="J34" s="1">
        <v>16228</v>
      </c>
      <c r="K34" s="1">
        <v>3</v>
      </c>
      <c r="L34" s="1">
        <v>1948</v>
      </c>
      <c r="M34" s="1">
        <v>11604</v>
      </c>
      <c r="N34" s="1"/>
    </row>
    <row r="35" spans="2:14" ht="14.25">
      <c r="B35" s="1"/>
      <c r="C35" s="9" t="s">
        <v>30</v>
      </c>
      <c r="D35" s="4"/>
      <c r="E35" s="2">
        <f t="shared" si="9"/>
        <v>14</v>
      </c>
      <c r="F35" s="1">
        <f t="shared" si="9"/>
        <v>1048</v>
      </c>
      <c r="G35" s="1">
        <f t="shared" si="9"/>
        <v>2560</v>
      </c>
      <c r="H35" s="1">
        <v>14</v>
      </c>
      <c r="I35" s="1">
        <v>1048</v>
      </c>
      <c r="J35" s="1">
        <v>2560</v>
      </c>
      <c r="K35" s="8" t="s">
        <v>24</v>
      </c>
      <c r="L35" s="8" t="s">
        <v>24</v>
      </c>
      <c r="M35" s="8" t="s">
        <v>24</v>
      </c>
      <c r="N35" s="1"/>
    </row>
    <row r="36" spans="2:14" ht="28.5" customHeight="1">
      <c r="B36" s="19" t="s">
        <v>14</v>
      </c>
      <c r="C36" s="19"/>
      <c r="D36" s="4"/>
      <c r="E36" s="2">
        <f>SUM(E37:E38)</f>
        <v>145</v>
      </c>
      <c r="F36" s="2">
        <f aca="true" t="shared" si="10" ref="F36:M36">SUM(F37:F38)</f>
        <v>31086</v>
      </c>
      <c r="G36" s="2">
        <f t="shared" si="10"/>
        <v>140497</v>
      </c>
      <c r="H36" s="2">
        <f t="shared" si="10"/>
        <v>131</v>
      </c>
      <c r="I36" s="2">
        <f t="shared" si="10"/>
        <v>17060</v>
      </c>
      <c r="J36" s="2">
        <f>SUM(J37:J38)</f>
        <v>68638</v>
      </c>
      <c r="K36" s="2">
        <f t="shared" si="10"/>
        <v>14</v>
      </c>
      <c r="L36" s="2">
        <f t="shared" si="10"/>
        <v>14026</v>
      </c>
      <c r="M36" s="2">
        <f t="shared" si="10"/>
        <v>71859</v>
      </c>
      <c r="N36" s="1"/>
    </row>
    <row r="37" spans="2:14" ht="14.25">
      <c r="B37" s="1"/>
      <c r="C37" s="9" t="s">
        <v>47</v>
      </c>
      <c r="D37" s="4"/>
      <c r="E37" s="2">
        <f aca="true" t="shared" si="11" ref="E37:G39">SUM(H37,K37)</f>
        <v>8</v>
      </c>
      <c r="F37" s="1">
        <f t="shared" si="11"/>
        <v>4093</v>
      </c>
      <c r="G37" s="1">
        <f t="shared" si="11"/>
        <v>18473</v>
      </c>
      <c r="H37" s="1">
        <v>5</v>
      </c>
      <c r="I37" s="1">
        <v>343</v>
      </c>
      <c r="J37" s="1">
        <v>839</v>
      </c>
      <c r="K37" s="1">
        <v>3</v>
      </c>
      <c r="L37" s="1">
        <v>3750</v>
      </c>
      <c r="M37" s="1">
        <v>17634</v>
      </c>
      <c r="N37" s="2"/>
    </row>
    <row r="38" spans="2:14" ht="14.25">
      <c r="B38" s="1"/>
      <c r="C38" s="9" t="s">
        <v>48</v>
      </c>
      <c r="D38" s="4"/>
      <c r="E38" s="2">
        <f t="shared" si="11"/>
        <v>137</v>
      </c>
      <c r="F38" s="1">
        <f t="shared" si="11"/>
        <v>26993</v>
      </c>
      <c r="G38" s="1">
        <f t="shared" si="11"/>
        <v>122024</v>
      </c>
      <c r="H38" s="1">
        <v>126</v>
      </c>
      <c r="I38" s="1">
        <v>16717</v>
      </c>
      <c r="J38" s="1">
        <v>67799</v>
      </c>
      <c r="K38" s="1">
        <v>11</v>
      </c>
      <c r="L38" s="1">
        <v>10276</v>
      </c>
      <c r="M38" s="1">
        <v>54225</v>
      </c>
      <c r="N38" s="2"/>
    </row>
    <row r="39" spans="2:14" ht="28.5" customHeight="1">
      <c r="B39" s="19" t="s">
        <v>15</v>
      </c>
      <c r="C39" s="19"/>
      <c r="D39" s="4"/>
      <c r="E39" s="2">
        <f t="shared" si="11"/>
        <v>419</v>
      </c>
      <c r="F39" s="1">
        <f t="shared" si="11"/>
        <v>69120</v>
      </c>
      <c r="G39" s="1">
        <f t="shared" si="11"/>
        <v>211481</v>
      </c>
      <c r="H39" s="1">
        <v>392</v>
      </c>
      <c r="I39" s="1">
        <v>40195</v>
      </c>
      <c r="J39" s="1">
        <v>110908</v>
      </c>
      <c r="K39" s="1">
        <v>27</v>
      </c>
      <c r="L39" s="1">
        <v>28925</v>
      </c>
      <c r="M39" s="1">
        <v>100573</v>
      </c>
      <c r="N39" s="2"/>
    </row>
    <row r="40" spans="2:14" ht="15" thickBot="1">
      <c r="B40" s="3"/>
      <c r="C40" s="3"/>
      <c r="D40" s="10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4.25">
      <c r="B41" s="14" t="s">
        <v>28</v>
      </c>
      <c r="C41" s="14"/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4.25">
      <c r="B42" s="13" t="s">
        <v>27</v>
      </c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8">
    <mergeCell ref="B12:C12"/>
    <mergeCell ref="B11:C11"/>
    <mergeCell ref="B10:C10"/>
    <mergeCell ref="B9:C9"/>
    <mergeCell ref="K3:M3"/>
    <mergeCell ref="C1:J1"/>
    <mergeCell ref="E3:G3"/>
    <mergeCell ref="H3:J3"/>
    <mergeCell ref="B42:C42"/>
    <mergeCell ref="B41:D41"/>
    <mergeCell ref="B3:C5"/>
    <mergeCell ref="B8:C8"/>
    <mergeCell ref="B7:C7"/>
    <mergeCell ref="B39:C39"/>
    <mergeCell ref="B36:C36"/>
    <mergeCell ref="B32:C32"/>
    <mergeCell ref="B16:C16"/>
    <mergeCell ref="B15:C15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9" r:id="rId1"/>
  <ignoredErrors>
    <ignoredError sqref="B8:C9" numberStoredAsText="1"/>
    <ignoredError sqref="E16:L16 E12:J15 K13:M15 E32:G36 H32:J35" formula="1"/>
    <ignoredError sqref="K12:M12 H36:J36" formula="1" formulaRange="1"/>
    <ignoredError sqref="K36:M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2001-04-06T00:35:27Z</cp:lastPrinted>
  <dcterms:created xsi:type="dcterms:W3CDTF">1999-12-20T07:22:08Z</dcterms:created>
  <dcterms:modified xsi:type="dcterms:W3CDTF">2002-08-28T06:15:42Z</dcterms:modified>
  <cp:category/>
  <cp:version/>
  <cp:contentType/>
  <cp:contentStatus/>
</cp:coreProperties>
</file>