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長崎～平戸" sheetId="1" r:id="rId1"/>
    <sheet name="印痛寺～神ノ浦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<sst xmlns="http://schemas.openxmlformats.org/spreadsheetml/2006/main" count="267" uniqueCount="94">
  <si>
    <t>港</t>
  </si>
  <si>
    <t>隻数</t>
  </si>
  <si>
    <t>総ｔ数</t>
  </si>
  <si>
    <t>-</t>
  </si>
  <si>
    <t>長          崎</t>
  </si>
  <si>
    <t>厳          原</t>
  </si>
  <si>
    <t>佐    世    保</t>
  </si>
  <si>
    <t>松          島</t>
  </si>
  <si>
    <t>島          原</t>
  </si>
  <si>
    <t>比    田    勝</t>
  </si>
  <si>
    <t>伊　　王　　島</t>
  </si>
  <si>
    <t>松          浦</t>
  </si>
  <si>
    <t>郷    ノ    浦</t>
  </si>
  <si>
    <t>福          江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</si>
  <si>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</si>
  <si>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</si>
  <si>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</si>
  <si>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</si>
  <si>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</si>
  <si>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</si>
  <si>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</si>
  <si>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江          迎</t>
  </si>
  <si>
    <t>伊    王    島</t>
  </si>
  <si>
    <t>須          川</t>
  </si>
  <si>
    <t>宮          浦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</si>
  <si>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</si>
  <si>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</si>
  <si>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</si>
  <si>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</si>
  <si>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</si>
  <si>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</si>
  <si>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>平          戸</t>
  </si>
  <si>
    <t xml:space="preserve">  お  よ  び  ト  ン  数</t>
  </si>
  <si>
    <t>単位：隻、ｔ</t>
  </si>
  <si>
    <t>印    通    寺</t>
  </si>
  <si>
    <t>西          郷</t>
  </si>
  <si>
    <t>大          村</t>
  </si>
  <si>
    <t>岐          宿</t>
  </si>
  <si>
    <t>若          松</t>
  </si>
  <si>
    <t>池          島</t>
  </si>
  <si>
    <t>佐          々</t>
  </si>
  <si>
    <t>川          内</t>
  </si>
  <si>
    <t>調          川</t>
  </si>
  <si>
    <t>彼          杵</t>
  </si>
  <si>
    <t>青          方</t>
  </si>
  <si>
    <t>鹿          見</t>
  </si>
  <si>
    <t>時          津</t>
  </si>
  <si>
    <t>川          棚</t>
  </si>
  <si>
    <t>玉    ノ    浦</t>
  </si>
  <si>
    <t>多    比    良</t>
  </si>
  <si>
    <t>太    田    和</t>
  </si>
  <si>
    <t>仁          位</t>
  </si>
  <si>
    <t>竹          敷</t>
  </si>
  <si>
    <t>瀬          川</t>
  </si>
  <si>
    <t>仁          田</t>
  </si>
  <si>
    <t>相    の    浦</t>
  </si>
  <si>
    <t>福          島</t>
  </si>
  <si>
    <t>大          島</t>
  </si>
  <si>
    <t>小          浜</t>
  </si>
  <si>
    <t>佐    須    奈</t>
  </si>
  <si>
    <t>古          里</t>
  </si>
  <si>
    <t>小          口</t>
  </si>
  <si>
    <t>七    ッ    釜</t>
  </si>
  <si>
    <t>面          高</t>
  </si>
  <si>
    <t>榎          津</t>
  </si>
  <si>
    <t>郷    ノ    首</t>
  </si>
  <si>
    <t>神    ノ    浦</t>
  </si>
  <si>
    <t>佐          々</t>
  </si>
  <si>
    <t xml:space="preserve">    10</t>
  </si>
  <si>
    <t>田　　　　　平</t>
  </si>
  <si>
    <t>時　　　　　津</t>
  </si>
  <si>
    <t xml:space="preserve">    11</t>
  </si>
  <si>
    <t>-</t>
  </si>
  <si>
    <t>大　瀬　戸　柳</t>
  </si>
  <si>
    <t>奈    留    島</t>
  </si>
  <si>
    <t xml:space="preserve">                          １３０         船   舶   の   入   港   隻   数</t>
  </si>
  <si>
    <t>外          航</t>
  </si>
  <si>
    <t>内             航</t>
  </si>
  <si>
    <t xml:space="preserve"> 5ｔ以上の船舶が対象である。</t>
  </si>
  <si>
    <t xml:space="preserve"> 港湾調査（指定統計第 6号）による。</t>
  </si>
  <si>
    <t>総数</t>
  </si>
  <si>
    <t>商船</t>
  </si>
  <si>
    <t>漁船</t>
  </si>
  <si>
    <t>避難船その他</t>
  </si>
  <si>
    <t>（ 平 成 12 年 ）</t>
  </si>
  <si>
    <t xml:space="preserve"> 資料  県港湾課調</t>
  </si>
  <si>
    <t>-</t>
  </si>
  <si>
    <t>-</t>
  </si>
  <si>
    <t>-</t>
  </si>
  <si>
    <t>-</t>
  </si>
  <si>
    <t>曽　　　　　根</t>
  </si>
  <si>
    <t>小　　瀬　　良</t>
  </si>
  <si>
    <t>平成9年</t>
  </si>
  <si>
    <t xml:space="preserve">    12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</si>
</sst>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3" xfId="15" applyFont="1" applyBorder="1" applyAlignment="1">
      <alignment horizontal="right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right"/>
    </xf>
    <xf numFmtId="181" fontId="5" fillId="0" borderId="4" xfId="15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81" fontId="5" fillId="0" borderId="12" xfId="15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15" xfId="15" applyFont="1" applyFill="1" applyBorder="1" applyAlignment="1">
      <alignment horizontal="distributed"/>
    </xf>
    <xf numFmtId="181" fontId="5" fillId="0" borderId="8" xfId="15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showGridLines="0" tabSelected="1" zoomScale="75" zoomScaleNormal="75" workbookViewId="0" topLeftCell="A1">
      <selection activeCell="C21" activeCellId="2" sqref="C15:D15 C17:D17 C21:D21"/>
    </sheetView>
  </sheetViews>
  <sheetFormatPr defaultColWidth="8.625" defaultRowHeight="12.75"/>
  <cols>
    <col min="1" max="1" width="21.125" style="1" customWidth="1"/>
    <col min="2" max="2" width="0.875" style="1" customWidth="1"/>
    <col min="3" max="10" width="16.25390625" style="1" customWidth="1"/>
    <col min="11" max="16384" width="8.625" style="1" customWidth="1"/>
  </cols>
  <sheetData>
    <row r="1" spans="1:10" ht="24">
      <c r="A1" s="7" t="s">
        <v>75</v>
      </c>
      <c r="B1" s="7"/>
      <c r="C1" s="8"/>
      <c r="D1" s="8"/>
      <c r="E1" s="8"/>
      <c r="F1" s="8"/>
      <c r="G1" s="8"/>
      <c r="H1" s="8"/>
      <c r="I1" s="8"/>
      <c r="J1" s="8"/>
    </row>
    <row r="2" spans="1:10" ht="36" customHeight="1">
      <c r="A2" s="8" t="s">
        <v>79</v>
      </c>
      <c r="B2" s="8"/>
      <c r="C2" s="8"/>
      <c r="D2" s="8"/>
      <c r="E2" s="8"/>
      <c r="F2" s="8"/>
      <c r="G2" s="8"/>
      <c r="H2" s="8"/>
      <c r="I2" s="8"/>
      <c r="J2" s="8"/>
    </row>
    <row r="3" spans="1:10" ht="18" customHeight="1" thickBot="1">
      <c r="A3" s="9" t="s">
        <v>78</v>
      </c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25" t="s">
        <v>0</v>
      </c>
      <c r="B4" s="10"/>
      <c r="C4" s="27" t="s">
        <v>80</v>
      </c>
      <c r="D4" s="30"/>
      <c r="E4" s="27" t="s">
        <v>81</v>
      </c>
      <c r="F4" s="28"/>
      <c r="G4" s="27" t="s">
        <v>82</v>
      </c>
      <c r="H4" s="28"/>
      <c r="I4" s="27" t="s">
        <v>83</v>
      </c>
      <c r="J4" s="29"/>
    </row>
    <row r="5" spans="1:10" ht="39" customHeight="1">
      <c r="A5" s="26"/>
      <c r="B5" s="11"/>
      <c r="C5" s="12" t="s">
        <v>1</v>
      </c>
      <c r="D5" s="12" t="s">
        <v>2</v>
      </c>
      <c r="E5" s="12" t="s">
        <v>1</v>
      </c>
      <c r="F5" s="12" t="s">
        <v>2</v>
      </c>
      <c r="G5" s="12" t="s">
        <v>1</v>
      </c>
      <c r="H5" s="12" t="s">
        <v>2</v>
      </c>
      <c r="I5" s="12" t="s">
        <v>1</v>
      </c>
      <c r="J5" s="13" t="s">
        <v>2</v>
      </c>
    </row>
    <row r="6" spans="1:10" ht="19.5" customHeight="1">
      <c r="A6" s="37" t="s">
        <v>92</v>
      </c>
      <c r="B6" s="14"/>
      <c r="C6" s="15">
        <v>781105</v>
      </c>
      <c r="D6" s="15">
        <v>95575505</v>
      </c>
      <c r="E6" s="8">
        <v>128356</v>
      </c>
      <c r="F6" s="8">
        <v>26975116</v>
      </c>
      <c r="G6" s="8">
        <v>496558</v>
      </c>
      <c r="H6" s="8">
        <v>7028535</v>
      </c>
      <c r="I6" s="8">
        <v>156191</v>
      </c>
      <c r="J6" s="8">
        <v>61571854</v>
      </c>
    </row>
    <row r="7" spans="1:10" ht="19.5" customHeight="1">
      <c r="A7" s="34" t="s">
        <v>68</v>
      </c>
      <c r="B7" s="16"/>
      <c r="C7" s="15">
        <v>752746</v>
      </c>
      <c r="D7" s="15">
        <v>101067935</v>
      </c>
      <c r="E7" s="8">
        <v>124105</v>
      </c>
      <c r="F7" s="8">
        <v>25791935</v>
      </c>
      <c r="G7" s="8">
        <v>501844</v>
      </c>
      <c r="H7" s="8">
        <v>9678579</v>
      </c>
      <c r="I7" s="8">
        <v>126797</v>
      </c>
      <c r="J7" s="8">
        <v>65597421</v>
      </c>
    </row>
    <row r="8" spans="1:10" ht="19.5" customHeight="1">
      <c r="A8" s="34" t="s">
        <v>71</v>
      </c>
      <c r="B8" s="16"/>
      <c r="C8" s="15">
        <v>798253</v>
      </c>
      <c r="D8" s="15">
        <v>102597228</v>
      </c>
      <c r="E8" s="8">
        <v>137931</v>
      </c>
      <c r="F8" s="8">
        <v>28014513</v>
      </c>
      <c r="G8" s="8">
        <v>531606</v>
      </c>
      <c r="H8" s="8">
        <v>9617730</v>
      </c>
      <c r="I8" s="8">
        <v>128716</v>
      </c>
      <c r="J8" s="8">
        <v>64964985</v>
      </c>
    </row>
    <row r="9" spans="1:10" ht="39" customHeight="1">
      <c r="A9" s="34" t="s">
        <v>93</v>
      </c>
      <c r="B9" s="16"/>
      <c r="C9" s="15">
        <f aca="true" t="shared" si="0" ref="C9:J9">SUM(C10,C23)</f>
        <v>749044</v>
      </c>
      <c r="D9" s="15">
        <f t="shared" si="0"/>
        <v>88333768</v>
      </c>
      <c r="E9" s="15">
        <f t="shared" si="0"/>
        <v>139351</v>
      </c>
      <c r="F9" s="15">
        <f t="shared" si="0"/>
        <v>29733975</v>
      </c>
      <c r="G9" s="15">
        <f t="shared" si="0"/>
        <v>505764</v>
      </c>
      <c r="H9" s="15">
        <f t="shared" si="0"/>
        <v>7989633</v>
      </c>
      <c r="I9" s="15">
        <f t="shared" si="0"/>
        <v>103929</v>
      </c>
      <c r="J9" s="15">
        <f t="shared" si="0"/>
        <v>50610160</v>
      </c>
    </row>
    <row r="10" spans="1:10" ht="39" customHeight="1">
      <c r="A10" s="33" t="s">
        <v>76</v>
      </c>
      <c r="B10" s="32"/>
      <c r="C10" s="15">
        <f>SUM(C11:C22)</f>
        <v>1138</v>
      </c>
      <c r="D10" s="15">
        <f>SUM(D11:D22)</f>
        <v>10543899</v>
      </c>
      <c r="E10" s="15">
        <f>SUM(E11:E22)</f>
        <v>1138</v>
      </c>
      <c r="F10" s="15">
        <f>SUM(F11:F22)</f>
        <v>10543899</v>
      </c>
      <c r="G10" s="17" t="s">
        <v>3</v>
      </c>
      <c r="H10" s="17" t="s">
        <v>3</v>
      </c>
      <c r="I10" s="17" t="s">
        <v>3</v>
      </c>
      <c r="J10" s="17" t="s">
        <v>3</v>
      </c>
    </row>
    <row r="11" spans="1:10" ht="39" customHeight="1">
      <c r="A11" s="19" t="s">
        <v>4</v>
      </c>
      <c r="B11" s="18"/>
      <c r="C11" s="15">
        <f aca="true" t="shared" si="1" ref="C11:D22">SUM(E11,G11,I11)</f>
        <v>286</v>
      </c>
      <c r="D11" s="15">
        <f t="shared" si="1"/>
        <v>4555452</v>
      </c>
      <c r="E11" s="8">
        <v>286</v>
      </c>
      <c r="F11" s="17">
        <v>4555452</v>
      </c>
      <c r="G11" s="17" t="s">
        <v>72</v>
      </c>
      <c r="H11" s="17" t="s">
        <v>72</v>
      </c>
      <c r="I11" s="17" t="s">
        <v>72</v>
      </c>
      <c r="J11" s="17" t="s">
        <v>72</v>
      </c>
    </row>
    <row r="12" spans="1:10" ht="19.5" customHeight="1">
      <c r="A12" s="19" t="s">
        <v>6</v>
      </c>
      <c r="B12" s="18"/>
      <c r="C12" s="15">
        <f t="shared" si="1"/>
        <v>86</v>
      </c>
      <c r="D12" s="15">
        <f t="shared" si="1"/>
        <v>586501</v>
      </c>
      <c r="E12" s="8">
        <v>86</v>
      </c>
      <c r="F12" s="17">
        <v>586501</v>
      </c>
      <c r="G12" s="17" t="s">
        <v>72</v>
      </c>
      <c r="H12" s="17" t="s">
        <v>72</v>
      </c>
      <c r="I12" s="17" t="s">
        <v>72</v>
      </c>
      <c r="J12" s="17" t="s">
        <v>72</v>
      </c>
    </row>
    <row r="13" spans="1:10" ht="19.5" customHeight="1">
      <c r="A13" s="19" t="s">
        <v>5</v>
      </c>
      <c r="B13" s="18"/>
      <c r="C13" s="15">
        <f t="shared" si="1"/>
        <v>569</v>
      </c>
      <c r="D13" s="15">
        <f t="shared" si="1"/>
        <v>81246</v>
      </c>
      <c r="E13" s="19">
        <v>569</v>
      </c>
      <c r="F13" s="17">
        <v>81246</v>
      </c>
      <c r="G13" s="17" t="s">
        <v>72</v>
      </c>
      <c r="H13" s="17" t="s">
        <v>72</v>
      </c>
      <c r="I13" s="17" t="s">
        <v>72</v>
      </c>
      <c r="J13" s="17" t="s">
        <v>72</v>
      </c>
    </row>
    <row r="14" spans="1:10" ht="19.5" customHeight="1">
      <c r="A14" s="19" t="s">
        <v>8</v>
      </c>
      <c r="B14" s="18"/>
      <c r="C14" s="15">
        <f t="shared" si="1"/>
        <v>4</v>
      </c>
      <c r="D14" s="15">
        <f t="shared" si="1"/>
        <v>13424</v>
      </c>
      <c r="E14" s="17">
        <v>4</v>
      </c>
      <c r="F14" s="17">
        <v>13424</v>
      </c>
      <c r="G14" s="17" t="s">
        <v>72</v>
      </c>
      <c r="H14" s="17" t="s">
        <v>72</v>
      </c>
      <c r="I14" s="17" t="s">
        <v>72</v>
      </c>
      <c r="J14" s="17" t="s">
        <v>72</v>
      </c>
    </row>
    <row r="15" spans="1:10" ht="19.5" customHeight="1">
      <c r="A15" s="19" t="s">
        <v>69</v>
      </c>
      <c r="B15" s="18"/>
      <c r="C15" s="19" t="s">
        <v>86</v>
      </c>
      <c r="D15" s="19" t="s">
        <v>86</v>
      </c>
      <c r="E15" s="17" t="s">
        <v>86</v>
      </c>
      <c r="F15" s="17" t="s">
        <v>86</v>
      </c>
      <c r="G15" s="17" t="s">
        <v>72</v>
      </c>
      <c r="H15" s="17" t="s">
        <v>72</v>
      </c>
      <c r="I15" s="17" t="s">
        <v>72</v>
      </c>
      <c r="J15" s="17" t="s">
        <v>72</v>
      </c>
    </row>
    <row r="16" spans="1:10" ht="19.5" customHeight="1">
      <c r="A16" s="19" t="s">
        <v>67</v>
      </c>
      <c r="B16" s="18"/>
      <c r="C16" s="15">
        <f t="shared" si="1"/>
        <v>7</v>
      </c>
      <c r="D16" s="15">
        <f t="shared" si="1"/>
        <v>11200</v>
      </c>
      <c r="E16" s="8">
        <v>7</v>
      </c>
      <c r="F16" s="17">
        <v>11200</v>
      </c>
      <c r="G16" s="17" t="s">
        <v>72</v>
      </c>
      <c r="H16" s="17" t="s">
        <v>72</v>
      </c>
      <c r="I16" s="17" t="s">
        <v>72</v>
      </c>
      <c r="J16" s="17" t="s">
        <v>72</v>
      </c>
    </row>
    <row r="17" spans="1:10" ht="19.5" customHeight="1">
      <c r="A17" s="19" t="s">
        <v>70</v>
      </c>
      <c r="B17" s="18"/>
      <c r="C17" s="19" t="s">
        <v>86</v>
      </c>
      <c r="D17" s="19" t="s">
        <v>86</v>
      </c>
      <c r="E17" s="19" t="s">
        <v>86</v>
      </c>
      <c r="F17" s="17" t="s">
        <v>86</v>
      </c>
      <c r="G17" s="17" t="s">
        <v>72</v>
      </c>
      <c r="H17" s="17" t="s">
        <v>72</v>
      </c>
      <c r="I17" s="17" t="s">
        <v>72</v>
      </c>
      <c r="J17" s="17" t="s">
        <v>72</v>
      </c>
    </row>
    <row r="18" spans="1:10" ht="19.5" customHeight="1">
      <c r="A18" s="19" t="s">
        <v>11</v>
      </c>
      <c r="B18" s="18"/>
      <c r="C18" s="15">
        <f t="shared" si="1"/>
        <v>77</v>
      </c>
      <c r="D18" s="15">
        <f t="shared" si="1"/>
        <v>3748316</v>
      </c>
      <c r="E18" s="8">
        <v>77</v>
      </c>
      <c r="F18" s="17">
        <v>3748316</v>
      </c>
      <c r="G18" s="17" t="s">
        <v>72</v>
      </c>
      <c r="H18" s="17" t="s">
        <v>72</v>
      </c>
      <c r="I18" s="17" t="s">
        <v>72</v>
      </c>
      <c r="J18" s="17" t="s">
        <v>72</v>
      </c>
    </row>
    <row r="19" spans="1:10" ht="19.5" customHeight="1">
      <c r="A19" s="19" t="s">
        <v>7</v>
      </c>
      <c r="B19" s="18"/>
      <c r="C19" s="15">
        <f t="shared" si="1"/>
        <v>36</v>
      </c>
      <c r="D19" s="15">
        <f t="shared" si="1"/>
        <v>1533680</v>
      </c>
      <c r="E19" s="8">
        <v>36</v>
      </c>
      <c r="F19" s="17">
        <v>1533680</v>
      </c>
      <c r="G19" s="17" t="s">
        <v>72</v>
      </c>
      <c r="H19" s="17" t="s">
        <v>72</v>
      </c>
      <c r="I19" s="17" t="s">
        <v>72</v>
      </c>
      <c r="J19" s="17" t="s">
        <v>72</v>
      </c>
    </row>
    <row r="20" spans="1:10" ht="19.5" customHeight="1">
      <c r="A20" s="19" t="s">
        <v>9</v>
      </c>
      <c r="B20" s="18"/>
      <c r="C20" s="15">
        <f t="shared" si="1"/>
        <v>67</v>
      </c>
      <c r="D20" s="15">
        <f t="shared" si="1"/>
        <v>9880</v>
      </c>
      <c r="E20" s="8">
        <v>67</v>
      </c>
      <c r="F20" s="17">
        <v>9880</v>
      </c>
      <c r="G20" s="17" t="s">
        <v>72</v>
      </c>
      <c r="H20" s="17" t="s">
        <v>72</v>
      </c>
      <c r="I20" s="17" t="s">
        <v>72</v>
      </c>
      <c r="J20" s="17" t="s">
        <v>72</v>
      </c>
    </row>
    <row r="21" spans="1:10" ht="19.5" customHeight="1">
      <c r="A21" s="19" t="s">
        <v>10</v>
      </c>
      <c r="B21" s="18"/>
      <c r="C21" s="19" t="s">
        <v>86</v>
      </c>
      <c r="D21" s="19" t="s">
        <v>72</v>
      </c>
      <c r="E21" s="17" t="s">
        <v>86</v>
      </c>
      <c r="F21" s="17" t="s">
        <v>86</v>
      </c>
      <c r="G21" s="17" t="s">
        <v>72</v>
      </c>
      <c r="H21" s="17" t="s">
        <v>72</v>
      </c>
      <c r="I21" s="17" t="s">
        <v>72</v>
      </c>
      <c r="J21" s="17" t="s">
        <v>72</v>
      </c>
    </row>
    <row r="22" spans="1:10" ht="19.5" customHeight="1">
      <c r="A22" s="19" t="s">
        <v>26</v>
      </c>
      <c r="B22" s="18"/>
      <c r="C22" s="15">
        <f t="shared" si="1"/>
        <v>6</v>
      </c>
      <c r="D22" s="15">
        <f t="shared" si="1"/>
        <v>4200</v>
      </c>
      <c r="E22" s="8">
        <v>6</v>
      </c>
      <c r="F22" s="8">
        <v>4200</v>
      </c>
      <c r="G22" s="17" t="s">
        <v>72</v>
      </c>
      <c r="H22" s="17" t="s">
        <v>72</v>
      </c>
      <c r="I22" s="17" t="s">
        <v>72</v>
      </c>
      <c r="J22" s="17" t="s">
        <v>72</v>
      </c>
    </row>
    <row r="23" spans="1:10" ht="39" customHeight="1">
      <c r="A23" s="33" t="s">
        <v>77</v>
      </c>
      <c r="B23" s="32"/>
      <c r="C23" s="15">
        <f>SUM(C24:C48,'印痛寺～神ノ浦'!C5:C43)</f>
        <v>747906</v>
      </c>
      <c r="D23" s="15">
        <f>SUM(D24:D48,'印痛寺～神ノ浦'!D5:D43)</f>
        <v>77789869</v>
      </c>
      <c r="E23" s="15">
        <f>SUM(E24:E48,'印痛寺～神ノ浦'!E5:E43)</f>
        <v>138213</v>
      </c>
      <c r="F23" s="15">
        <f>SUM(F24:F48,'印痛寺～神ノ浦'!F5:F43)</f>
        <v>19190076</v>
      </c>
      <c r="G23" s="15">
        <f>SUM(G24:G48,'印痛寺～神ノ浦'!G5:G43)</f>
        <v>505764</v>
      </c>
      <c r="H23" s="15">
        <f>SUM(H24:H48,'印痛寺～神ノ浦'!H5:H43)</f>
        <v>7989633</v>
      </c>
      <c r="I23" s="15">
        <f>SUM(I24:I48,'印痛寺～神ノ浦'!I5:I43)</f>
        <v>103929</v>
      </c>
      <c r="J23" s="15">
        <f>SUM(J24:J48,'印痛寺～神ノ浦'!J5:J43)</f>
        <v>50610160</v>
      </c>
    </row>
    <row r="24" spans="1:10" ht="39" customHeight="1">
      <c r="A24" s="19" t="s">
        <v>4</v>
      </c>
      <c r="B24" s="18"/>
      <c r="C24" s="15">
        <f aca="true" t="shared" si="2" ref="C24:D28">SUM(E24,G24,I24)</f>
        <v>14516</v>
      </c>
      <c r="D24" s="15">
        <f t="shared" si="2"/>
        <v>7826882</v>
      </c>
      <c r="E24" s="8">
        <v>12456</v>
      </c>
      <c r="F24" s="8">
        <v>4951943</v>
      </c>
      <c r="G24" s="17">
        <v>54</v>
      </c>
      <c r="H24" s="17">
        <v>13921</v>
      </c>
      <c r="I24" s="17">
        <v>2006</v>
      </c>
      <c r="J24" s="17">
        <v>2861018</v>
      </c>
    </row>
    <row r="25" spans="1:10" ht="19.5" customHeight="1">
      <c r="A25" s="35" t="s">
        <v>5</v>
      </c>
      <c r="B25" s="5"/>
      <c r="C25" s="3">
        <f t="shared" si="2"/>
        <v>50790</v>
      </c>
      <c r="D25" s="3">
        <f t="shared" si="2"/>
        <v>5586018</v>
      </c>
      <c r="E25" s="1">
        <v>1398</v>
      </c>
      <c r="F25" s="1">
        <v>349500</v>
      </c>
      <c r="G25" s="1">
        <v>46781</v>
      </c>
      <c r="H25" s="1">
        <v>3511020</v>
      </c>
      <c r="I25" s="1">
        <v>2611</v>
      </c>
      <c r="J25" s="1">
        <v>1725498</v>
      </c>
    </row>
    <row r="26" spans="1:10" ht="19.5" customHeight="1">
      <c r="A26" s="35" t="s">
        <v>12</v>
      </c>
      <c r="B26" s="5"/>
      <c r="C26" s="3">
        <f t="shared" si="2"/>
        <v>41417</v>
      </c>
      <c r="D26" s="3">
        <f t="shared" si="2"/>
        <v>2971256</v>
      </c>
      <c r="E26" s="1">
        <v>1726</v>
      </c>
      <c r="F26" s="1">
        <v>461093</v>
      </c>
      <c r="G26" s="1">
        <v>37119</v>
      </c>
      <c r="H26" s="1">
        <v>263427</v>
      </c>
      <c r="I26" s="1">
        <v>2572</v>
      </c>
      <c r="J26" s="1">
        <v>2246736</v>
      </c>
    </row>
    <row r="27" spans="1:10" ht="19.5" customHeight="1">
      <c r="A27" s="35" t="s">
        <v>13</v>
      </c>
      <c r="B27" s="5"/>
      <c r="C27" s="3">
        <f t="shared" si="2"/>
        <v>9708</v>
      </c>
      <c r="D27" s="3">
        <f t="shared" si="2"/>
        <v>4041790</v>
      </c>
      <c r="E27" s="1">
        <v>5278</v>
      </c>
      <c r="F27" s="1">
        <v>473730</v>
      </c>
      <c r="G27" s="1">
        <v>57</v>
      </c>
      <c r="H27" s="1">
        <v>1992</v>
      </c>
      <c r="I27" s="1">
        <v>4373</v>
      </c>
      <c r="J27" s="1">
        <v>3566068</v>
      </c>
    </row>
    <row r="28" spans="1:10" ht="19.5" customHeight="1">
      <c r="A28" s="35" t="s">
        <v>6</v>
      </c>
      <c r="B28" s="5"/>
      <c r="C28" s="3">
        <f t="shared" si="2"/>
        <v>32248</v>
      </c>
      <c r="D28" s="3">
        <f t="shared" si="2"/>
        <v>7862260</v>
      </c>
      <c r="E28" s="1">
        <v>18232</v>
      </c>
      <c r="F28" s="1">
        <v>2785874</v>
      </c>
      <c r="G28" s="1">
        <v>10214</v>
      </c>
      <c r="H28" s="1">
        <v>605502</v>
      </c>
      <c r="I28" s="1">
        <v>3802</v>
      </c>
      <c r="J28" s="1">
        <v>4470884</v>
      </c>
    </row>
    <row r="29" spans="1:10" ht="39" customHeight="1">
      <c r="A29" s="35" t="s">
        <v>8</v>
      </c>
      <c r="B29" s="5"/>
      <c r="C29" s="3">
        <f aca="true" t="shared" si="3" ref="C29:D33">SUM(E29,G29,I29)</f>
        <v>10443</v>
      </c>
      <c r="D29" s="3">
        <f t="shared" si="3"/>
        <v>7767625</v>
      </c>
      <c r="E29" s="1">
        <v>2330</v>
      </c>
      <c r="F29" s="1">
        <v>337362</v>
      </c>
      <c r="G29" s="4" t="s">
        <v>86</v>
      </c>
      <c r="H29" s="4" t="s">
        <v>87</v>
      </c>
      <c r="I29" s="4">
        <v>8113</v>
      </c>
      <c r="J29" s="4">
        <v>7430263</v>
      </c>
    </row>
    <row r="30" spans="1:10" ht="19.5" customHeight="1">
      <c r="A30" s="35" t="s">
        <v>9</v>
      </c>
      <c r="B30" s="5"/>
      <c r="C30" s="3">
        <f t="shared" si="3"/>
        <v>25318</v>
      </c>
      <c r="D30" s="3">
        <f t="shared" si="3"/>
        <v>1288076</v>
      </c>
      <c r="E30" s="1">
        <v>479</v>
      </c>
      <c r="F30" s="1">
        <v>66084</v>
      </c>
      <c r="G30" s="1">
        <v>23931</v>
      </c>
      <c r="H30" s="1">
        <v>379559</v>
      </c>
      <c r="I30" s="1">
        <v>908</v>
      </c>
      <c r="J30" s="1">
        <v>842433</v>
      </c>
    </row>
    <row r="31" spans="1:10" ht="19.5" customHeight="1">
      <c r="A31" s="35" t="s">
        <v>14</v>
      </c>
      <c r="B31" s="5"/>
      <c r="C31" s="3">
        <f t="shared" si="3"/>
        <v>27596</v>
      </c>
      <c r="D31" s="3">
        <f t="shared" si="3"/>
        <v>579368</v>
      </c>
      <c r="E31" s="4">
        <v>1467</v>
      </c>
      <c r="F31" s="4">
        <v>67493</v>
      </c>
      <c r="G31" s="4">
        <v>25040</v>
      </c>
      <c r="H31" s="4">
        <v>87640</v>
      </c>
      <c r="I31" s="1">
        <v>1089</v>
      </c>
      <c r="J31" s="1">
        <v>424235</v>
      </c>
    </row>
    <row r="32" spans="1:10" ht="19.5" customHeight="1">
      <c r="A32" s="35" t="s">
        <v>15</v>
      </c>
      <c r="B32" s="5"/>
      <c r="C32" s="3">
        <f t="shared" si="3"/>
        <v>18279</v>
      </c>
      <c r="D32" s="3">
        <f t="shared" si="3"/>
        <v>1591452</v>
      </c>
      <c r="E32" s="1">
        <v>4383</v>
      </c>
      <c r="F32" s="1">
        <v>409585</v>
      </c>
      <c r="G32" s="1">
        <v>11055</v>
      </c>
      <c r="H32" s="1">
        <v>42582</v>
      </c>
      <c r="I32" s="1">
        <v>2841</v>
      </c>
      <c r="J32" s="1">
        <v>1139285</v>
      </c>
    </row>
    <row r="33" spans="1:10" ht="19.5" customHeight="1">
      <c r="A33" s="35" t="s">
        <v>16</v>
      </c>
      <c r="B33" s="5"/>
      <c r="C33" s="3">
        <f t="shared" si="3"/>
        <v>1286</v>
      </c>
      <c r="D33" s="3">
        <f t="shared" si="3"/>
        <v>457064</v>
      </c>
      <c r="E33" s="1">
        <v>1248</v>
      </c>
      <c r="F33" s="1">
        <v>456819</v>
      </c>
      <c r="G33" s="1">
        <v>38</v>
      </c>
      <c r="H33" s="1">
        <v>245</v>
      </c>
      <c r="I33" s="4" t="s">
        <v>86</v>
      </c>
      <c r="J33" s="4" t="s">
        <v>86</v>
      </c>
    </row>
    <row r="34" spans="1:10" ht="39" customHeight="1">
      <c r="A34" s="35" t="s">
        <v>17</v>
      </c>
      <c r="B34" s="5"/>
      <c r="C34" s="3">
        <f>SUM(E34,G34,I34)</f>
        <v>137</v>
      </c>
      <c r="D34" s="3">
        <f>SUM(F34,H34,J34)</f>
        <v>27518</v>
      </c>
      <c r="E34" s="1">
        <v>136</v>
      </c>
      <c r="F34" s="1">
        <v>27064</v>
      </c>
      <c r="G34" s="4" t="s">
        <v>72</v>
      </c>
      <c r="H34" s="4" t="s">
        <v>72</v>
      </c>
      <c r="I34" s="4">
        <v>1</v>
      </c>
      <c r="J34" s="4">
        <v>454</v>
      </c>
    </row>
    <row r="35" spans="1:10" ht="19.5" customHeight="1">
      <c r="A35" s="35" t="s">
        <v>18</v>
      </c>
      <c r="B35" s="5"/>
      <c r="C35" s="3">
        <f>SUM(E35,G35,I35)</f>
        <v>9432</v>
      </c>
      <c r="D35" s="3">
        <f>SUM(F35,H35,J35)</f>
        <v>879871</v>
      </c>
      <c r="E35" s="1">
        <v>137</v>
      </c>
      <c r="F35" s="1">
        <v>569649</v>
      </c>
      <c r="G35" s="4">
        <v>8190</v>
      </c>
      <c r="H35" s="4">
        <v>59172</v>
      </c>
      <c r="I35" s="1">
        <v>1105</v>
      </c>
      <c r="J35" s="1">
        <v>251050</v>
      </c>
    </row>
    <row r="36" spans="1:10" ht="39" customHeight="1">
      <c r="A36" s="35" t="s">
        <v>19</v>
      </c>
      <c r="B36" s="5"/>
      <c r="C36" s="3">
        <f aca="true" t="shared" si="4" ref="C36:D38">SUM(E36,G36,I36)</f>
        <v>24855</v>
      </c>
      <c r="D36" s="3">
        <f t="shared" si="4"/>
        <v>2350076</v>
      </c>
      <c r="E36" s="1">
        <v>8747</v>
      </c>
      <c r="F36" s="1">
        <v>646724</v>
      </c>
      <c r="G36" s="4">
        <v>7230</v>
      </c>
      <c r="H36" s="4">
        <v>43080</v>
      </c>
      <c r="I36" s="1">
        <v>8878</v>
      </c>
      <c r="J36" s="1">
        <v>1660272</v>
      </c>
    </row>
    <row r="37" spans="1:10" ht="19.5" customHeight="1">
      <c r="A37" s="35" t="s">
        <v>20</v>
      </c>
      <c r="B37" s="5"/>
      <c r="C37" s="3">
        <f t="shared" si="4"/>
        <v>1775</v>
      </c>
      <c r="D37" s="3">
        <f t="shared" si="4"/>
        <v>16280</v>
      </c>
      <c r="E37" s="4" t="s">
        <v>72</v>
      </c>
      <c r="F37" s="4" t="s">
        <v>72</v>
      </c>
      <c r="G37" s="1">
        <v>1700</v>
      </c>
      <c r="H37" s="1">
        <v>14440</v>
      </c>
      <c r="I37" s="1">
        <v>75</v>
      </c>
      <c r="J37" s="1">
        <v>1840</v>
      </c>
    </row>
    <row r="38" spans="1:10" ht="19.5" customHeight="1">
      <c r="A38" s="35" t="s">
        <v>21</v>
      </c>
      <c r="B38" s="5"/>
      <c r="C38" s="3">
        <f t="shared" si="4"/>
        <v>155</v>
      </c>
      <c r="D38" s="3">
        <f t="shared" si="4"/>
        <v>77345</v>
      </c>
      <c r="E38" s="1">
        <v>155</v>
      </c>
      <c r="F38" s="1">
        <v>77345</v>
      </c>
      <c r="G38" s="4" t="s">
        <v>72</v>
      </c>
      <c r="H38" s="4" t="s">
        <v>72</v>
      </c>
      <c r="I38" s="4" t="s">
        <v>72</v>
      </c>
      <c r="J38" s="4" t="s">
        <v>72</v>
      </c>
    </row>
    <row r="39" spans="1:10" ht="39" customHeight="1">
      <c r="A39" s="35" t="s">
        <v>22</v>
      </c>
      <c r="B39" s="5"/>
      <c r="C39" s="3">
        <f aca="true" t="shared" si="5" ref="C39:D43">SUM(E39,G39,I39)</f>
        <v>11721</v>
      </c>
      <c r="D39" s="3">
        <f t="shared" si="5"/>
        <v>1510539</v>
      </c>
      <c r="E39" s="1">
        <v>11146</v>
      </c>
      <c r="F39" s="1">
        <v>1454189</v>
      </c>
      <c r="G39" s="4" t="s">
        <v>88</v>
      </c>
      <c r="H39" s="4" t="s">
        <v>89</v>
      </c>
      <c r="I39" s="4">
        <v>575</v>
      </c>
      <c r="J39" s="4">
        <v>56350</v>
      </c>
    </row>
    <row r="40" spans="1:10" ht="19.5" customHeight="1">
      <c r="A40" s="35" t="s">
        <v>23</v>
      </c>
      <c r="B40" s="5"/>
      <c r="C40" s="3">
        <f t="shared" si="5"/>
        <v>3997</v>
      </c>
      <c r="D40" s="3">
        <f t="shared" si="5"/>
        <v>106173</v>
      </c>
      <c r="E40" s="1">
        <v>480</v>
      </c>
      <c r="F40" s="1">
        <v>66810</v>
      </c>
      <c r="G40" s="1">
        <v>3510</v>
      </c>
      <c r="H40" s="1">
        <v>38700</v>
      </c>
      <c r="I40" s="4">
        <v>7</v>
      </c>
      <c r="J40" s="4">
        <v>663</v>
      </c>
    </row>
    <row r="41" spans="1:10" ht="19.5" customHeight="1">
      <c r="A41" s="35" t="s">
        <v>24</v>
      </c>
      <c r="B41" s="5"/>
      <c r="C41" s="3">
        <f t="shared" si="5"/>
        <v>1</v>
      </c>
      <c r="D41" s="3">
        <f t="shared" si="5"/>
        <v>5</v>
      </c>
      <c r="E41" s="4" t="s">
        <v>86</v>
      </c>
      <c r="F41" s="4" t="s">
        <v>86</v>
      </c>
      <c r="G41" s="1">
        <v>1</v>
      </c>
      <c r="H41" s="1">
        <v>5</v>
      </c>
      <c r="I41" s="4" t="s">
        <v>72</v>
      </c>
      <c r="J41" s="4" t="s">
        <v>72</v>
      </c>
    </row>
    <row r="42" spans="1:10" ht="19.5" customHeight="1">
      <c r="A42" s="35" t="s">
        <v>25</v>
      </c>
      <c r="B42" s="5"/>
      <c r="C42" s="3">
        <f t="shared" si="5"/>
        <v>6899</v>
      </c>
      <c r="D42" s="3">
        <f t="shared" si="5"/>
        <v>2455983</v>
      </c>
      <c r="E42" s="1">
        <v>1289</v>
      </c>
      <c r="F42" s="1">
        <v>113278</v>
      </c>
      <c r="G42" s="4">
        <v>50</v>
      </c>
      <c r="H42" s="4">
        <v>500</v>
      </c>
      <c r="I42" s="1">
        <v>5560</v>
      </c>
      <c r="J42" s="1">
        <v>2342205</v>
      </c>
    </row>
    <row r="43" spans="1:10" ht="19.5" customHeight="1">
      <c r="A43" s="35" t="s">
        <v>26</v>
      </c>
      <c r="B43" s="5"/>
      <c r="C43" s="3">
        <f t="shared" si="5"/>
        <v>8157</v>
      </c>
      <c r="D43" s="3">
        <f t="shared" si="5"/>
        <v>886749</v>
      </c>
      <c r="E43" s="1">
        <v>7395</v>
      </c>
      <c r="F43" s="1">
        <v>883142</v>
      </c>
      <c r="G43" s="1">
        <v>746</v>
      </c>
      <c r="H43" s="1">
        <v>1999</v>
      </c>
      <c r="I43" s="1">
        <v>16</v>
      </c>
      <c r="J43" s="1">
        <v>1608</v>
      </c>
    </row>
    <row r="44" spans="1:10" ht="39" customHeight="1">
      <c r="A44" s="35" t="s">
        <v>27</v>
      </c>
      <c r="B44" s="5"/>
      <c r="C44" s="3">
        <f aca="true" t="shared" si="6" ref="C44:D48">SUM(E44,G44,I44)</f>
        <v>8903</v>
      </c>
      <c r="D44" s="3">
        <f t="shared" si="6"/>
        <v>790272</v>
      </c>
      <c r="E44" s="1">
        <v>8903</v>
      </c>
      <c r="F44" s="1">
        <v>790272</v>
      </c>
      <c r="G44" s="4" t="s">
        <v>86</v>
      </c>
      <c r="H44" s="4" t="s">
        <v>86</v>
      </c>
      <c r="I44" s="4" t="s">
        <v>72</v>
      </c>
      <c r="J44" s="4" t="s">
        <v>72</v>
      </c>
    </row>
    <row r="45" spans="1:10" ht="19.5" customHeight="1">
      <c r="A45" s="35" t="s">
        <v>28</v>
      </c>
      <c r="B45" s="5"/>
      <c r="C45" s="3">
        <f t="shared" si="6"/>
        <v>462</v>
      </c>
      <c r="D45" s="3">
        <f t="shared" si="6"/>
        <v>26780</v>
      </c>
      <c r="E45" s="1">
        <v>462</v>
      </c>
      <c r="F45" s="1">
        <v>26780</v>
      </c>
      <c r="G45" s="4" t="s">
        <v>86</v>
      </c>
      <c r="H45" s="4" t="s">
        <v>86</v>
      </c>
      <c r="I45" s="4" t="s">
        <v>72</v>
      </c>
      <c r="J45" s="4" t="s">
        <v>72</v>
      </c>
    </row>
    <row r="46" spans="1:10" ht="19.5" customHeight="1">
      <c r="A46" s="35" t="s">
        <v>29</v>
      </c>
      <c r="B46" s="5"/>
      <c r="C46" s="3">
        <f t="shared" si="6"/>
        <v>24807</v>
      </c>
      <c r="D46" s="3">
        <f t="shared" si="6"/>
        <v>229187</v>
      </c>
      <c r="E46" s="1">
        <v>661</v>
      </c>
      <c r="F46" s="1">
        <v>49746</v>
      </c>
      <c r="G46" s="4">
        <v>24015</v>
      </c>
      <c r="H46" s="4">
        <v>105615</v>
      </c>
      <c r="I46" s="1">
        <v>131</v>
      </c>
      <c r="J46" s="1">
        <v>73826</v>
      </c>
    </row>
    <row r="47" spans="1:10" ht="19.5" customHeight="1">
      <c r="A47" s="35" t="s">
        <v>30</v>
      </c>
      <c r="B47" s="5"/>
      <c r="C47" s="3">
        <f t="shared" si="6"/>
        <v>74972</v>
      </c>
      <c r="D47" s="3">
        <f t="shared" si="6"/>
        <v>476372</v>
      </c>
      <c r="E47" s="1">
        <v>88</v>
      </c>
      <c r="F47" s="1">
        <v>47954</v>
      </c>
      <c r="G47" s="1">
        <v>74810</v>
      </c>
      <c r="H47" s="1">
        <v>427530</v>
      </c>
      <c r="I47" s="1">
        <v>74</v>
      </c>
      <c r="J47" s="1">
        <v>888</v>
      </c>
    </row>
    <row r="48" spans="1:10" ht="19.5" customHeight="1">
      <c r="A48" s="35" t="s">
        <v>31</v>
      </c>
      <c r="B48" s="5"/>
      <c r="C48" s="3">
        <f t="shared" si="6"/>
        <v>10609</v>
      </c>
      <c r="D48" s="3">
        <f t="shared" si="6"/>
        <v>920104</v>
      </c>
      <c r="E48" s="1">
        <v>424</v>
      </c>
      <c r="F48" s="1">
        <v>10380</v>
      </c>
      <c r="G48" s="1">
        <v>4710</v>
      </c>
      <c r="H48" s="1">
        <v>44070</v>
      </c>
      <c r="I48" s="1">
        <v>5475</v>
      </c>
      <c r="J48" s="1">
        <v>865654</v>
      </c>
    </row>
    <row r="49" spans="1:10" ht="19.5" customHeight="1" thickBot="1">
      <c r="A49" s="36"/>
      <c r="B49" s="6"/>
      <c r="C49" s="2"/>
      <c r="D49" s="2"/>
      <c r="E49" s="2"/>
      <c r="F49" s="2"/>
      <c r="G49" s="2"/>
      <c r="H49" s="2"/>
      <c r="I49" s="2"/>
      <c r="J49" s="2"/>
    </row>
    <row r="50" spans="1:3" ht="14.25" customHeight="1">
      <c r="A50" s="1" t="s">
        <v>85</v>
      </c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  <row r="82" ht="14.25">
      <c r="C82" s="3"/>
    </row>
  </sheetData>
  <mergeCells count="5">
    <mergeCell ref="A4:A5"/>
    <mergeCell ref="G4:H4"/>
    <mergeCell ref="I4:J4"/>
    <mergeCell ref="C4:D4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ignoredErrors>
    <ignoredError sqref="A7:A9" numberStoredAsText="1"/>
    <ignoredError sqref="C23: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="75" zoomScaleNormal="75" workbookViewId="0" topLeftCell="A1">
      <selection activeCell="D14" sqref="D14"/>
    </sheetView>
  </sheetViews>
  <sheetFormatPr defaultColWidth="8.625" defaultRowHeight="12.75"/>
  <cols>
    <col min="1" max="1" width="21.125" style="8" customWidth="1"/>
    <col min="2" max="2" width="1.00390625" style="8" customWidth="1"/>
    <col min="3" max="10" width="16.25390625" style="8" customWidth="1"/>
    <col min="11" max="11" width="4.00390625" style="8" customWidth="1"/>
    <col min="12" max="16384" width="8.625" style="8" customWidth="1"/>
  </cols>
  <sheetData>
    <row r="1" spans="1:5" ht="24">
      <c r="A1" s="7" t="s">
        <v>32</v>
      </c>
      <c r="B1" s="7"/>
      <c r="C1" s="15"/>
      <c r="E1" s="8" t="s">
        <v>84</v>
      </c>
    </row>
    <row r="2" spans="1:10" ht="54" customHeight="1" thickBot="1">
      <c r="A2" s="9"/>
      <c r="B2" s="9"/>
      <c r="C2" s="9"/>
      <c r="D2" s="9"/>
      <c r="E2" s="9"/>
      <c r="F2" s="9"/>
      <c r="G2" s="9"/>
      <c r="H2" s="9"/>
      <c r="I2" s="9"/>
      <c r="J2" s="20" t="s">
        <v>33</v>
      </c>
    </row>
    <row r="3" spans="1:10" ht="19.5" customHeight="1">
      <c r="A3" s="25" t="s">
        <v>0</v>
      </c>
      <c r="B3" s="21"/>
      <c r="C3" s="31" t="s">
        <v>80</v>
      </c>
      <c r="D3" s="30"/>
      <c r="E3" s="27" t="s">
        <v>81</v>
      </c>
      <c r="F3" s="28"/>
      <c r="G3" s="27" t="s">
        <v>82</v>
      </c>
      <c r="H3" s="28"/>
      <c r="I3" s="27" t="s">
        <v>83</v>
      </c>
      <c r="J3" s="29"/>
    </row>
    <row r="4" spans="1:10" ht="39" customHeight="1">
      <c r="A4" s="26"/>
      <c r="B4" s="22"/>
      <c r="C4" s="23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3" t="s">
        <v>2</v>
      </c>
    </row>
    <row r="5" spans="1:10" ht="19.5" customHeight="1">
      <c r="A5" s="19" t="s">
        <v>34</v>
      </c>
      <c r="B5" s="38"/>
      <c r="C5" s="15">
        <f aca="true" t="shared" si="0" ref="C5:D8">SUM(E5,G5,I5)</f>
        <v>7610</v>
      </c>
      <c r="D5" s="15">
        <f t="shared" si="0"/>
        <v>1615860</v>
      </c>
      <c r="E5" s="8">
        <v>535</v>
      </c>
      <c r="F5" s="8">
        <v>155476</v>
      </c>
      <c r="G5" s="8">
        <v>4950</v>
      </c>
      <c r="H5" s="8">
        <v>44187</v>
      </c>
      <c r="I5" s="8">
        <v>2125</v>
      </c>
      <c r="J5" s="8">
        <v>1416197</v>
      </c>
    </row>
    <row r="6" spans="1:10" ht="19.5" customHeight="1">
      <c r="A6" s="19" t="s">
        <v>35</v>
      </c>
      <c r="B6" s="18"/>
      <c r="C6" s="15">
        <f t="shared" si="0"/>
        <v>42</v>
      </c>
      <c r="D6" s="15">
        <f t="shared" si="0"/>
        <v>83</v>
      </c>
      <c r="E6" s="17" t="s">
        <v>87</v>
      </c>
      <c r="F6" s="17" t="s">
        <v>86</v>
      </c>
      <c r="G6" s="19">
        <v>42</v>
      </c>
      <c r="H6" s="19">
        <v>83</v>
      </c>
      <c r="I6" s="17" t="s">
        <v>86</v>
      </c>
      <c r="J6" s="17" t="s">
        <v>86</v>
      </c>
    </row>
    <row r="7" spans="1:11" ht="19.5" customHeight="1">
      <c r="A7" s="19" t="s">
        <v>36</v>
      </c>
      <c r="B7" s="18"/>
      <c r="C7" s="15">
        <f t="shared" si="0"/>
        <v>5447</v>
      </c>
      <c r="D7" s="15">
        <f t="shared" si="0"/>
        <v>271869</v>
      </c>
      <c r="E7" s="8">
        <v>5445</v>
      </c>
      <c r="F7" s="8">
        <v>271671</v>
      </c>
      <c r="G7" s="17" t="s">
        <v>87</v>
      </c>
      <c r="H7" s="17" t="s">
        <v>86</v>
      </c>
      <c r="I7" s="17">
        <v>2</v>
      </c>
      <c r="J7" s="17">
        <v>198</v>
      </c>
      <c r="K7" s="15"/>
    </row>
    <row r="8" spans="1:10" ht="19.5" customHeight="1">
      <c r="A8" s="19" t="s">
        <v>37</v>
      </c>
      <c r="B8" s="18"/>
      <c r="C8" s="15">
        <f t="shared" si="0"/>
        <v>126</v>
      </c>
      <c r="D8" s="15">
        <f t="shared" si="0"/>
        <v>53169</v>
      </c>
      <c r="E8" s="8">
        <v>121</v>
      </c>
      <c r="F8" s="8">
        <v>47146</v>
      </c>
      <c r="G8" s="17" t="s">
        <v>87</v>
      </c>
      <c r="H8" s="17" t="s">
        <v>87</v>
      </c>
      <c r="I8" s="17">
        <v>5</v>
      </c>
      <c r="J8" s="17">
        <v>6023</v>
      </c>
    </row>
    <row r="9" spans="1:10" ht="39" customHeight="1">
      <c r="A9" s="19" t="s">
        <v>38</v>
      </c>
      <c r="B9" s="18"/>
      <c r="C9" s="15">
        <f aca="true" t="shared" si="1" ref="C9:D13">SUM(E9,G9,I9)</f>
        <v>12635</v>
      </c>
      <c r="D9" s="15">
        <f t="shared" si="1"/>
        <v>678830</v>
      </c>
      <c r="E9" s="8">
        <v>7311</v>
      </c>
      <c r="F9" s="8">
        <v>142797</v>
      </c>
      <c r="G9" s="8">
        <v>4050</v>
      </c>
      <c r="H9" s="8">
        <v>77273</v>
      </c>
      <c r="I9" s="8">
        <v>1274</v>
      </c>
      <c r="J9" s="8">
        <v>458760</v>
      </c>
    </row>
    <row r="10" spans="1:10" ht="19.5" customHeight="1">
      <c r="A10" s="19" t="s">
        <v>39</v>
      </c>
      <c r="B10" s="18"/>
      <c r="C10" s="15">
        <f t="shared" si="1"/>
        <v>6411</v>
      </c>
      <c r="D10" s="15">
        <f t="shared" si="1"/>
        <v>1137379</v>
      </c>
      <c r="E10" s="17">
        <v>1555</v>
      </c>
      <c r="F10" s="17">
        <v>401730</v>
      </c>
      <c r="G10" s="17" t="s">
        <v>87</v>
      </c>
      <c r="H10" s="17" t="s">
        <v>87</v>
      </c>
      <c r="I10" s="8">
        <v>4856</v>
      </c>
      <c r="J10" s="8">
        <v>735649</v>
      </c>
    </row>
    <row r="11" spans="1:10" ht="19.5" customHeight="1">
      <c r="A11" s="19" t="s">
        <v>40</v>
      </c>
      <c r="B11" s="18"/>
      <c r="C11" s="15">
        <f t="shared" si="1"/>
        <v>68</v>
      </c>
      <c r="D11" s="15">
        <f t="shared" si="1"/>
        <v>13500</v>
      </c>
      <c r="E11" s="17">
        <v>8</v>
      </c>
      <c r="F11" s="17">
        <v>5500</v>
      </c>
      <c r="G11" s="17" t="s">
        <v>87</v>
      </c>
      <c r="H11" s="17" t="s">
        <v>87</v>
      </c>
      <c r="I11" s="8">
        <v>60</v>
      </c>
      <c r="J11" s="8">
        <v>8000</v>
      </c>
    </row>
    <row r="12" spans="1:10" ht="19.5" customHeight="1">
      <c r="A12" s="19" t="s">
        <v>41</v>
      </c>
      <c r="B12" s="18"/>
      <c r="C12" s="15">
        <f t="shared" si="1"/>
        <v>961</v>
      </c>
      <c r="D12" s="15">
        <f t="shared" si="1"/>
        <v>162210</v>
      </c>
      <c r="E12" s="17" t="s">
        <v>87</v>
      </c>
      <c r="F12" s="17" t="s">
        <v>87</v>
      </c>
      <c r="G12" s="8">
        <v>200</v>
      </c>
      <c r="H12" s="8">
        <v>1900</v>
      </c>
      <c r="I12" s="8">
        <v>761</v>
      </c>
      <c r="J12" s="8">
        <v>160310</v>
      </c>
    </row>
    <row r="13" spans="1:10" ht="19.5" customHeight="1">
      <c r="A13" s="19" t="s">
        <v>42</v>
      </c>
      <c r="B13" s="18"/>
      <c r="C13" s="15">
        <f t="shared" si="1"/>
        <v>17754</v>
      </c>
      <c r="D13" s="15">
        <f t="shared" si="1"/>
        <v>1061735</v>
      </c>
      <c r="E13" s="8">
        <v>40</v>
      </c>
      <c r="F13" s="8">
        <v>7550</v>
      </c>
      <c r="G13" s="8">
        <v>17712</v>
      </c>
      <c r="H13" s="8">
        <v>1052805</v>
      </c>
      <c r="I13" s="17">
        <v>2</v>
      </c>
      <c r="J13" s="17">
        <v>1380</v>
      </c>
    </row>
    <row r="14" spans="1:10" ht="39" customHeight="1">
      <c r="A14" s="19" t="s">
        <v>43</v>
      </c>
      <c r="B14" s="18"/>
      <c r="C14" s="15">
        <f aca="true" t="shared" si="2" ref="C14:D18">SUM(E14,G14,I14)</f>
        <v>288</v>
      </c>
      <c r="D14" s="15">
        <f t="shared" si="2"/>
        <v>205984</v>
      </c>
      <c r="E14" s="8">
        <v>288</v>
      </c>
      <c r="F14" s="8">
        <v>205984</v>
      </c>
      <c r="G14" s="17" t="s">
        <v>87</v>
      </c>
      <c r="H14" s="17" t="s">
        <v>87</v>
      </c>
      <c r="I14" s="17" t="s">
        <v>86</v>
      </c>
      <c r="J14" s="17" t="s">
        <v>86</v>
      </c>
    </row>
    <row r="15" spans="1:10" ht="19.5" customHeight="1">
      <c r="A15" s="19" t="s">
        <v>44</v>
      </c>
      <c r="B15" s="18"/>
      <c r="C15" s="15">
        <f t="shared" si="2"/>
        <v>11395</v>
      </c>
      <c r="D15" s="15">
        <f t="shared" si="2"/>
        <v>779847</v>
      </c>
      <c r="E15" s="8">
        <v>161</v>
      </c>
      <c r="F15" s="8">
        <v>33721</v>
      </c>
      <c r="G15" s="8">
        <v>9600</v>
      </c>
      <c r="H15" s="8">
        <v>188825</v>
      </c>
      <c r="I15" s="8">
        <v>1634</v>
      </c>
      <c r="J15" s="8">
        <v>557301</v>
      </c>
    </row>
    <row r="16" spans="1:10" ht="19.5" customHeight="1">
      <c r="A16" s="19" t="s">
        <v>45</v>
      </c>
      <c r="B16" s="18"/>
      <c r="C16" s="15">
        <f t="shared" si="2"/>
        <v>9520</v>
      </c>
      <c r="D16" s="15">
        <f t="shared" si="2"/>
        <v>53170</v>
      </c>
      <c r="E16" s="17" t="s">
        <v>87</v>
      </c>
      <c r="F16" s="17" t="s">
        <v>87</v>
      </c>
      <c r="G16" s="8">
        <v>9500</v>
      </c>
      <c r="H16" s="8">
        <v>38000</v>
      </c>
      <c r="I16" s="8">
        <v>20</v>
      </c>
      <c r="J16" s="8">
        <v>15170</v>
      </c>
    </row>
    <row r="17" spans="1:10" ht="19.5" customHeight="1">
      <c r="A17" s="19" t="s">
        <v>7</v>
      </c>
      <c r="B17" s="18"/>
      <c r="C17" s="15">
        <f t="shared" si="2"/>
        <v>15778</v>
      </c>
      <c r="D17" s="15">
        <f t="shared" si="2"/>
        <v>2231286</v>
      </c>
      <c r="E17" s="8">
        <v>10310</v>
      </c>
      <c r="F17" s="8">
        <v>1095431</v>
      </c>
      <c r="G17" s="17" t="s">
        <v>87</v>
      </c>
      <c r="H17" s="17" t="s">
        <v>87</v>
      </c>
      <c r="I17" s="17">
        <v>5468</v>
      </c>
      <c r="J17" s="17">
        <v>1135855</v>
      </c>
    </row>
    <row r="18" spans="1:10" ht="19.5" customHeight="1">
      <c r="A18" s="19" t="s">
        <v>46</v>
      </c>
      <c r="B18" s="18"/>
      <c r="C18" s="15">
        <f t="shared" si="2"/>
        <v>7835</v>
      </c>
      <c r="D18" s="15">
        <f t="shared" si="2"/>
        <v>235213</v>
      </c>
      <c r="E18" s="8">
        <v>7733</v>
      </c>
      <c r="F18" s="8">
        <v>180625</v>
      </c>
      <c r="G18" s="17" t="s">
        <v>87</v>
      </c>
      <c r="H18" s="17" t="s">
        <v>87</v>
      </c>
      <c r="I18" s="17">
        <v>102</v>
      </c>
      <c r="J18" s="17">
        <v>54588</v>
      </c>
    </row>
    <row r="19" spans="1:10" ht="39" customHeight="1">
      <c r="A19" s="19" t="s">
        <v>47</v>
      </c>
      <c r="B19" s="18"/>
      <c r="C19" s="15">
        <f aca="true" t="shared" si="3" ref="C19:D23">SUM(E19,G19,I19)</f>
        <v>173</v>
      </c>
      <c r="D19" s="15">
        <f t="shared" si="3"/>
        <v>62332</v>
      </c>
      <c r="E19" s="8">
        <v>123</v>
      </c>
      <c r="F19" s="8">
        <v>62196</v>
      </c>
      <c r="G19" s="8">
        <v>10</v>
      </c>
      <c r="H19" s="8">
        <v>42</v>
      </c>
      <c r="I19" s="8">
        <v>40</v>
      </c>
      <c r="J19" s="8">
        <v>94</v>
      </c>
    </row>
    <row r="20" spans="1:10" ht="19.5" customHeight="1">
      <c r="A20" s="19" t="s">
        <v>48</v>
      </c>
      <c r="B20" s="18"/>
      <c r="C20" s="15">
        <f t="shared" si="3"/>
        <v>31098</v>
      </c>
      <c r="D20" s="15">
        <f t="shared" si="3"/>
        <v>217710</v>
      </c>
      <c r="E20" s="8">
        <v>1094</v>
      </c>
      <c r="F20" s="8">
        <v>18526</v>
      </c>
      <c r="G20" s="8">
        <v>29483</v>
      </c>
      <c r="H20" s="8">
        <v>173810</v>
      </c>
      <c r="I20" s="8">
        <v>521</v>
      </c>
      <c r="J20" s="8">
        <v>25374</v>
      </c>
    </row>
    <row r="21" spans="1:10" ht="19.5" customHeight="1">
      <c r="A21" s="19" t="s">
        <v>49</v>
      </c>
      <c r="B21" s="18"/>
      <c r="C21" s="15">
        <f t="shared" si="3"/>
        <v>16979</v>
      </c>
      <c r="D21" s="15">
        <f t="shared" si="3"/>
        <v>12561425</v>
      </c>
      <c r="E21" s="8">
        <v>134</v>
      </c>
      <c r="F21" s="8">
        <v>62048</v>
      </c>
      <c r="G21" s="17" t="s">
        <v>87</v>
      </c>
      <c r="H21" s="17" t="s">
        <v>87</v>
      </c>
      <c r="I21" s="17">
        <v>16845</v>
      </c>
      <c r="J21" s="17">
        <v>12499377</v>
      </c>
    </row>
    <row r="22" spans="1:10" ht="19.5" customHeight="1">
      <c r="A22" s="19" t="s">
        <v>50</v>
      </c>
      <c r="B22" s="18"/>
      <c r="C22" s="15">
        <f t="shared" si="3"/>
        <v>6</v>
      </c>
      <c r="D22" s="15">
        <f t="shared" si="3"/>
        <v>97</v>
      </c>
      <c r="E22" s="17" t="s">
        <v>86</v>
      </c>
      <c r="F22" s="17" t="s">
        <v>87</v>
      </c>
      <c r="G22" s="17">
        <v>5</v>
      </c>
      <c r="H22" s="17">
        <v>54</v>
      </c>
      <c r="I22" s="8">
        <v>1</v>
      </c>
      <c r="J22" s="8">
        <v>43</v>
      </c>
    </row>
    <row r="23" spans="1:10" ht="19.5" customHeight="1">
      <c r="A23" s="19" t="s">
        <v>51</v>
      </c>
      <c r="B23" s="18"/>
      <c r="C23" s="15">
        <f t="shared" si="3"/>
        <v>1143</v>
      </c>
      <c r="D23" s="15">
        <f t="shared" si="3"/>
        <v>60023</v>
      </c>
      <c r="E23" s="8">
        <v>1143</v>
      </c>
      <c r="F23" s="8">
        <v>60023</v>
      </c>
      <c r="G23" s="17" t="s">
        <v>87</v>
      </c>
      <c r="H23" s="17" t="s">
        <v>86</v>
      </c>
      <c r="I23" s="17" t="s">
        <v>72</v>
      </c>
      <c r="J23" s="17" t="s">
        <v>72</v>
      </c>
    </row>
    <row r="24" spans="1:10" ht="39" customHeight="1">
      <c r="A24" s="19" t="s">
        <v>52</v>
      </c>
      <c r="B24" s="18"/>
      <c r="C24" s="15">
        <f aca="true" t="shared" si="4" ref="C24:D28">SUM(E24,G24,I24)</f>
        <v>13696</v>
      </c>
      <c r="D24" s="15">
        <f t="shared" si="4"/>
        <v>189667</v>
      </c>
      <c r="E24" s="8">
        <v>1062</v>
      </c>
      <c r="F24" s="8">
        <v>99685</v>
      </c>
      <c r="G24" s="8">
        <v>11235</v>
      </c>
      <c r="H24" s="8">
        <v>80988</v>
      </c>
      <c r="I24" s="8">
        <v>1399</v>
      </c>
      <c r="J24" s="8">
        <v>8994</v>
      </c>
    </row>
    <row r="25" spans="1:10" ht="19.5" customHeight="1">
      <c r="A25" s="19" t="s">
        <v>74</v>
      </c>
      <c r="B25" s="18"/>
      <c r="C25" s="15">
        <f t="shared" si="4"/>
        <v>12689</v>
      </c>
      <c r="D25" s="15">
        <f t="shared" si="4"/>
        <v>2099639</v>
      </c>
      <c r="E25" s="8">
        <v>3322</v>
      </c>
      <c r="F25" s="8">
        <v>215012</v>
      </c>
      <c r="G25" s="8">
        <v>6628</v>
      </c>
      <c r="H25" s="8">
        <v>98021</v>
      </c>
      <c r="I25" s="8">
        <v>2739</v>
      </c>
      <c r="J25" s="8">
        <v>1786606</v>
      </c>
    </row>
    <row r="26" spans="1:10" ht="19.5" customHeight="1">
      <c r="A26" s="19" t="s">
        <v>53</v>
      </c>
      <c r="B26" s="18"/>
      <c r="C26" s="15">
        <f t="shared" si="4"/>
        <v>2579</v>
      </c>
      <c r="D26" s="15">
        <f t="shared" si="4"/>
        <v>62253</v>
      </c>
      <c r="E26" s="8">
        <v>2487</v>
      </c>
      <c r="F26" s="8">
        <v>47253</v>
      </c>
      <c r="G26" s="17">
        <v>92</v>
      </c>
      <c r="H26" s="17">
        <v>15000</v>
      </c>
      <c r="I26" s="17" t="s">
        <v>72</v>
      </c>
      <c r="J26" s="17" t="s">
        <v>72</v>
      </c>
    </row>
    <row r="27" spans="1:10" ht="19.5" customHeight="1">
      <c r="A27" s="19" t="s">
        <v>54</v>
      </c>
      <c r="B27" s="18"/>
      <c r="C27" s="15">
        <f t="shared" si="4"/>
        <v>11072</v>
      </c>
      <c r="D27" s="15">
        <f t="shared" si="4"/>
        <v>72680</v>
      </c>
      <c r="E27" s="17">
        <v>72</v>
      </c>
      <c r="F27" s="17">
        <v>32680</v>
      </c>
      <c r="G27" s="8">
        <v>11000</v>
      </c>
      <c r="H27" s="8">
        <v>40000</v>
      </c>
      <c r="I27" s="17" t="s">
        <v>72</v>
      </c>
      <c r="J27" s="17" t="s">
        <v>72</v>
      </c>
    </row>
    <row r="28" spans="1:10" ht="19.5" customHeight="1">
      <c r="A28" s="19" t="s">
        <v>55</v>
      </c>
      <c r="B28" s="18"/>
      <c r="C28" s="15">
        <f t="shared" si="4"/>
        <v>25580</v>
      </c>
      <c r="D28" s="15">
        <f t="shared" si="4"/>
        <v>469044</v>
      </c>
      <c r="E28" s="8">
        <v>181</v>
      </c>
      <c r="F28" s="8">
        <v>67978</v>
      </c>
      <c r="G28" s="8">
        <v>24066</v>
      </c>
      <c r="H28" s="8">
        <v>282902</v>
      </c>
      <c r="I28" s="8">
        <v>1333</v>
      </c>
      <c r="J28" s="8">
        <v>118164</v>
      </c>
    </row>
    <row r="29" spans="1:10" ht="39" customHeight="1">
      <c r="A29" s="19" t="s">
        <v>56</v>
      </c>
      <c r="B29" s="18"/>
      <c r="C29" s="15">
        <f aca="true" t="shared" si="5" ref="C29:D33">SUM(E29,G29,I29)</f>
        <v>25</v>
      </c>
      <c r="D29" s="15">
        <f t="shared" si="5"/>
        <v>475</v>
      </c>
      <c r="E29" s="8">
        <v>25</v>
      </c>
      <c r="F29" s="8">
        <v>475</v>
      </c>
      <c r="G29" s="17" t="s">
        <v>86</v>
      </c>
      <c r="H29" s="17" t="s">
        <v>86</v>
      </c>
      <c r="I29" s="17" t="s">
        <v>72</v>
      </c>
      <c r="J29" s="17" t="s">
        <v>72</v>
      </c>
    </row>
    <row r="30" spans="1:10" ht="19.5" customHeight="1">
      <c r="A30" s="19" t="s">
        <v>57</v>
      </c>
      <c r="B30" s="18"/>
      <c r="C30" s="15">
        <f t="shared" si="5"/>
        <v>5457</v>
      </c>
      <c r="D30" s="15">
        <f t="shared" si="5"/>
        <v>632903</v>
      </c>
      <c r="E30" s="8">
        <v>83</v>
      </c>
      <c r="F30" s="8">
        <v>14577</v>
      </c>
      <c r="G30" s="8">
        <v>2651</v>
      </c>
      <c r="H30" s="8">
        <v>36111</v>
      </c>
      <c r="I30" s="8">
        <v>2723</v>
      </c>
      <c r="J30" s="8">
        <v>582215</v>
      </c>
    </row>
    <row r="31" spans="1:10" ht="19.5" customHeight="1">
      <c r="A31" s="19" t="s">
        <v>58</v>
      </c>
      <c r="B31" s="18"/>
      <c r="C31" s="15">
        <f t="shared" si="5"/>
        <v>12</v>
      </c>
      <c r="D31" s="15">
        <f t="shared" si="5"/>
        <v>5301</v>
      </c>
      <c r="E31" s="8">
        <v>12</v>
      </c>
      <c r="F31" s="8">
        <v>5301</v>
      </c>
      <c r="G31" s="17" t="s">
        <v>86</v>
      </c>
      <c r="H31" s="17" t="s">
        <v>86</v>
      </c>
      <c r="I31" s="17" t="s">
        <v>86</v>
      </c>
      <c r="J31" s="17" t="s">
        <v>86</v>
      </c>
    </row>
    <row r="32" spans="1:10" ht="19.5" customHeight="1">
      <c r="A32" s="19" t="s">
        <v>59</v>
      </c>
      <c r="B32" s="18"/>
      <c r="C32" s="15">
        <f t="shared" si="5"/>
        <v>43614</v>
      </c>
      <c r="D32" s="15">
        <f t="shared" si="5"/>
        <v>109566</v>
      </c>
      <c r="E32" s="17">
        <v>10</v>
      </c>
      <c r="F32" s="17">
        <v>1893</v>
      </c>
      <c r="G32" s="8">
        <v>43450</v>
      </c>
      <c r="H32" s="8">
        <v>93497</v>
      </c>
      <c r="I32" s="8">
        <v>154</v>
      </c>
      <c r="J32" s="8">
        <v>14176</v>
      </c>
    </row>
    <row r="33" spans="1:10" ht="19.5" customHeight="1">
      <c r="A33" s="19" t="s">
        <v>11</v>
      </c>
      <c r="B33" s="18"/>
      <c r="C33" s="15">
        <f t="shared" si="5"/>
        <v>5437</v>
      </c>
      <c r="D33" s="15">
        <f t="shared" si="5"/>
        <v>887387</v>
      </c>
      <c r="E33" s="17">
        <v>1143</v>
      </c>
      <c r="F33" s="17">
        <v>667687</v>
      </c>
      <c r="G33" s="17">
        <v>2854</v>
      </c>
      <c r="H33" s="17">
        <v>32888</v>
      </c>
      <c r="I33" s="17">
        <v>1440</v>
      </c>
      <c r="J33" s="17">
        <v>186812</v>
      </c>
    </row>
    <row r="34" spans="1:10" ht="39" customHeight="1">
      <c r="A34" s="19" t="s">
        <v>60</v>
      </c>
      <c r="B34" s="18"/>
      <c r="C34" s="15">
        <f aca="true" t="shared" si="6" ref="C34:D38">SUM(E34,G34,I34)</f>
        <v>9</v>
      </c>
      <c r="D34" s="15">
        <f t="shared" si="6"/>
        <v>225</v>
      </c>
      <c r="E34" s="17" t="s">
        <v>86</v>
      </c>
      <c r="F34" s="17" t="s">
        <v>86</v>
      </c>
      <c r="G34" s="17" t="s">
        <v>86</v>
      </c>
      <c r="H34" s="17" t="s">
        <v>86</v>
      </c>
      <c r="I34" s="17">
        <v>9</v>
      </c>
      <c r="J34" s="17">
        <v>225</v>
      </c>
    </row>
    <row r="35" spans="1:10" ht="19.5" customHeight="1">
      <c r="A35" s="19" t="s">
        <v>61</v>
      </c>
      <c r="B35" s="18"/>
      <c r="C35" s="15">
        <f t="shared" si="6"/>
        <v>32440</v>
      </c>
      <c r="D35" s="15">
        <f t="shared" si="6"/>
        <v>64528</v>
      </c>
      <c r="E35" s="8">
        <v>280</v>
      </c>
      <c r="F35" s="8">
        <v>4853</v>
      </c>
      <c r="G35" s="8">
        <v>32010</v>
      </c>
      <c r="H35" s="8">
        <v>52346</v>
      </c>
      <c r="I35" s="8">
        <v>150</v>
      </c>
      <c r="J35" s="8">
        <v>7329</v>
      </c>
    </row>
    <row r="36" spans="1:10" ht="19.5" customHeight="1">
      <c r="A36" s="19" t="s">
        <v>73</v>
      </c>
      <c r="B36" s="18"/>
      <c r="C36" s="15">
        <f t="shared" si="6"/>
        <v>226</v>
      </c>
      <c r="D36" s="15">
        <f t="shared" si="6"/>
        <v>3562</v>
      </c>
      <c r="E36" s="17" t="s">
        <v>86</v>
      </c>
      <c r="F36" s="17" t="s">
        <v>86</v>
      </c>
      <c r="G36" s="8">
        <v>220</v>
      </c>
      <c r="H36" s="8">
        <v>1342</v>
      </c>
      <c r="I36" s="8">
        <v>6</v>
      </c>
      <c r="J36" s="8">
        <v>2220</v>
      </c>
    </row>
    <row r="37" spans="1:10" ht="19.5" customHeight="1">
      <c r="A37" s="19" t="s">
        <v>62</v>
      </c>
      <c r="B37" s="18"/>
      <c r="C37" s="15">
        <f t="shared" si="6"/>
        <v>5172</v>
      </c>
      <c r="D37" s="15">
        <f t="shared" si="6"/>
        <v>35008</v>
      </c>
      <c r="E37" s="17" t="s">
        <v>86</v>
      </c>
      <c r="F37" s="17" t="s">
        <v>86</v>
      </c>
      <c r="G37" s="8">
        <v>1200</v>
      </c>
      <c r="H37" s="8">
        <v>3600</v>
      </c>
      <c r="I37" s="8">
        <v>3972</v>
      </c>
      <c r="J37" s="8">
        <v>31408</v>
      </c>
    </row>
    <row r="38" spans="1:10" ht="19.5" customHeight="1">
      <c r="A38" s="19" t="s">
        <v>63</v>
      </c>
      <c r="B38" s="18"/>
      <c r="C38" s="15">
        <f t="shared" si="6"/>
        <v>741</v>
      </c>
      <c r="D38" s="15">
        <f t="shared" si="6"/>
        <v>13996</v>
      </c>
      <c r="E38" s="17">
        <v>734</v>
      </c>
      <c r="F38" s="17">
        <v>13946</v>
      </c>
      <c r="G38" s="17">
        <v>7</v>
      </c>
      <c r="H38" s="17">
        <v>50</v>
      </c>
      <c r="I38" s="17" t="s">
        <v>72</v>
      </c>
      <c r="J38" s="17" t="s">
        <v>72</v>
      </c>
    </row>
    <row r="39" spans="1:10" ht="39" customHeight="1">
      <c r="A39" s="19" t="s">
        <v>64</v>
      </c>
      <c r="B39" s="18"/>
      <c r="C39" s="15">
        <f aca="true" t="shared" si="7" ref="C39:D43">SUM(E39,G39,I39)</f>
        <v>16148</v>
      </c>
      <c r="D39" s="15">
        <f t="shared" si="7"/>
        <v>655662</v>
      </c>
      <c r="E39" s="17">
        <v>269</v>
      </c>
      <c r="F39" s="17">
        <v>55244</v>
      </c>
      <c r="G39" s="8">
        <v>12186</v>
      </c>
      <c r="H39" s="8">
        <v>20664</v>
      </c>
      <c r="I39" s="8">
        <v>3693</v>
      </c>
      <c r="J39" s="8">
        <v>579754</v>
      </c>
    </row>
    <row r="40" spans="1:10" ht="19.5" customHeight="1">
      <c r="A40" s="19" t="s">
        <v>65</v>
      </c>
      <c r="B40" s="18"/>
      <c r="C40" s="15">
        <f t="shared" si="7"/>
        <v>3857</v>
      </c>
      <c r="D40" s="15">
        <f t="shared" si="7"/>
        <v>99944</v>
      </c>
      <c r="E40" s="8">
        <v>2468</v>
      </c>
      <c r="F40" s="8">
        <v>77724</v>
      </c>
      <c r="G40" s="8">
        <v>597</v>
      </c>
      <c r="H40" s="8">
        <v>10918</v>
      </c>
      <c r="I40" s="8">
        <v>792</v>
      </c>
      <c r="J40" s="8">
        <v>11302</v>
      </c>
    </row>
    <row r="41" spans="1:10" ht="19.5" customHeight="1">
      <c r="A41" s="19" t="s">
        <v>66</v>
      </c>
      <c r="B41" s="18"/>
      <c r="C41" s="15">
        <f t="shared" si="7"/>
        <v>2631</v>
      </c>
      <c r="D41" s="15">
        <f t="shared" si="7"/>
        <v>253634</v>
      </c>
      <c r="E41" s="8">
        <v>1044</v>
      </c>
      <c r="F41" s="8">
        <v>12528</v>
      </c>
      <c r="G41" s="17" t="s">
        <v>3</v>
      </c>
      <c r="H41" s="17" t="s">
        <v>3</v>
      </c>
      <c r="I41" s="8">
        <v>1587</v>
      </c>
      <c r="J41" s="8">
        <v>241106</v>
      </c>
    </row>
    <row r="42" spans="1:10" ht="19.5" customHeight="1">
      <c r="A42" s="19" t="s">
        <v>90</v>
      </c>
      <c r="B42" s="18"/>
      <c r="C42" s="15">
        <f t="shared" si="7"/>
        <v>1610</v>
      </c>
      <c r="D42" s="15">
        <f t="shared" si="7"/>
        <v>2584</v>
      </c>
      <c r="E42" s="17" t="s">
        <v>86</v>
      </c>
      <c r="F42" s="17" t="s">
        <v>86</v>
      </c>
      <c r="G42" s="8">
        <v>1610</v>
      </c>
      <c r="H42" s="8">
        <v>2584</v>
      </c>
      <c r="I42" s="17" t="s">
        <v>72</v>
      </c>
      <c r="J42" s="17" t="s">
        <v>72</v>
      </c>
    </row>
    <row r="43" spans="1:10" ht="19.5" customHeight="1" thickBot="1">
      <c r="A43" s="20" t="s">
        <v>91</v>
      </c>
      <c r="B43" s="24"/>
      <c r="C43" s="9">
        <f t="shared" si="7"/>
        <v>1159</v>
      </c>
      <c r="D43" s="9">
        <f t="shared" si="7"/>
        <v>5044</v>
      </c>
      <c r="E43" s="20" t="s">
        <v>86</v>
      </c>
      <c r="F43" s="20" t="s">
        <v>86</v>
      </c>
      <c r="G43" s="20">
        <v>1155</v>
      </c>
      <c r="H43" s="20">
        <v>744</v>
      </c>
      <c r="I43" s="20">
        <v>4</v>
      </c>
      <c r="J43" s="9">
        <v>4300</v>
      </c>
    </row>
    <row r="44" spans="1:4" ht="19.5" customHeight="1">
      <c r="A44" s="17"/>
      <c r="B44" s="17"/>
      <c r="C44" s="15"/>
      <c r="D44" s="15"/>
    </row>
    <row r="45" spans="1:10" ht="19.5" customHeight="1">
      <c r="A45" s="19"/>
      <c r="B45" s="19"/>
      <c r="C45" s="15"/>
      <c r="D45" s="15"/>
      <c r="E45" s="15"/>
      <c r="F45" s="15"/>
      <c r="G45" s="19"/>
      <c r="H45" s="19"/>
      <c r="I45" s="15"/>
      <c r="J45" s="15"/>
    </row>
    <row r="46" spans="3:11" ht="19.5" customHeight="1">
      <c r="C46" s="15"/>
      <c r="K46" s="15"/>
    </row>
    <row r="47" ht="19.5" customHeight="1">
      <c r="C47" s="15"/>
    </row>
    <row r="48" ht="19.5" customHeight="1">
      <c r="C48" s="15"/>
    </row>
    <row r="49" ht="19.5" customHeight="1">
      <c r="C49" s="15"/>
    </row>
    <row r="50" ht="19.5" customHeight="1">
      <c r="C50" s="15"/>
    </row>
    <row r="51" ht="19.5" customHeight="1">
      <c r="C51" s="15"/>
    </row>
    <row r="52" ht="19.5" customHeight="1">
      <c r="C52" s="15"/>
    </row>
    <row r="53" ht="19.5" customHeight="1">
      <c r="C53" s="15"/>
    </row>
    <row r="54" ht="14.25" customHeight="1">
      <c r="C54" s="15"/>
    </row>
    <row r="55" ht="14.25">
      <c r="C55" s="15"/>
    </row>
  </sheetData>
  <mergeCells count="5">
    <mergeCell ref="I3:J3"/>
    <mergeCell ref="A3:A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2002-03-13T09:47:07Z</cp:lastPrinted>
  <dcterms:modified xsi:type="dcterms:W3CDTF">2002-08-27T02:14:17Z</dcterms:modified>
  <cp:category/>
  <cp:version/>
  <cp:contentType/>
  <cp:contentStatus/>
</cp:coreProperties>
</file>