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410" windowHeight="913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<sst xmlns="http://schemas.openxmlformats.org/spreadsheetml/2006/main" count="183" uniqueCount="129">
  <si>
    <t xml:space="preserve">  事        業        概        況</t>
  </si>
  <si>
    <t>単位：件、1000円</t>
  </si>
  <si>
    <t>国        民        年        金</t>
  </si>
  <si>
    <t>（ 拠           出 ）          給           付           状           況</t>
  </si>
  <si>
    <t>被        保        険        者</t>
  </si>
  <si>
    <t>老          齢</t>
  </si>
  <si>
    <t>給        付</t>
  </si>
  <si>
    <t>短           期           給           付</t>
  </si>
  <si>
    <t>老齢福祉年金給付状況</t>
  </si>
  <si>
    <t>市町村</t>
  </si>
  <si>
    <t>総          数</t>
  </si>
  <si>
    <t>4)  新        法        分</t>
  </si>
  <si>
    <t>1)  旧     法     分</t>
  </si>
  <si>
    <t>2)  新     法     分</t>
  </si>
  <si>
    <t>3)  旧     法     分</t>
  </si>
  <si>
    <t>地  方  庁  裁  定</t>
  </si>
  <si>
    <t>中   央   裁   定</t>
  </si>
  <si>
    <t>件数</t>
  </si>
  <si>
    <t>金額</t>
  </si>
  <si>
    <t>市部</t>
  </si>
  <si>
    <t>郡部</t>
  </si>
  <si>
    <t>長崎市</t>
  </si>
  <si>
    <t>佐世保市</t>
  </si>
  <si>
    <t>島原市</t>
  </si>
  <si>
    <t>諌早市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</si>
  <si>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</si>
  <si>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</si>
  <si>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</si>
  <si>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</si>
  <si>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</si>
  <si>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</si>
  <si>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</si>
  <si>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</si>
  <si>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</si>
  <si>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</si>
  <si>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</si>
  <si>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</si>
  <si>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</si>
  <si>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</si>
  <si>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</si>
  <si>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</si>
  <si>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</si>
  <si>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</si>
  <si>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</si>
  <si>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</si>
  <si>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</si>
  <si>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</si>
  <si>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</si>
  <si>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</si>
  <si>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</si>
  <si>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</si>
  <si>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</si>
  <si>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</si>
  <si>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</si>
  <si>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</si>
  <si>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</si>
  <si>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</si>
  <si>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</si>
  <si>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</si>
  <si>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</si>
  <si>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</si>
  <si>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</si>
  <si>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</si>
  <si>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</si>
  <si>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</si>
  <si>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</si>
  <si>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</si>
  <si>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</si>
  <si>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</si>
  <si>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</si>
  <si>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</si>
  <si>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</si>
  <si>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</si>
  <si>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</si>
  <si>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</si>
  <si>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</si>
  <si>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</si>
  <si>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</si>
  <si>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</si>
  <si>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</si>
  <si>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</si>
  <si>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</si>
  <si>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</si>
  <si>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</si>
  <si>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</si>
  <si>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</si>
  <si>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</si>
  <si>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</si>
  <si>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</si>
  <si>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</si>
  <si>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</si>
  <si>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</si>
  <si>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</si>
  <si>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</si>
  <si>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</si>
  <si>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</si>
  <si>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</si>
  <si>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</si>
  <si>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</si>
  <si>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</si>
  <si>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</si>
  <si>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</si>
  <si>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</si>
  <si>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</si>
  <si>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</si>
  <si>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</si>
  <si>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</si>
  <si>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</si>
  <si>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</si>
  <si>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不明</t>
  </si>
  <si>
    <t xml:space="preserve">                         ２０８     国        民        年        金</t>
  </si>
  <si>
    <t>総数</t>
  </si>
  <si>
    <t>強制加入</t>
  </si>
  <si>
    <t>任意加入</t>
  </si>
  <si>
    <t>第３号</t>
  </si>
  <si>
    <t xml:space="preserve">      1)老齢、五年、通算老齢各年金から成る。        　　　2)老齢基礎年金から成る。 </t>
  </si>
  <si>
    <t xml:space="preserve">      3)障害、母子、準母子、遺児、寡婦各年金から成る。　　4)障害基礎年金、遺族基礎年金、寡婦年金（新法分のみ）から成る。</t>
  </si>
  <si>
    <t xml:space="preserve">                         ２０８     国        民        年        金</t>
  </si>
  <si>
    <t xml:space="preserve">      1)老齢、五年、通算老齢各年金から成る。    　　　　　2)老齢基礎年金から成る。 </t>
  </si>
  <si>
    <t>-</t>
  </si>
  <si>
    <t>-</t>
  </si>
  <si>
    <t xml:space="preserve">     300    社会保障  17</t>
  </si>
  <si>
    <t>17  社会保障     301</t>
  </si>
  <si>
    <t xml:space="preserve">     302    社会保障  17</t>
  </si>
  <si>
    <t>17  社会保障     303</t>
  </si>
  <si>
    <t>平成11年度</t>
  </si>
  <si>
    <t>（ 平 成 11 年 度 ）</t>
  </si>
  <si>
    <t>（ 平 成 11 年 度 ）（続）</t>
  </si>
  <si>
    <t xml:space="preserve">  資料  長崎社会保険事務局「社会保険事業年報」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</si>
</sst>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_ "/>
    <numFmt numFmtId="186" formatCode="#,##0_ "/>
    <numFmt numFmtId="187" formatCode="#,##0_);\(#,##0\)"/>
    <numFmt numFmtId="188" formatCode="#,##0_);[Red]\(#,##0\)"/>
    <numFmt numFmtId="189" formatCode="#,##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0" fontId="5" fillId="0" borderId="6" xfId="0" applyFont="1" applyBorder="1" applyAlignment="1">
      <alignment/>
    </xf>
    <xf numFmtId="3" fontId="5" fillId="0" borderId="1" xfId="0" applyNumberFormat="1" applyFont="1" applyBorder="1" applyAlignment="1">
      <alignment/>
    </xf>
    <xf numFmtId="181" fontId="5" fillId="0" borderId="1" xfId="15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 quotePrefix="1">
      <alignment horizontal="right"/>
    </xf>
    <xf numFmtId="181" fontId="5" fillId="0" borderId="0" xfId="15" applyFont="1" applyAlignment="1" quotePrefix="1">
      <alignment horizontal="right"/>
    </xf>
    <xf numFmtId="181" fontId="5" fillId="0" borderId="0" xfId="0" applyNumberFormat="1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37890625" style="3" customWidth="1"/>
    <col min="2" max="2" width="0.875" style="3" customWidth="1"/>
    <col min="3" max="3" width="19.75390625" style="3" customWidth="1"/>
    <col min="4" max="4" width="0.875" style="3" customWidth="1"/>
    <col min="5" max="9" width="14.75390625" style="3" customWidth="1"/>
    <col min="10" max="10" width="18.375" style="3" customWidth="1"/>
    <col min="11" max="11" width="14.75390625" style="3" customWidth="1"/>
    <col min="12" max="12" width="18.75390625" style="3" customWidth="1"/>
    <col min="13" max="13" width="4.75390625" style="3" customWidth="1"/>
    <col min="14" max="14" width="4.875" style="3" customWidth="1"/>
    <col min="15" max="15" width="12.75390625" style="3" customWidth="1"/>
    <col min="16" max="16" width="17.875" style="3" customWidth="1"/>
    <col min="17" max="17" width="12.75390625" style="3" customWidth="1"/>
    <col min="18" max="18" width="16.625" style="3" customWidth="1"/>
    <col min="19" max="19" width="12.875" style="3" customWidth="1"/>
    <col min="20" max="20" width="18.125" style="3" customWidth="1"/>
    <col min="21" max="21" width="13.00390625" style="3" customWidth="1"/>
    <col min="22" max="22" width="16.625" style="3" customWidth="1"/>
    <col min="23" max="23" width="12.25390625" style="3" customWidth="1"/>
    <col min="24" max="24" width="17.125" style="3" customWidth="1"/>
    <col min="25" max="25" width="4.00390625" style="3" customWidth="1"/>
    <col min="26" max="16384" width="8.625" style="3" customWidth="1"/>
  </cols>
  <sheetData>
    <row r="1" spans="3:24" ht="15" customHeight="1">
      <c r="C1" s="3" t="s">
        <v>121</v>
      </c>
      <c r="O1" s="4"/>
      <c r="V1" s="5" t="s">
        <v>122</v>
      </c>
      <c r="W1" s="5"/>
      <c r="X1" s="5"/>
    </row>
    <row r="2" spans="3:20" ht="24">
      <c r="C2" s="6" t="s">
        <v>110</v>
      </c>
      <c r="O2" s="6" t="s">
        <v>0</v>
      </c>
      <c r="T2" s="3" t="s">
        <v>126</v>
      </c>
    </row>
    <row r="3" ht="15" customHeight="1"/>
    <row r="4" spans="2:24" ht="1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O4" s="7"/>
      <c r="P4" s="7"/>
      <c r="Q4" s="7"/>
      <c r="R4" s="7"/>
      <c r="S4" s="7"/>
      <c r="T4" s="7"/>
      <c r="U4" s="7"/>
      <c r="V4" s="7"/>
      <c r="W4" s="8" t="s">
        <v>1</v>
      </c>
      <c r="X4" s="8"/>
    </row>
    <row r="5" spans="3:24" ht="15" customHeight="1">
      <c r="C5" s="57" t="s">
        <v>9</v>
      </c>
      <c r="D5" s="9"/>
      <c r="E5" s="36" t="s">
        <v>4</v>
      </c>
      <c r="F5" s="37"/>
      <c r="G5" s="37"/>
      <c r="H5" s="38"/>
      <c r="I5" s="10" t="s">
        <v>2</v>
      </c>
      <c r="J5" s="11"/>
      <c r="K5" s="11"/>
      <c r="L5" s="11"/>
      <c r="O5" s="11" t="s">
        <v>3</v>
      </c>
      <c r="P5" s="11"/>
      <c r="Q5" s="11"/>
      <c r="R5" s="11"/>
      <c r="S5" s="11"/>
      <c r="T5" s="11"/>
      <c r="U5" s="11"/>
      <c r="V5" s="11"/>
      <c r="W5" s="56" t="s">
        <v>8</v>
      </c>
      <c r="X5" s="57"/>
    </row>
    <row r="6" spans="3:24" ht="15" customHeight="1">
      <c r="C6" s="60"/>
      <c r="D6" s="9"/>
      <c r="E6" s="39"/>
      <c r="F6" s="40"/>
      <c r="G6" s="40"/>
      <c r="H6" s="41"/>
      <c r="I6" s="34" t="s">
        <v>10</v>
      </c>
      <c r="J6" s="51"/>
      <c r="K6" s="10" t="s">
        <v>5</v>
      </c>
      <c r="L6" s="11"/>
      <c r="O6" s="11" t="s">
        <v>6</v>
      </c>
      <c r="P6" s="11"/>
      <c r="Q6" s="10" t="s">
        <v>7</v>
      </c>
      <c r="R6" s="11"/>
      <c r="S6" s="11"/>
      <c r="T6" s="11"/>
      <c r="U6" s="11"/>
      <c r="V6" s="11"/>
      <c r="W6" s="52"/>
      <c r="X6" s="58"/>
    </row>
    <row r="7" spans="3:24" ht="15" customHeight="1">
      <c r="C7" s="60"/>
      <c r="D7" s="9"/>
      <c r="E7" s="32" t="s">
        <v>111</v>
      </c>
      <c r="F7" s="32" t="s">
        <v>112</v>
      </c>
      <c r="G7" s="32" t="s">
        <v>113</v>
      </c>
      <c r="H7" s="32" t="s">
        <v>114</v>
      </c>
      <c r="I7" s="52"/>
      <c r="J7" s="53"/>
      <c r="K7" s="42" t="s">
        <v>12</v>
      </c>
      <c r="L7" s="43"/>
      <c r="O7" s="46" t="s">
        <v>13</v>
      </c>
      <c r="P7" s="47"/>
      <c r="Q7" s="42" t="s">
        <v>14</v>
      </c>
      <c r="R7" s="47"/>
      <c r="S7" s="10" t="s">
        <v>11</v>
      </c>
      <c r="T7" s="11"/>
      <c r="U7" s="11"/>
      <c r="V7" s="11"/>
      <c r="W7" s="54"/>
      <c r="X7" s="59"/>
    </row>
    <row r="8" spans="3:24" ht="15" customHeight="1">
      <c r="C8" s="60"/>
      <c r="D8" s="9"/>
      <c r="E8" s="49"/>
      <c r="F8" s="49"/>
      <c r="G8" s="49"/>
      <c r="H8" s="49"/>
      <c r="I8" s="54"/>
      <c r="J8" s="55"/>
      <c r="K8" s="44"/>
      <c r="L8" s="45"/>
      <c r="O8" s="45"/>
      <c r="P8" s="48"/>
      <c r="Q8" s="44"/>
      <c r="R8" s="48"/>
      <c r="S8" s="10" t="s">
        <v>15</v>
      </c>
      <c r="T8" s="11"/>
      <c r="U8" s="10" t="s">
        <v>16</v>
      </c>
      <c r="V8" s="11"/>
      <c r="W8" s="32" t="s">
        <v>17</v>
      </c>
      <c r="X8" s="34" t="s">
        <v>18</v>
      </c>
    </row>
    <row r="9" spans="2:24" ht="15" customHeight="1">
      <c r="B9" s="13"/>
      <c r="C9" s="59"/>
      <c r="D9" s="14"/>
      <c r="E9" s="50"/>
      <c r="F9" s="50"/>
      <c r="G9" s="50"/>
      <c r="H9" s="50"/>
      <c r="I9" s="16" t="s">
        <v>17</v>
      </c>
      <c r="J9" s="16" t="s">
        <v>18</v>
      </c>
      <c r="K9" s="16" t="s">
        <v>17</v>
      </c>
      <c r="L9" s="16" t="s">
        <v>18</v>
      </c>
      <c r="O9" s="15" t="s">
        <v>17</v>
      </c>
      <c r="P9" s="16" t="s">
        <v>18</v>
      </c>
      <c r="Q9" s="16" t="s">
        <v>17</v>
      </c>
      <c r="R9" s="16" t="s">
        <v>18</v>
      </c>
      <c r="S9" s="16" t="s">
        <v>17</v>
      </c>
      <c r="T9" s="16" t="s">
        <v>18</v>
      </c>
      <c r="U9" s="16" t="s">
        <v>17</v>
      </c>
      <c r="V9" s="16" t="s">
        <v>18</v>
      </c>
      <c r="W9" s="33"/>
      <c r="X9" s="35"/>
    </row>
    <row r="10" spans="4:5" ht="15" customHeight="1">
      <c r="D10" s="9"/>
      <c r="E10" s="12"/>
    </row>
    <row r="11" spans="3:24" ht="15" customHeight="1">
      <c r="C11" s="17" t="s">
        <v>125</v>
      </c>
      <c r="D11" s="9"/>
      <c r="E11" s="1">
        <f>SUM(E14:E16,E146)</f>
        <v>378816</v>
      </c>
      <c r="F11" s="1">
        <f>SUM(F14:F16,F146)</f>
        <v>252815</v>
      </c>
      <c r="G11" s="1">
        <f>SUM(G14:G16,G146)</f>
        <v>2663</v>
      </c>
      <c r="H11" s="1">
        <f aca="true" t="shared" si="0" ref="H11:W11">SUM(H14:H16,H146)</f>
        <v>123338</v>
      </c>
      <c r="I11" s="1">
        <f t="shared" si="0"/>
        <v>277045</v>
      </c>
      <c r="J11" s="1">
        <v>160014796</v>
      </c>
      <c r="K11" s="1">
        <f t="shared" si="0"/>
        <v>99724</v>
      </c>
      <c r="L11" s="1">
        <v>39493161</v>
      </c>
      <c r="M11" s="1"/>
      <c r="N11" s="1"/>
      <c r="O11" s="1">
        <f t="shared" si="0"/>
        <v>145355</v>
      </c>
      <c r="P11" s="1">
        <v>92039005</v>
      </c>
      <c r="Q11" s="1">
        <f t="shared" si="0"/>
        <v>3304</v>
      </c>
      <c r="R11" s="1">
        <v>3039528</v>
      </c>
      <c r="S11" s="1">
        <f t="shared" si="0"/>
        <v>22992</v>
      </c>
      <c r="T11" s="1">
        <v>20801284</v>
      </c>
      <c r="U11" s="1">
        <f t="shared" si="0"/>
        <v>5670</v>
      </c>
      <c r="V11" s="1">
        <v>4641818</v>
      </c>
      <c r="W11" s="1">
        <f t="shared" si="0"/>
        <v>4343</v>
      </c>
      <c r="X11" s="1">
        <v>1789316</v>
      </c>
    </row>
    <row r="12" spans="3:24" ht="15" customHeight="1">
      <c r="C12" s="17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3:24" ht="15" customHeight="1">
      <c r="C13" s="17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3:24" ht="15" customHeight="1">
      <c r="C14" s="17" t="s">
        <v>19</v>
      </c>
      <c r="D14" s="9"/>
      <c r="E14" s="1">
        <f>SUM(E19:E27)</f>
        <v>234746</v>
      </c>
      <c r="F14" s="1">
        <f>SUM(F19:F27)</f>
        <v>148447</v>
      </c>
      <c r="G14" s="1">
        <f>SUM(G19:G27)</f>
        <v>1860</v>
      </c>
      <c r="H14" s="1">
        <f aca="true" t="shared" si="1" ref="H14:W14">SUM(H19:H27)</f>
        <v>84439</v>
      </c>
      <c r="I14" s="1">
        <f t="shared" si="1"/>
        <v>153784</v>
      </c>
      <c r="J14" s="1">
        <v>88679428</v>
      </c>
      <c r="K14" s="1">
        <f t="shared" si="1"/>
        <v>52908</v>
      </c>
      <c r="L14" s="1">
        <v>20142202</v>
      </c>
      <c r="M14" s="1"/>
      <c r="N14" s="1"/>
      <c r="O14" s="1">
        <f t="shared" si="1"/>
        <v>83827</v>
      </c>
      <c r="P14" s="1">
        <v>53305056</v>
      </c>
      <c r="Q14" s="1">
        <f t="shared" si="1"/>
        <v>1461</v>
      </c>
      <c r="R14" s="1">
        <v>1342232</v>
      </c>
      <c r="S14" s="1">
        <f t="shared" si="1"/>
        <v>12091</v>
      </c>
      <c r="T14" s="1">
        <v>11001696</v>
      </c>
      <c r="U14" s="1">
        <f t="shared" si="1"/>
        <v>3497</v>
      </c>
      <c r="V14" s="1">
        <v>2888242</v>
      </c>
      <c r="W14" s="1">
        <f t="shared" si="1"/>
        <v>2241</v>
      </c>
      <c r="X14" s="1">
        <v>923292</v>
      </c>
    </row>
    <row r="15" spans="3:24" ht="15" customHeight="1">
      <c r="C15" s="17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3:24" ht="15" customHeight="1">
      <c r="C16" s="17" t="s">
        <v>20</v>
      </c>
      <c r="D16" s="9"/>
      <c r="E16" s="1">
        <f>SUM(E29,E49,E55,E62,E98,E116,E130,E137)</f>
        <v>144070</v>
      </c>
      <c r="F16" s="1">
        <f>SUM(F29,F49,F55,F62,F98,F116,F130,F137)</f>
        <v>104368</v>
      </c>
      <c r="G16" s="1">
        <f>SUM(G29,G49,G55,G62,G98,G116,G130,G137)</f>
        <v>803</v>
      </c>
      <c r="H16" s="1">
        <f aca="true" t="shared" si="2" ref="H16:W16">SUM(H29,H49,H55,H62,H98,H116,H130,H137)</f>
        <v>38899</v>
      </c>
      <c r="I16" s="1">
        <f t="shared" si="2"/>
        <v>123241</v>
      </c>
      <c r="J16" s="1">
        <v>71322114</v>
      </c>
      <c r="K16" s="1">
        <f t="shared" si="2"/>
        <v>46816</v>
      </c>
      <c r="L16" s="1">
        <v>19350959</v>
      </c>
      <c r="M16" s="1"/>
      <c r="N16" s="1"/>
      <c r="O16" s="1">
        <f t="shared" si="2"/>
        <v>61517</v>
      </c>
      <c r="P16" s="1">
        <v>38727807</v>
      </c>
      <c r="Q16" s="1">
        <f t="shared" si="2"/>
        <v>1842</v>
      </c>
      <c r="R16" s="1">
        <v>1696291</v>
      </c>
      <c r="S16" s="1">
        <f t="shared" si="2"/>
        <v>10899</v>
      </c>
      <c r="T16" s="1">
        <v>9797748</v>
      </c>
      <c r="U16" s="1">
        <f t="shared" si="2"/>
        <v>2167</v>
      </c>
      <c r="V16" s="1">
        <v>1749310</v>
      </c>
      <c r="W16" s="1">
        <f t="shared" si="2"/>
        <v>2102</v>
      </c>
      <c r="X16" s="1">
        <v>866024</v>
      </c>
    </row>
    <row r="17" spans="3:24" ht="15" customHeight="1">
      <c r="C17" s="17"/>
      <c r="D17" s="9"/>
      <c r="E17" s="12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3:5" ht="15" customHeight="1">
      <c r="C18" s="17"/>
      <c r="D18" s="9"/>
      <c r="E18" s="12"/>
    </row>
    <row r="19" spans="3:24" ht="15" customHeight="1">
      <c r="C19" s="17" t="s">
        <v>21</v>
      </c>
      <c r="D19" s="9"/>
      <c r="E19" s="1">
        <f>SUM(F19:H19)</f>
        <v>109592</v>
      </c>
      <c r="F19" s="2">
        <v>68805</v>
      </c>
      <c r="G19" s="2">
        <v>886</v>
      </c>
      <c r="H19" s="2">
        <v>39901</v>
      </c>
      <c r="I19" s="2">
        <v>63150</v>
      </c>
      <c r="J19" s="2">
        <v>36620368</v>
      </c>
      <c r="K19" s="2">
        <v>20343</v>
      </c>
      <c r="L19" s="2">
        <v>7791359</v>
      </c>
      <c r="O19" s="2">
        <v>35926</v>
      </c>
      <c r="P19" s="2">
        <v>22671303</v>
      </c>
      <c r="Q19" s="3">
        <v>572</v>
      </c>
      <c r="R19" s="2">
        <v>525549</v>
      </c>
      <c r="S19" s="2">
        <v>4860</v>
      </c>
      <c r="T19" s="2">
        <v>4428031</v>
      </c>
      <c r="U19" s="2">
        <v>1449</v>
      </c>
      <c r="V19" s="2">
        <v>1204126</v>
      </c>
      <c r="W19" s="2">
        <v>866</v>
      </c>
      <c r="X19" s="2">
        <v>356792</v>
      </c>
    </row>
    <row r="20" spans="3:24" ht="15" customHeight="1">
      <c r="C20" s="17" t="s">
        <v>22</v>
      </c>
      <c r="D20" s="9"/>
      <c r="E20" s="1">
        <f aca="true" t="shared" si="3" ref="E20:E27">SUM(F20:H20)</f>
        <v>52936</v>
      </c>
      <c r="F20" s="2">
        <v>31453</v>
      </c>
      <c r="G20" s="3">
        <v>523</v>
      </c>
      <c r="H20" s="2">
        <v>20960</v>
      </c>
      <c r="I20" s="2">
        <v>39140</v>
      </c>
      <c r="J20" s="2">
        <v>22540121</v>
      </c>
      <c r="K20" s="2">
        <v>13828</v>
      </c>
      <c r="L20" s="2">
        <v>5044626</v>
      </c>
      <c r="O20" s="2">
        <v>21415</v>
      </c>
      <c r="P20" s="2">
        <v>14007040</v>
      </c>
      <c r="Q20" s="3">
        <v>224</v>
      </c>
      <c r="R20" s="2">
        <v>206606</v>
      </c>
      <c r="S20" s="2">
        <v>2694</v>
      </c>
      <c r="T20" s="2">
        <v>2473786</v>
      </c>
      <c r="U20" s="3">
        <v>979</v>
      </c>
      <c r="V20" s="2">
        <v>808063</v>
      </c>
      <c r="W20" s="2">
        <v>515</v>
      </c>
      <c r="X20" s="2">
        <v>212180</v>
      </c>
    </row>
    <row r="21" spans="3:24" ht="15" customHeight="1">
      <c r="C21" s="17" t="s">
        <v>23</v>
      </c>
      <c r="D21" s="9"/>
      <c r="E21" s="1">
        <f t="shared" si="3"/>
        <v>10067</v>
      </c>
      <c r="F21" s="2">
        <v>7507</v>
      </c>
      <c r="G21" s="3">
        <v>61</v>
      </c>
      <c r="H21" s="2">
        <v>2499</v>
      </c>
      <c r="I21" s="2">
        <v>8345</v>
      </c>
      <c r="J21" s="2">
        <v>4938334</v>
      </c>
      <c r="K21" s="2">
        <v>3081</v>
      </c>
      <c r="L21" s="2">
        <v>1269030</v>
      </c>
      <c r="O21" s="2">
        <v>4305</v>
      </c>
      <c r="P21" s="2">
        <v>2817082</v>
      </c>
      <c r="Q21" s="3">
        <v>101</v>
      </c>
      <c r="R21" s="2">
        <v>92345</v>
      </c>
      <c r="S21" s="3">
        <v>738</v>
      </c>
      <c r="T21" s="2">
        <v>659992</v>
      </c>
      <c r="U21" s="3">
        <v>120</v>
      </c>
      <c r="V21" s="2">
        <v>99885</v>
      </c>
      <c r="W21" s="3">
        <v>125</v>
      </c>
      <c r="X21" s="2">
        <v>51500</v>
      </c>
    </row>
    <row r="22" spans="3:24" ht="15" customHeight="1">
      <c r="C22" s="17" t="s">
        <v>24</v>
      </c>
      <c r="D22" s="9"/>
      <c r="E22" s="1">
        <f t="shared" si="3"/>
        <v>22712</v>
      </c>
      <c r="F22" s="2">
        <v>14164</v>
      </c>
      <c r="G22" s="3">
        <v>135</v>
      </c>
      <c r="H22" s="2">
        <v>8413</v>
      </c>
      <c r="I22" s="2">
        <v>14555</v>
      </c>
      <c r="J22" s="2">
        <v>8441869</v>
      </c>
      <c r="K22" s="2">
        <v>5033</v>
      </c>
      <c r="L22" s="2">
        <v>1871808</v>
      </c>
      <c r="O22" s="2">
        <v>7611</v>
      </c>
      <c r="P22" s="2">
        <v>4836479</v>
      </c>
      <c r="Q22" s="3">
        <v>223</v>
      </c>
      <c r="R22" s="2">
        <v>206002</v>
      </c>
      <c r="S22" s="2">
        <v>1364</v>
      </c>
      <c r="T22" s="2">
        <v>1260690</v>
      </c>
      <c r="U22" s="3">
        <v>324</v>
      </c>
      <c r="V22" s="2">
        <v>266890</v>
      </c>
      <c r="W22" s="3">
        <v>187</v>
      </c>
      <c r="X22" s="2">
        <v>77044</v>
      </c>
    </row>
    <row r="23" spans="3:24" ht="15" customHeight="1">
      <c r="C23" s="17" t="s">
        <v>25</v>
      </c>
      <c r="D23" s="9"/>
      <c r="E23" s="1">
        <f t="shared" si="3"/>
        <v>20626</v>
      </c>
      <c r="F23" s="2">
        <v>12200</v>
      </c>
      <c r="G23" s="3">
        <v>112</v>
      </c>
      <c r="H23" s="2">
        <v>8314</v>
      </c>
      <c r="I23" s="2">
        <v>11580</v>
      </c>
      <c r="J23" s="2">
        <v>6624350</v>
      </c>
      <c r="K23" s="2">
        <v>4017</v>
      </c>
      <c r="L23" s="2">
        <v>1526447</v>
      </c>
      <c r="O23" s="2">
        <v>6109</v>
      </c>
      <c r="P23" s="2">
        <v>3815204</v>
      </c>
      <c r="Q23" s="3">
        <v>111</v>
      </c>
      <c r="R23" s="2">
        <v>100302</v>
      </c>
      <c r="S23" s="2">
        <v>1009</v>
      </c>
      <c r="T23" s="2">
        <v>908968</v>
      </c>
      <c r="U23" s="3">
        <v>334</v>
      </c>
      <c r="V23" s="2">
        <v>273428</v>
      </c>
      <c r="W23" s="3">
        <v>195</v>
      </c>
      <c r="X23" s="2">
        <v>80340</v>
      </c>
    </row>
    <row r="24" spans="3:5" ht="15" customHeight="1">
      <c r="C24" s="17"/>
      <c r="D24" s="9"/>
      <c r="E24" s="12"/>
    </row>
    <row r="25" spans="3:24" ht="15" customHeight="1">
      <c r="C25" s="17" t="s">
        <v>26</v>
      </c>
      <c r="D25" s="9"/>
      <c r="E25" s="1">
        <f t="shared" si="3"/>
        <v>7487</v>
      </c>
      <c r="F25" s="2">
        <v>5436</v>
      </c>
      <c r="G25" s="3">
        <v>43</v>
      </c>
      <c r="H25" s="2">
        <v>2008</v>
      </c>
      <c r="I25" s="2">
        <v>5924</v>
      </c>
      <c r="J25" s="2">
        <v>3544664</v>
      </c>
      <c r="K25" s="2">
        <v>2293</v>
      </c>
      <c r="L25" s="2">
        <v>984021</v>
      </c>
      <c r="O25" s="2">
        <v>2856</v>
      </c>
      <c r="P25" s="2">
        <v>1876447</v>
      </c>
      <c r="Q25" s="3">
        <v>98</v>
      </c>
      <c r="R25" s="2">
        <v>89329</v>
      </c>
      <c r="S25" s="3">
        <v>581</v>
      </c>
      <c r="T25" s="2">
        <v>517674</v>
      </c>
      <c r="U25" s="3">
        <v>96</v>
      </c>
      <c r="V25" s="2">
        <v>77193</v>
      </c>
      <c r="W25" s="3">
        <v>148</v>
      </c>
      <c r="X25" s="2">
        <v>60976</v>
      </c>
    </row>
    <row r="26" spans="3:24" ht="15" customHeight="1">
      <c r="C26" s="17" t="s">
        <v>27</v>
      </c>
      <c r="D26" s="9"/>
      <c r="E26" s="1">
        <f t="shared" si="3"/>
        <v>6158</v>
      </c>
      <c r="F26" s="2">
        <v>4972</v>
      </c>
      <c r="G26" s="3">
        <v>47</v>
      </c>
      <c r="H26" s="2">
        <v>1139</v>
      </c>
      <c r="I26" s="2">
        <v>6335</v>
      </c>
      <c r="J26" s="2">
        <v>3342874</v>
      </c>
      <c r="K26" s="2">
        <v>2441</v>
      </c>
      <c r="L26" s="2">
        <v>914223</v>
      </c>
      <c r="O26" s="2">
        <v>3234</v>
      </c>
      <c r="P26" s="2">
        <v>1838956</v>
      </c>
      <c r="Q26" s="3">
        <v>75</v>
      </c>
      <c r="R26" s="2">
        <v>70622</v>
      </c>
      <c r="S26" s="3">
        <v>490</v>
      </c>
      <c r="T26" s="2">
        <v>441919</v>
      </c>
      <c r="U26" s="3">
        <v>95</v>
      </c>
      <c r="V26" s="2">
        <v>77154</v>
      </c>
      <c r="W26" s="3">
        <v>109</v>
      </c>
      <c r="X26" s="2">
        <v>44908</v>
      </c>
    </row>
    <row r="27" spans="3:24" ht="15" customHeight="1">
      <c r="C27" s="17" t="s">
        <v>28</v>
      </c>
      <c r="D27" s="9"/>
      <c r="E27" s="1">
        <f t="shared" si="3"/>
        <v>5168</v>
      </c>
      <c r="F27" s="2">
        <v>3910</v>
      </c>
      <c r="G27" s="3">
        <v>53</v>
      </c>
      <c r="H27" s="2">
        <v>1205</v>
      </c>
      <c r="I27" s="2">
        <v>4755</v>
      </c>
      <c r="J27" s="2">
        <v>2626848</v>
      </c>
      <c r="K27" s="2">
        <v>1872</v>
      </c>
      <c r="L27" s="2">
        <v>740688</v>
      </c>
      <c r="O27" s="2">
        <v>2371</v>
      </c>
      <c r="P27" s="2">
        <v>1442546</v>
      </c>
      <c r="Q27" s="3">
        <v>57</v>
      </c>
      <c r="R27" s="2">
        <v>51476</v>
      </c>
      <c r="S27" s="3">
        <v>355</v>
      </c>
      <c r="T27" s="2">
        <v>310636</v>
      </c>
      <c r="U27" s="3">
        <v>100</v>
      </c>
      <c r="V27" s="2">
        <v>81503</v>
      </c>
      <c r="W27" s="3">
        <v>96</v>
      </c>
      <c r="X27" s="2">
        <v>39552</v>
      </c>
    </row>
    <row r="28" spans="3:5" ht="15" customHeight="1">
      <c r="C28" s="17"/>
      <c r="D28" s="9"/>
      <c r="E28" s="12"/>
    </row>
    <row r="29" spans="3:24" ht="15" customHeight="1">
      <c r="C29" s="17" t="s">
        <v>29</v>
      </c>
      <c r="D29" s="9"/>
      <c r="E29" s="1">
        <f>SUM(E31:E47)</f>
        <v>42677</v>
      </c>
      <c r="F29" s="1">
        <f aca="true" t="shared" si="4" ref="F29:K29">SUM(F31:F47)</f>
        <v>26286</v>
      </c>
      <c r="G29" s="1">
        <f t="shared" si="4"/>
        <v>239</v>
      </c>
      <c r="H29" s="1">
        <f t="shared" si="4"/>
        <v>16152</v>
      </c>
      <c r="I29" s="1">
        <f t="shared" si="4"/>
        <v>27910</v>
      </c>
      <c r="J29" s="1">
        <v>16460722</v>
      </c>
      <c r="K29" s="1">
        <f t="shared" si="4"/>
        <v>10268</v>
      </c>
      <c r="L29" s="1">
        <v>4179819</v>
      </c>
      <c r="O29" s="1">
        <f aca="true" t="shared" si="5" ref="O29:W29">SUM(O31:O47)</f>
        <v>14193</v>
      </c>
      <c r="P29" s="1">
        <v>9187246</v>
      </c>
      <c r="Q29" s="1">
        <f t="shared" si="5"/>
        <v>390</v>
      </c>
      <c r="R29" s="1">
        <v>360114</v>
      </c>
      <c r="S29" s="1">
        <f t="shared" si="5"/>
        <v>2422</v>
      </c>
      <c r="T29" s="1">
        <v>2207422</v>
      </c>
      <c r="U29" s="1">
        <f t="shared" si="5"/>
        <v>637</v>
      </c>
      <c r="V29" s="1">
        <v>526121</v>
      </c>
      <c r="W29" s="1">
        <f t="shared" si="5"/>
        <v>578</v>
      </c>
      <c r="X29" s="1">
        <v>238136</v>
      </c>
    </row>
    <row r="30" spans="4:5" ht="15" customHeight="1">
      <c r="D30" s="9"/>
      <c r="E30" s="12"/>
    </row>
    <row r="31" spans="3:24" ht="15" customHeight="1">
      <c r="C31" s="18" t="s">
        <v>30</v>
      </c>
      <c r="D31" s="9"/>
      <c r="E31" s="1">
        <f aca="true" t="shared" si="6" ref="E31:E47">SUM(F31:H31)</f>
        <v>1206</v>
      </c>
      <c r="F31" s="3">
        <v>837</v>
      </c>
      <c r="G31" s="3">
        <v>6</v>
      </c>
      <c r="H31" s="3">
        <v>363</v>
      </c>
      <c r="I31" s="3">
        <v>779</v>
      </c>
      <c r="J31" s="2">
        <v>428880</v>
      </c>
      <c r="K31" s="3">
        <v>299</v>
      </c>
      <c r="L31" s="2">
        <v>110500</v>
      </c>
      <c r="O31" s="3">
        <v>365</v>
      </c>
      <c r="P31" s="2">
        <v>214915</v>
      </c>
      <c r="Q31" s="3">
        <v>5</v>
      </c>
      <c r="R31" s="2">
        <v>4825</v>
      </c>
      <c r="S31" s="3">
        <v>87</v>
      </c>
      <c r="T31" s="2">
        <v>78785</v>
      </c>
      <c r="U31" s="3">
        <v>23</v>
      </c>
      <c r="V31" s="2">
        <v>19855</v>
      </c>
      <c r="W31" s="3">
        <v>27</v>
      </c>
      <c r="X31" s="2">
        <v>11124</v>
      </c>
    </row>
    <row r="32" spans="3:24" ht="15" customHeight="1">
      <c r="C32" s="18" t="s">
        <v>31</v>
      </c>
      <c r="D32" s="9"/>
      <c r="E32" s="1">
        <f t="shared" si="6"/>
        <v>215</v>
      </c>
      <c r="F32" s="3">
        <v>155</v>
      </c>
      <c r="G32" s="3">
        <v>5</v>
      </c>
      <c r="H32" s="3">
        <v>55</v>
      </c>
      <c r="I32" s="3">
        <v>244</v>
      </c>
      <c r="J32" s="2">
        <v>129434</v>
      </c>
      <c r="K32" s="3">
        <v>97</v>
      </c>
      <c r="L32" s="2">
        <v>33988</v>
      </c>
      <c r="O32" s="3">
        <v>114</v>
      </c>
      <c r="P32" s="2">
        <v>64734</v>
      </c>
      <c r="Q32" s="3">
        <v>2</v>
      </c>
      <c r="R32" s="2">
        <v>1810</v>
      </c>
      <c r="S32" s="3">
        <v>26</v>
      </c>
      <c r="T32" s="2">
        <v>24760</v>
      </c>
      <c r="U32" s="19">
        <v>5</v>
      </c>
      <c r="V32" s="20">
        <v>4142</v>
      </c>
      <c r="W32" s="3">
        <v>4</v>
      </c>
      <c r="X32" s="2">
        <v>1648</v>
      </c>
    </row>
    <row r="33" spans="3:24" ht="15" customHeight="1">
      <c r="C33" s="18" t="s">
        <v>33</v>
      </c>
      <c r="D33" s="9"/>
      <c r="E33" s="1">
        <f t="shared" si="6"/>
        <v>208</v>
      </c>
      <c r="F33" s="3">
        <v>156</v>
      </c>
      <c r="G33" s="3">
        <v>2</v>
      </c>
      <c r="H33" s="3">
        <v>50</v>
      </c>
      <c r="I33" s="3">
        <v>218</v>
      </c>
      <c r="J33" s="2">
        <v>117768</v>
      </c>
      <c r="K33" s="3">
        <v>65</v>
      </c>
      <c r="L33" s="2">
        <v>24932</v>
      </c>
      <c r="O33" s="3">
        <v>131</v>
      </c>
      <c r="P33" s="2">
        <v>72409</v>
      </c>
      <c r="Q33" s="3">
        <v>2</v>
      </c>
      <c r="R33" s="2">
        <v>2041</v>
      </c>
      <c r="S33" s="3">
        <v>15</v>
      </c>
      <c r="T33" s="2">
        <v>13270</v>
      </c>
      <c r="U33" s="3">
        <v>5</v>
      </c>
      <c r="V33" s="2">
        <v>5117</v>
      </c>
      <c r="W33" s="3">
        <v>9</v>
      </c>
      <c r="X33" s="2">
        <v>3708</v>
      </c>
    </row>
    <row r="34" spans="3:24" ht="15" customHeight="1">
      <c r="C34" s="18" t="s">
        <v>34</v>
      </c>
      <c r="D34" s="9"/>
      <c r="E34" s="1">
        <f t="shared" si="6"/>
        <v>1832</v>
      </c>
      <c r="F34" s="2">
        <v>1348</v>
      </c>
      <c r="G34" s="3">
        <v>4</v>
      </c>
      <c r="H34" s="3">
        <v>480</v>
      </c>
      <c r="I34" s="2">
        <v>2232</v>
      </c>
      <c r="J34" s="2">
        <v>1333974</v>
      </c>
      <c r="K34" s="2">
        <v>1017</v>
      </c>
      <c r="L34" s="2">
        <v>441914</v>
      </c>
      <c r="O34" s="2">
        <v>1001</v>
      </c>
      <c r="P34" s="2">
        <v>701730</v>
      </c>
      <c r="Q34" s="3">
        <v>32</v>
      </c>
      <c r="R34" s="2">
        <v>29555</v>
      </c>
      <c r="S34" s="3">
        <v>154</v>
      </c>
      <c r="T34" s="2">
        <v>139457</v>
      </c>
      <c r="U34" s="3">
        <v>28</v>
      </c>
      <c r="V34" s="2">
        <v>21318</v>
      </c>
      <c r="W34" s="3">
        <v>68</v>
      </c>
      <c r="X34" s="2">
        <v>28016</v>
      </c>
    </row>
    <row r="35" spans="3:24" ht="15" customHeight="1">
      <c r="C35" s="18" t="s">
        <v>35</v>
      </c>
      <c r="D35" s="9"/>
      <c r="E35" s="1">
        <f t="shared" si="6"/>
        <v>3476</v>
      </c>
      <c r="F35" s="2">
        <v>2170</v>
      </c>
      <c r="G35" s="3">
        <v>21</v>
      </c>
      <c r="H35" s="2">
        <v>1285</v>
      </c>
      <c r="I35" s="2">
        <v>2148</v>
      </c>
      <c r="J35" s="2">
        <v>1410360</v>
      </c>
      <c r="K35" s="3">
        <v>645</v>
      </c>
      <c r="L35" s="2">
        <v>273251</v>
      </c>
      <c r="O35" s="2">
        <v>1022</v>
      </c>
      <c r="P35" s="2">
        <v>697094</v>
      </c>
      <c r="Q35" s="3">
        <v>20</v>
      </c>
      <c r="R35" s="2">
        <v>18095</v>
      </c>
      <c r="S35" s="3">
        <v>406</v>
      </c>
      <c r="T35" s="2">
        <v>376235</v>
      </c>
      <c r="U35" s="3">
        <v>55</v>
      </c>
      <c r="V35" s="2">
        <v>45684</v>
      </c>
      <c r="W35" s="3">
        <v>24</v>
      </c>
      <c r="X35" s="2">
        <v>9888</v>
      </c>
    </row>
    <row r="36" spans="4:15" ht="15" customHeight="1">
      <c r="D36" s="9"/>
      <c r="E36" s="12"/>
      <c r="O36" s="2"/>
    </row>
    <row r="37" spans="3:24" ht="15" customHeight="1">
      <c r="C37" s="18" t="s">
        <v>36</v>
      </c>
      <c r="D37" s="9"/>
      <c r="E37" s="1">
        <f t="shared" si="6"/>
        <v>4464</v>
      </c>
      <c r="F37" s="2">
        <v>2556</v>
      </c>
      <c r="G37" s="3">
        <v>32</v>
      </c>
      <c r="H37" s="2">
        <v>1876</v>
      </c>
      <c r="I37" s="2">
        <v>2277</v>
      </c>
      <c r="J37" s="2">
        <v>1374943</v>
      </c>
      <c r="K37" s="2">
        <v>836</v>
      </c>
      <c r="L37" s="2">
        <v>358295</v>
      </c>
      <c r="O37" s="2">
        <v>1203</v>
      </c>
      <c r="P37" s="2">
        <v>801162</v>
      </c>
      <c r="Q37" s="3">
        <v>26</v>
      </c>
      <c r="R37" s="2">
        <v>23725</v>
      </c>
      <c r="S37" s="3">
        <v>151</v>
      </c>
      <c r="T37" s="2">
        <v>137638</v>
      </c>
      <c r="U37" s="3">
        <v>61</v>
      </c>
      <c r="V37" s="2">
        <v>54123</v>
      </c>
      <c r="W37" s="3">
        <v>45</v>
      </c>
      <c r="X37" s="2">
        <v>18540</v>
      </c>
    </row>
    <row r="38" spans="3:24" ht="15" customHeight="1">
      <c r="C38" s="18" t="s">
        <v>37</v>
      </c>
      <c r="D38" s="9"/>
      <c r="E38" s="1">
        <f t="shared" si="6"/>
        <v>10402</v>
      </c>
      <c r="F38" s="2">
        <v>5151</v>
      </c>
      <c r="G38" s="3">
        <v>56</v>
      </c>
      <c r="H38" s="2">
        <v>5195</v>
      </c>
      <c r="I38" s="2">
        <v>4204</v>
      </c>
      <c r="J38" s="2">
        <v>2492655</v>
      </c>
      <c r="K38" s="2">
        <v>1252</v>
      </c>
      <c r="L38" s="2">
        <v>496188</v>
      </c>
      <c r="O38" s="2">
        <v>2499</v>
      </c>
      <c r="P38" s="2">
        <v>1598130</v>
      </c>
      <c r="Q38" s="3">
        <v>40</v>
      </c>
      <c r="R38" s="2">
        <v>35818</v>
      </c>
      <c r="S38" s="3">
        <v>283</v>
      </c>
      <c r="T38" s="2">
        <v>254994</v>
      </c>
      <c r="U38" s="3">
        <v>130</v>
      </c>
      <c r="V38" s="2">
        <v>107526</v>
      </c>
      <c r="W38" s="3">
        <v>61</v>
      </c>
      <c r="X38" s="2">
        <v>25132</v>
      </c>
    </row>
    <row r="39" spans="3:24" ht="15" customHeight="1">
      <c r="C39" s="18" t="s">
        <v>38</v>
      </c>
      <c r="D39" s="9"/>
      <c r="E39" s="1">
        <f t="shared" si="6"/>
        <v>7752</v>
      </c>
      <c r="F39" s="2">
        <v>4603</v>
      </c>
      <c r="G39" s="3">
        <v>43</v>
      </c>
      <c r="H39" s="2">
        <v>3106</v>
      </c>
      <c r="I39" s="2">
        <v>3001</v>
      </c>
      <c r="J39" s="2">
        <v>1762765</v>
      </c>
      <c r="K39" s="2">
        <v>964</v>
      </c>
      <c r="L39" s="2">
        <v>359705</v>
      </c>
      <c r="O39" s="21">
        <v>1650</v>
      </c>
      <c r="P39" s="2">
        <v>1056239</v>
      </c>
      <c r="Q39" s="3">
        <v>23</v>
      </c>
      <c r="R39" s="2">
        <v>21263</v>
      </c>
      <c r="S39" s="3">
        <v>255</v>
      </c>
      <c r="T39" s="2">
        <v>235114</v>
      </c>
      <c r="U39" s="3">
        <v>109</v>
      </c>
      <c r="V39" s="2">
        <v>90444</v>
      </c>
      <c r="W39" s="3">
        <v>51</v>
      </c>
      <c r="X39" s="2">
        <v>21012</v>
      </c>
    </row>
    <row r="40" spans="3:24" ht="15" customHeight="1">
      <c r="C40" s="18" t="s">
        <v>39</v>
      </c>
      <c r="D40" s="9"/>
      <c r="E40" s="1">
        <f t="shared" si="6"/>
        <v>3458</v>
      </c>
      <c r="F40" s="2">
        <v>2363</v>
      </c>
      <c r="G40" s="3">
        <v>16</v>
      </c>
      <c r="H40" s="2">
        <v>1079</v>
      </c>
      <c r="I40" s="2">
        <v>2264</v>
      </c>
      <c r="J40" s="2">
        <v>1362233</v>
      </c>
      <c r="K40" s="3">
        <v>851</v>
      </c>
      <c r="L40" s="2">
        <v>363541</v>
      </c>
      <c r="O40" s="2">
        <v>1136</v>
      </c>
      <c r="P40" s="2">
        <v>754314</v>
      </c>
      <c r="Q40" s="3">
        <v>39</v>
      </c>
      <c r="R40" s="2">
        <v>35678</v>
      </c>
      <c r="S40" s="3">
        <v>188</v>
      </c>
      <c r="T40" s="2">
        <v>166443</v>
      </c>
      <c r="U40" s="3">
        <v>50</v>
      </c>
      <c r="V40" s="2">
        <v>42258</v>
      </c>
      <c r="W40" s="3">
        <v>47</v>
      </c>
      <c r="X40" s="2">
        <v>19364</v>
      </c>
    </row>
    <row r="41" spans="3:24" ht="15" customHeight="1">
      <c r="C41" s="18" t="s">
        <v>40</v>
      </c>
      <c r="D41" s="9"/>
      <c r="E41" s="1">
        <f t="shared" si="6"/>
        <v>2421</v>
      </c>
      <c r="F41" s="2">
        <v>1852</v>
      </c>
      <c r="G41" s="3">
        <v>15</v>
      </c>
      <c r="H41" s="3">
        <v>554</v>
      </c>
      <c r="I41" s="2">
        <v>2324</v>
      </c>
      <c r="J41" s="2">
        <v>1423618</v>
      </c>
      <c r="K41" s="2">
        <v>907</v>
      </c>
      <c r="L41" s="2">
        <v>392071</v>
      </c>
      <c r="O41" s="2">
        <v>1060</v>
      </c>
      <c r="P41" s="2">
        <v>703559</v>
      </c>
      <c r="Q41" s="3">
        <v>106</v>
      </c>
      <c r="R41" s="2">
        <v>99151</v>
      </c>
      <c r="S41" s="3">
        <v>217</v>
      </c>
      <c r="T41" s="2">
        <v>198597</v>
      </c>
      <c r="U41" s="3">
        <v>34</v>
      </c>
      <c r="V41" s="2">
        <v>30239</v>
      </c>
      <c r="W41" s="3">
        <v>45</v>
      </c>
      <c r="X41" s="2">
        <v>18540</v>
      </c>
    </row>
    <row r="42" spans="4:15" ht="15" customHeight="1">
      <c r="D42" s="9"/>
      <c r="E42" s="12"/>
      <c r="O42" s="2"/>
    </row>
    <row r="43" spans="3:24" ht="15" customHeight="1">
      <c r="C43" s="18" t="s">
        <v>41</v>
      </c>
      <c r="D43" s="9"/>
      <c r="E43" s="1">
        <f t="shared" si="6"/>
        <v>2132</v>
      </c>
      <c r="F43" s="2">
        <v>1652</v>
      </c>
      <c r="G43" s="3">
        <v>5</v>
      </c>
      <c r="H43" s="3">
        <v>475</v>
      </c>
      <c r="I43" s="2">
        <v>2472</v>
      </c>
      <c r="J43" s="2">
        <v>1415021</v>
      </c>
      <c r="K43" s="2">
        <v>965</v>
      </c>
      <c r="L43" s="2">
        <v>377606</v>
      </c>
      <c r="O43" s="2">
        <v>1234</v>
      </c>
      <c r="P43" s="2">
        <v>798056</v>
      </c>
      <c r="Q43" s="3">
        <v>29</v>
      </c>
      <c r="R43" s="2">
        <v>27173</v>
      </c>
      <c r="S43" s="3">
        <v>212</v>
      </c>
      <c r="T43" s="2">
        <v>189524</v>
      </c>
      <c r="U43" s="3">
        <v>32</v>
      </c>
      <c r="V43" s="2">
        <v>22662</v>
      </c>
      <c r="W43" s="3">
        <v>60</v>
      </c>
      <c r="X43" s="2">
        <v>24720</v>
      </c>
    </row>
    <row r="44" spans="3:24" ht="15" customHeight="1">
      <c r="C44" s="18" t="s">
        <v>42</v>
      </c>
      <c r="D44" s="9"/>
      <c r="E44" s="1">
        <f t="shared" si="6"/>
        <v>1189</v>
      </c>
      <c r="F44" s="3">
        <v>713</v>
      </c>
      <c r="G44" s="3">
        <v>14</v>
      </c>
      <c r="H44" s="3">
        <v>462</v>
      </c>
      <c r="I44" s="2">
        <v>1079</v>
      </c>
      <c r="J44" s="2">
        <v>610935</v>
      </c>
      <c r="K44" s="3">
        <v>388</v>
      </c>
      <c r="L44" s="2">
        <v>152656</v>
      </c>
      <c r="O44" s="2">
        <v>587</v>
      </c>
      <c r="P44" s="2">
        <v>367806</v>
      </c>
      <c r="Q44" s="3">
        <v>9</v>
      </c>
      <c r="R44" s="2">
        <v>8042</v>
      </c>
      <c r="S44" s="3">
        <v>73</v>
      </c>
      <c r="T44" s="2">
        <v>66137</v>
      </c>
      <c r="U44" s="3">
        <v>22</v>
      </c>
      <c r="V44" s="2">
        <v>16294</v>
      </c>
      <c r="W44" s="3">
        <v>22</v>
      </c>
      <c r="X44" s="2">
        <v>9064</v>
      </c>
    </row>
    <row r="45" spans="3:24" ht="15" customHeight="1">
      <c r="C45" s="18" t="s">
        <v>43</v>
      </c>
      <c r="D45" s="9"/>
      <c r="E45" s="1">
        <f t="shared" si="6"/>
        <v>473</v>
      </c>
      <c r="F45" s="3">
        <v>355</v>
      </c>
      <c r="G45" s="3">
        <v>5</v>
      </c>
      <c r="H45" s="3">
        <v>113</v>
      </c>
      <c r="I45" s="3">
        <v>814</v>
      </c>
      <c r="J45" s="2">
        <v>451690</v>
      </c>
      <c r="K45" s="3">
        <v>394</v>
      </c>
      <c r="L45" s="2">
        <v>159591</v>
      </c>
      <c r="O45" s="2">
        <v>358</v>
      </c>
      <c r="P45" s="2">
        <v>235745</v>
      </c>
      <c r="Q45" s="3">
        <v>6</v>
      </c>
      <c r="R45" s="2">
        <v>5429</v>
      </c>
      <c r="S45" s="3">
        <v>49</v>
      </c>
      <c r="T45" s="2">
        <v>44200</v>
      </c>
      <c r="U45" s="3">
        <v>7</v>
      </c>
      <c r="V45" s="2">
        <v>6726</v>
      </c>
      <c r="W45" s="3">
        <v>17</v>
      </c>
      <c r="X45" s="2">
        <v>7004</v>
      </c>
    </row>
    <row r="46" spans="3:24" ht="15" customHeight="1">
      <c r="C46" s="18" t="s">
        <v>44</v>
      </c>
      <c r="D46" s="9"/>
      <c r="E46" s="1">
        <f t="shared" si="6"/>
        <v>1817</v>
      </c>
      <c r="F46" s="2">
        <v>1323</v>
      </c>
      <c r="G46" s="3">
        <v>10</v>
      </c>
      <c r="H46" s="3">
        <v>484</v>
      </c>
      <c r="I46" s="2">
        <v>2229</v>
      </c>
      <c r="J46" s="2">
        <v>1205219</v>
      </c>
      <c r="K46" s="2">
        <v>888</v>
      </c>
      <c r="L46" s="2">
        <v>340681</v>
      </c>
      <c r="O46" s="2">
        <v>1101</v>
      </c>
      <c r="P46" s="2">
        <v>647887</v>
      </c>
      <c r="Q46" s="3">
        <v>28</v>
      </c>
      <c r="R46" s="2">
        <v>26398</v>
      </c>
      <c r="S46" s="3">
        <v>169</v>
      </c>
      <c r="T46" s="2">
        <v>157220</v>
      </c>
      <c r="U46" s="3">
        <v>43</v>
      </c>
      <c r="V46" s="2">
        <v>33034</v>
      </c>
      <c r="W46" s="3">
        <v>52</v>
      </c>
      <c r="X46" s="2">
        <v>21424</v>
      </c>
    </row>
    <row r="47" spans="3:24" ht="15" customHeight="1">
      <c r="C47" s="18" t="s">
        <v>45</v>
      </c>
      <c r="D47" s="9"/>
      <c r="E47" s="1">
        <f t="shared" si="6"/>
        <v>1632</v>
      </c>
      <c r="F47" s="2">
        <v>1052</v>
      </c>
      <c r="G47" s="3">
        <v>5</v>
      </c>
      <c r="H47" s="3">
        <v>575</v>
      </c>
      <c r="I47" s="2">
        <v>1625</v>
      </c>
      <c r="J47" s="2">
        <v>941228</v>
      </c>
      <c r="K47" s="3">
        <v>700</v>
      </c>
      <c r="L47" s="2">
        <v>294903</v>
      </c>
      <c r="O47" s="3">
        <v>732</v>
      </c>
      <c r="P47" s="2">
        <v>473467</v>
      </c>
      <c r="Q47" s="3">
        <v>23</v>
      </c>
      <c r="R47" s="2">
        <v>21111</v>
      </c>
      <c r="S47" s="3">
        <v>137</v>
      </c>
      <c r="T47" s="2">
        <v>125048</v>
      </c>
      <c r="U47" s="3">
        <v>33</v>
      </c>
      <c r="V47" s="2">
        <v>26699</v>
      </c>
      <c r="W47" s="3">
        <v>46</v>
      </c>
      <c r="X47" s="2">
        <v>18952</v>
      </c>
    </row>
    <row r="48" spans="4:5" ht="15" customHeight="1">
      <c r="D48" s="9"/>
      <c r="E48" s="12"/>
    </row>
    <row r="49" spans="3:24" ht="15" customHeight="1">
      <c r="C49" s="22" t="s">
        <v>46</v>
      </c>
      <c r="D49" s="9"/>
      <c r="E49" s="1">
        <f>SUM(E51:E53)</f>
        <v>8977</v>
      </c>
      <c r="F49" s="1">
        <f>SUM(F51:F53)</f>
        <v>6516</v>
      </c>
      <c r="G49" s="1">
        <f>SUM(G51:G53)</f>
        <v>57</v>
      </c>
      <c r="H49" s="1">
        <f>SUM(H51:H53)</f>
        <v>2404</v>
      </c>
      <c r="I49" s="1">
        <f>SUM(I51:I53)</f>
        <v>8017</v>
      </c>
      <c r="J49" s="1">
        <v>4807711</v>
      </c>
      <c r="K49" s="1">
        <f>SUM(K51:K53)</f>
        <v>2915</v>
      </c>
      <c r="L49" s="1">
        <v>1078507</v>
      </c>
      <c r="O49" s="1">
        <f aca="true" t="shared" si="7" ref="O49:W49">SUM(O51:O53)</f>
        <v>3999</v>
      </c>
      <c r="P49" s="1">
        <v>2745264</v>
      </c>
      <c r="Q49" s="1">
        <f t="shared" si="7"/>
        <v>136</v>
      </c>
      <c r="R49" s="1">
        <v>123479</v>
      </c>
      <c r="S49" s="1">
        <f t="shared" si="7"/>
        <v>775</v>
      </c>
      <c r="T49" s="1">
        <v>702744</v>
      </c>
      <c r="U49" s="1">
        <f t="shared" si="7"/>
        <v>192</v>
      </c>
      <c r="V49" s="1">
        <v>157718</v>
      </c>
      <c r="W49" s="1">
        <f t="shared" si="7"/>
        <v>102</v>
      </c>
      <c r="X49" s="1">
        <v>42024</v>
      </c>
    </row>
    <row r="50" spans="3:5" ht="15" customHeight="1">
      <c r="C50" s="21"/>
      <c r="D50" s="9"/>
      <c r="E50" s="12"/>
    </row>
    <row r="51" spans="3:24" ht="15" customHeight="1">
      <c r="C51" s="23" t="s">
        <v>47</v>
      </c>
      <c r="D51" s="9"/>
      <c r="E51" s="1">
        <f>SUM(F51:H51)</f>
        <v>2184</v>
      </c>
      <c r="F51" s="2">
        <v>1651</v>
      </c>
      <c r="G51" s="3">
        <v>11</v>
      </c>
      <c r="H51" s="3">
        <v>522</v>
      </c>
      <c r="I51" s="2">
        <v>2394</v>
      </c>
      <c r="J51" s="2">
        <v>1400704</v>
      </c>
      <c r="K51" s="2">
        <v>932</v>
      </c>
      <c r="L51" s="2">
        <v>362238</v>
      </c>
      <c r="O51" s="21">
        <v>1144</v>
      </c>
      <c r="P51" s="2">
        <v>749051</v>
      </c>
      <c r="Q51" s="3">
        <v>58</v>
      </c>
      <c r="R51" s="2">
        <v>52506</v>
      </c>
      <c r="S51" s="3">
        <v>218</v>
      </c>
      <c r="T51" s="2">
        <v>201861</v>
      </c>
      <c r="U51" s="3">
        <v>42</v>
      </c>
      <c r="V51" s="2">
        <v>35048</v>
      </c>
      <c r="W51" s="3">
        <v>33</v>
      </c>
      <c r="X51" s="2">
        <v>13596</v>
      </c>
    </row>
    <row r="52" spans="3:24" ht="15" customHeight="1">
      <c r="C52" s="23" t="s">
        <v>48</v>
      </c>
      <c r="D52" s="9"/>
      <c r="E52" s="1">
        <f>SUM(F52:H52)</f>
        <v>3509</v>
      </c>
      <c r="F52" s="2">
        <v>2425</v>
      </c>
      <c r="G52" s="3">
        <v>25</v>
      </c>
      <c r="H52" s="2">
        <v>1059</v>
      </c>
      <c r="I52" s="2">
        <v>2848</v>
      </c>
      <c r="J52" s="2">
        <v>1724990</v>
      </c>
      <c r="K52" s="2">
        <v>1045</v>
      </c>
      <c r="L52" s="2">
        <v>390174</v>
      </c>
      <c r="O52" s="21">
        <v>1320</v>
      </c>
      <c r="P52" s="2">
        <v>904565</v>
      </c>
      <c r="Q52" s="3">
        <v>42</v>
      </c>
      <c r="R52" s="2">
        <v>38603</v>
      </c>
      <c r="S52" s="3">
        <v>344</v>
      </c>
      <c r="T52" s="2">
        <v>312668</v>
      </c>
      <c r="U52" s="3">
        <v>97</v>
      </c>
      <c r="V52" s="2">
        <v>78980</v>
      </c>
      <c r="W52" s="3">
        <v>34</v>
      </c>
      <c r="X52" s="2">
        <v>14008</v>
      </c>
    </row>
    <row r="53" spans="3:24" ht="15" customHeight="1">
      <c r="C53" s="23" t="s">
        <v>49</v>
      </c>
      <c r="D53" s="9"/>
      <c r="E53" s="1">
        <f>SUM(F53:H53)</f>
        <v>3284</v>
      </c>
      <c r="F53" s="2">
        <v>2440</v>
      </c>
      <c r="G53" s="3">
        <v>21</v>
      </c>
      <c r="H53" s="3">
        <v>823</v>
      </c>
      <c r="I53" s="2">
        <v>2775</v>
      </c>
      <c r="J53" s="2">
        <v>1682017</v>
      </c>
      <c r="K53" s="2">
        <v>938</v>
      </c>
      <c r="L53" s="2">
        <v>326095</v>
      </c>
      <c r="O53" s="21">
        <v>1535</v>
      </c>
      <c r="P53" s="2">
        <v>1091647</v>
      </c>
      <c r="Q53" s="3">
        <v>36</v>
      </c>
      <c r="R53" s="2">
        <v>32370</v>
      </c>
      <c r="S53" s="3">
        <v>213</v>
      </c>
      <c r="T53" s="2">
        <v>188215</v>
      </c>
      <c r="U53" s="3">
        <v>53</v>
      </c>
      <c r="V53" s="2">
        <v>43690</v>
      </c>
      <c r="W53" s="3">
        <v>35</v>
      </c>
      <c r="X53" s="2">
        <v>14420</v>
      </c>
    </row>
    <row r="54" spans="3:5" ht="15" customHeight="1">
      <c r="C54" s="12"/>
      <c r="D54" s="9"/>
      <c r="E54" s="12"/>
    </row>
    <row r="55" spans="3:24" ht="15" customHeight="1">
      <c r="C55" s="22" t="s">
        <v>50</v>
      </c>
      <c r="D55" s="9"/>
      <c r="E55" s="1">
        <f>SUM(E57:E60)</f>
        <v>7943</v>
      </c>
      <c r="F55" s="1">
        <f aca="true" t="shared" si="8" ref="F55:K55">SUM(F57:F60)</f>
        <v>5953</v>
      </c>
      <c r="G55" s="1">
        <f t="shared" si="8"/>
        <v>22</v>
      </c>
      <c r="H55" s="1">
        <f t="shared" si="8"/>
        <v>1968</v>
      </c>
      <c r="I55" s="1">
        <f>SUM(I57:I60)</f>
        <v>7761</v>
      </c>
      <c r="J55" s="1">
        <v>4740011</v>
      </c>
      <c r="K55" s="1">
        <f t="shared" si="8"/>
        <v>2887</v>
      </c>
      <c r="L55" s="1">
        <v>1214493</v>
      </c>
      <c r="O55" s="1">
        <f>SUM(O57:O60)</f>
        <v>3629</v>
      </c>
      <c r="P55" s="1">
        <v>2390262</v>
      </c>
      <c r="Q55" s="1">
        <f>SUM(Q57:Q60)</f>
        <v>126</v>
      </c>
      <c r="R55" s="1">
        <v>116332</v>
      </c>
      <c r="S55" s="1">
        <f>SUM(S57:S60)</f>
        <v>1000</v>
      </c>
      <c r="T55" s="1">
        <v>928657</v>
      </c>
      <c r="U55" s="1">
        <f>SUM(U57:U60)</f>
        <v>119</v>
      </c>
      <c r="V55" s="1">
        <v>90267</v>
      </c>
      <c r="W55" s="1">
        <f>SUM(W57:W60)</f>
        <v>145</v>
      </c>
      <c r="X55" s="1">
        <v>59740</v>
      </c>
    </row>
    <row r="56" spans="3:5" ht="15" customHeight="1">
      <c r="C56" s="21"/>
      <c r="D56" s="9"/>
      <c r="E56" s="12"/>
    </row>
    <row r="57" spans="3:24" ht="15" customHeight="1">
      <c r="C57" s="23" t="s">
        <v>51</v>
      </c>
      <c r="D57" s="9"/>
      <c r="E57" s="1">
        <f>SUM(F57:H57)</f>
        <v>1410</v>
      </c>
      <c r="F57" s="2">
        <v>974</v>
      </c>
      <c r="G57" s="3">
        <v>4</v>
      </c>
      <c r="H57" s="3">
        <v>432</v>
      </c>
      <c r="I57" s="2">
        <v>1406</v>
      </c>
      <c r="J57" s="2">
        <v>827789</v>
      </c>
      <c r="K57" s="3">
        <v>564</v>
      </c>
      <c r="L57" s="2">
        <v>233791</v>
      </c>
      <c r="O57" s="21">
        <v>676</v>
      </c>
      <c r="P57" s="2">
        <v>448363</v>
      </c>
      <c r="Q57" s="3">
        <v>26</v>
      </c>
      <c r="R57" s="2">
        <v>24157</v>
      </c>
      <c r="S57" s="3">
        <v>125</v>
      </c>
      <c r="T57" s="2">
        <v>109343</v>
      </c>
      <c r="U57" s="3">
        <v>15</v>
      </c>
      <c r="V57" s="2">
        <v>12135</v>
      </c>
      <c r="W57" s="3">
        <v>27</v>
      </c>
      <c r="X57" s="2">
        <v>11124</v>
      </c>
    </row>
    <row r="58" spans="3:24" ht="15" customHeight="1">
      <c r="C58" s="23" t="s">
        <v>52</v>
      </c>
      <c r="D58" s="9"/>
      <c r="E58" s="1">
        <f>SUM(F58:H58)</f>
        <v>2142</v>
      </c>
      <c r="F58" s="2">
        <v>1584</v>
      </c>
      <c r="G58" s="3">
        <v>3</v>
      </c>
      <c r="H58" s="3">
        <v>555</v>
      </c>
      <c r="I58" s="2">
        <v>1832</v>
      </c>
      <c r="J58" s="2">
        <v>1116753</v>
      </c>
      <c r="K58" s="3">
        <v>735</v>
      </c>
      <c r="L58" s="2">
        <v>324742</v>
      </c>
      <c r="O58" s="21">
        <v>885</v>
      </c>
      <c r="P58" s="2">
        <v>610521</v>
      </c>
      <c r="Q58" s="3">
        <v>33</v>
      </c>
      <c r="R58" s="2">
        <v>31627</v>
      </c>
      <c r="S58" s="3">
        <v>138</v>
      </c>
      <c r="T58" s="2">
        <v>118978</v>
      </c>
      <c r="U58" s="3">
        <v>41</v>
      </c>
      <c r="V58" s="2">
        <v>30886</v>
      </c>
      <c r="W58" s="3">
        <v>34</v>
      </c>
      <c r="X58" s="2">
        <v>14008</v>
      </c>
    </row>
    <row r="59" spans="3:24" ht="15" customHeight="1">
      <c r="C59" s="23" t="s">
        <v>53</v>
      </c>
      <c r="D59" s="9"/>
      <c r="E59" s="1">
        <f>SUM(F59:H59)</f>
        <v>2582</v>
      </c>
      <c r="F59" s="2">
        <v>1897</v>
      </c>
      <c r="G59" s="3">
        <v>9</v>
      </c>
      <c r="H59" s="3">
        <v>676</v>
      </c>
      <c r="I59" s="2">
        <v>2534</v>
      </c>
      <c r="J59" s="2">
        <v>1435933</v>
      </c>
      <c r="K59" s="2">
        <v>993</v>
      </c>
      <c r="L59" s="2">
        <v>390956</v>
      </c>
      <c r="O59" s="21">
        <v>1273</v>
      </c>
      <c r="P59" s="2">
        <v>799043</v>
      </c>
      <c r="Q59" s="3">
        <v>31</v>
      </c>
      <c r="R59" s="2">
        <v>28550</v>
      </c>
      <c r="S59" s="3">
        <v>201</v>
      </c>
      <c r="T59" s="2">
        <v>185245</v>
      </c>
      <c r="U59" s="3">
        <v>36</v>
      </c>
      <c r="V59" s="2">
        <v>32139</v>
      </c>
      <c r="W59" s="3">
        <v>44</v>
      </c>
      <c r="X59" s="2">
        <v>18128</v>
      </c>
    </row>
    <row r="60" spans="3:24" ht="15" customHeight="1">
      <c r="C60" s="23" t="s">
        <v>54</v>
      </c>
      <c r="D60" s="9"/>
      <c r="E60" s="1">
        <f>SUM(F60:H60)</f>
        <v>1809</v>
      </c>
      <c r="F60" s="2">
        <v>1498</v>
      </c>
      <c r="G60" s="3">
        <v>6</v>
      </c>
      <c r="H60" s="3">
        <v>305</v>
      </c>
      <c r="I60" s="2">
        <v>1989</v>
      </c>
      <c r="J60" s="2">
        <v>1359537</v>
      </c>
      <c r="K60" s="3">
        <v>595</v>
      </c>
      <c r="L60" s="2">
        <v>265003</v>
      </c>
      <c r="O60" s="21">
        <v>795</v>
      </c>
      <c r="P60" s="2">
        <v>532337</v>
      </c>
      <c r="Q60" s="3">
        <v>36</v>
      </c>
      <c r="R60" s="2">
        <v>31998</v>
      </c>
      <c r="S60" s="3">
        <v>536</v>
      </c>
      <c r="T60" s="2">
        <v>515092</v>
      </c>
      <c r="U60" s="3">
        <v>27</v>
      </c>
      <c r="V60" s="2">
        <v>15107</v>
      </c>
      <c r="W60" s="3">
        <v>40</v>
      </c>
      <c r="X60" s="2">
        <v>16480</v>
      </c>
    </row>
    <row r="61" spans="4:5" ht="15" customHeight="1">
      <c r="D61" s="9"/>
      <c r="E61" s="12"/>
    </row>
    <row r="62" spans="3:24" ht="15" customHeight="1">
      <c r="C62" s="22" t="s">
        <v>55</v>
      </c>
      <c r="D62" s="9"/>
      <c r="E62" s="1">
        <f>SUM(E64:E73,E89:E96)</f>
        <v>34254</v>
      </c>
      <c r="F62" s="1">
        <f aca="true" t="shared" si="9" ref="F62:K62">SUM(F64:F73,F89:F96)</f>
        <v>28167</v>
      </c>
      <c r="G62" s="1">
        <f t="shared" si="9"/>
        <v>91</v>
      </c>
      <c r="H62" s="1">
        <f t="shared" si="9"/>
        <v>5996</v>
      </c>
      <c r="I62" s="1">
        <f t="shared" si="9"/>
        <v>31079</v>
      </c>
      <c r="J62" s="1">
        <v>17702343</v>
      </c>
      <c r="K62" s="1">
        <f t="shared" si="9"/>
        <v>11828</v>
      </c>
      <c r="L62" s="1">
        <v>4959459</v>
      </c>
      <c r="O62" s="1">
        <f aca="true" t="shared" si="10" ref="O62:W62">SUM(O64:O73,O89:O96)</f>
        <v>15481</v>
      </c>
      <c r="P62" s="1">
        <v>9402546</v>
      </c>
      <c r="Q62" s="1">
        <f t="shared" si="10"/>
        <v>505</v>
      </c>
      <c r="R62" s="1">
        <v>465886</v>
      </c>
      <c r="S62" s="1">
        <f t="shared" si="10"/>
        <v>2888</v>
      </c>
      <c r="T62" s="1">
        <v>2575325</v>
      </c>
      <c r="U62" s="1">
        <f t="shared" si="10"/>
        <v>377</v>
      </c>
      <c r="V62" s="1">
        <v>299127</v>
      </c>
      <c r="W62" s="1">
        <f t="shared" si="10"/>
        <v>543</v>
      </c>
      <c r="X62" s="1">
        <v>223716</v>
      </c>
    </row>
    <row r="63" spans="3:5" ht="15" customHeight="1">
      <c r="C63" s="21"/>
      <c r="D63" s="9"/>
      <c r="E63" s="12"/>
    </row>
    <row r="64" spans="3:24" ht="15" customHeight="1">
      <c r="C64" s="23" t="s">
        <v>56</v>
      </c>
      <c r="D64" s="9"/>
      <c r="E64" s="1">
        <f aca="true" t="shared" si="11" ref="E64:E73">SUM(F64:H64)</f>
        <v>3288</v>
      </c>
      <c r="F64" s="2">
        <v>2708</v>
      </c>
      <c r="G64" s="3">
        <v>3</v>
      </c>
      <c r="H64" s="3">
        <v>577</v>
      </c>
      <c r="I64" s="2">
        <v>2939</v>
      </c>
      <c r="J64" s="2">
        <v>1712589</v>
      </c>
      <c r="K64" s="2">
        <v>1152</v>
      </c>
      <c r="L64" s="2">
        <v>476492</v>
      </c>
      <c r="O64" s="21">
        <v>1365</v>
      </c>
      <c r="P64" s="2">
        <v>855418</v>
      </c>
      <c r="Q64" s="3">
        <v>47</v>
      </c>
      <c r="R64" s="2">
        <v>44987</v>
      </c>
      <c r="S64" s="3">
        <v>339</v>
      </c>
      <c r="T64" s="2">
        <v>308084</v>
      </c>
      <c r="U64" s="3">
        <v>36</v>
      </c>
      <c r="V64" s="2">
        <v>27608</v>
      </c>
      <c r="W64" s="3">
        <v>31</v>
      </c>
      <c r="X64" s="2">
        <v>12772</v>
      </c>
    </row>
    <row r="65" spans="3:24" ht="15" customHeight="1">
      <c r="C65" s="23" t="s">
        <v>57</v>
      </c>
      <c r="D65" s="9"/>
      <c r="E65" s="1">
        <f t="shared" si="11"/>
        <v>3115</v>
      </c>
      <c r="F65" s="2">
        <v>2586</v>
      </c>
      <c r="G65" s="3">
        <v>4</v>
      </c>
      <c r="H65" s="3">
        <v>525</v>
      </c>
      <c r="I65" s="2">
        <v>2764</v>
      </c>
      <c r="J65" s="2">
        <v>1568161</v>
      </c>
      <c r="K65" s="2">
        <v>1095</v>
      </c>
      <c r="L65" s="2">
        <v>449646</v>
      </c>
      <c r="O65" s="21">
        <v>1408</v>
      </c>
      <c r="P65" s="2">
        <v>889658</v>
      </c>
      <c r="Q65" s="3">
        <v>42</v>
      </c>
      <c r="R65" s="2">
        <v>38231</v>
      </c>
      <c r="S65" s="3">
        <v>183</v>
      </c>
      <c r="T65" s="2">
        <v>163389</v>
      </c>
      <c r="U65" s="3">
        <v>36</v>
      </c>
      <c r="V65" s="2">
        <v>27237</v>
      </c>
      <c r="W65" s="3">
        <v>47</v>
      </c>
      <c r="X65" s="2">
        <v>19364</v>
      </c>
    </row>
    <row r="66" spans="3:24" ht="15" customHeight="1">
      <c r="C66" s="23" t="s">
        <v>58</v>
      </c>
      <c r="D66" s="9"/>
      <c r="E66" s="1">
        <f t="shared" si="11"/>
        <v>1666</v>
      </c>
      <c r="F66" s="2">
        <v>1407</v>
      </c>
      <c r="G66" s="3">
        <v>4</v>
      </c>
      <c r="H66" s="3">
        <v>255</v>
      </c>
      <c r="I66" s="2">
        <v>1660</v>
      </c>
      <c r="J66" s="2">
        <v>1011791</v>
      </c>
      <c r="K66" s="3">
        <v>568</v>
      </c>
      <c r="L66" s="2">
        <v>245158</v>
      </c>
      <c r="O66" s="21">
        <v>756</v>
      </c>
      <c r="P66" s="2">
        <v>468049</v>
      </c>
      <c r="Q66" s="3">
        <v>26</v>
      </c>
      <c r="R66" s="2">
        <v>23554</v>
      </c>
      <c r="S66" s="3">
        <v>299</v>
      </c>
      <c r="T66" s="2">
        <v>264719</v>
      </c>
      <c r="U66" s="3">
        <v>11</v>
      </c>
      <c r="V66" s="2">
        <v>10312</v>
      </c>
      <c r="W66" s="3">
        <v>25</v>
      </c>
      <c r="X66" s="2">
        <v>10300</v>
      </c>
    </row>
    <row r="67" spans="3:24" ht="15" customHeight="1">
      <c r="C67" s="23" t="s">
        <v>59</v>
      </c>
      <c r="D67" s="9"/>
      <c r="E67" s="1">
        <f t="shared" si="11"/>
        <v>1936</v>
      </c>
      <c r="F67" s="2">
        <v>1535</v>
      </c>
      <c r="G67" s="3">
        <v>4</v>
      </c>
      <c r="H67" s="3">
        <v>397</v>
      </c>
      <c r="I67" s="2">
        <v>2077</v>
      </c>
      <c r="J67" s="2">
        <v>1131595</v>
      </c>
      <c r="K67" s="3">
        <v>713</v>
      </c>
      <c r="L67" s="2">
        <v>274908</v>
      </c>
      <c r="O67" s="21">
        <v>1123</v>
      </c>
      <c r="P67" s="2">
        <v>644211</v>
      </c>
      <c r="Q67" s="3">
        <v>42</v>
      </c>
      <c r="R67" s="2">
        <v>37024</v>
      </c>
      <c r="S67" s="3">
        <v>181</v>
      </c>
      <c r="T67" s="2">
        <v>160044</v>
      </c>
      <c r="U67" s="3">
        <v>18</v>
      </c>
      <c r="V67" s="2">
        <v>15407</v>
      </c>
      <c r="W67" s="3">
        <v>20</v>
      </c>
      <c r="X67" s="2">
        <v>8240</v>
      </c>
    </row>
    <row r="68" spans="3:24" ht="15" customHeight="1">
      <c r="C68" s="18" t="s">
        <v>60</v>
      </c>
      <c r="D68" s="9"/>
      <c r="E68" s="1">
        <f t="shared" si="11"/>
        <v>1171</v>
      </c>
      <c r="F68" s="3">
        <v>839</v>
      </c>
      <c r="G68" s="19">
        <v>2</v>
      </c>
      <c r="H68" s="3">
        <v>330</v>
      </c>
      <c r="I68" s="3">
        <v>946</v>
      </c>
      <c r="J68" s="2">
        <v>519261</v>
      </c>
      <c r="K68" s="3">
        <v>318</v>
      </c>
      <c r="L68" s="2">
        <v>118829</v>
      </c>
      <c r="O68" s="21">
        <v>501</v>
      </c>
      <c r="P68" s="2">
        <v>289278</v>
      </c>
      <c r="Q68" s="3">
        <v>24</v>
      </c>
      <c r="R68" s="2">
        <v>21744</v>
      </c>
      <c r="S68" s="3">
        <v>86</v>
      </c>
      <c r="T68" s="2">
        <v>75281</v>
      </c>
      <c r="U68" s="3">
        <v>17</v>
      </c>
      <c r="V68" s="2">
        <v>14129</v>
      </c>
      <c r="W68" s="3">
        <v>18</v>
      </c>
      <c r="X68" s="2">
        <v>7416</v>
      </c>
    </row>
    <row r="69" spans="4:5" ht="15" customHeight="1">
      <c r="D69" s="9"/>
      <c r="E69" s="12"/>
    </row>
    <row r="70" spans="3:24" ht="15" customHeight="1">
      <c r="C70" s="18" t="s">
        <v>61</v>
      </c>
      <c r="D70" s="9"/>
      <c r="E70" s="1">
        <f t="shared" si="11"/>
        <v>1603</v>
      </c>
      <c r="F70" s="2">
        <v>1307</v>
      </c>
      <c r="G70" s="3">
        <v>2</v>
      </c>
      <c r="H70" s="3">
        <v>294</v>
      </c>
      <c r="I70" s="2">
        <v>1535</v>
      </c>
      <c r="J70" s="2">
        <v>799965</v>
      </c>
      <c r="K70" s="3">
        <v>536</v>
      </c>
      <c r="L70" s="2">
        <v>207998</v>
      </c>
      <c r="O70" s="21">
        <v>845</v>
      </c>
      <c r="P70" s="2">
        <v>457654</v>
      </c>
      <c r="Q70" s="3">
        <v>24</v>
      </c>
      <c r="R70" s="2">
        <v>21714</v>
      </c>
      <c r="S70" s="3">
        <v>109</v>
      </c>
      <c r="T70" s="2">
        <v>95781</v>
      </c>
      <c r="U70" s="3">
        <v>21</v>
      </c>
      <c r="V70" s="2">
        <v>16818</v>
      </c>
      <c r="W70" s="3">
        <v>11</v>
      </c>
      <c r="X70" s="2">
        <v>4532</v>
      </c>
    </row>
    <row r="71" spans="3:24" ht="15" customHeight="1">
      <c r="C71" s="18" t="s">
        <v>62</v>
      </c>
      <c r="D71" s="9"/>
      <c r="E71" s="1">
        <f t="shared" si="11"/>
        <v>3125</v>
      </c>
      <c r="F71" s="2">
        <v>2492</v>
      </c>
      <c r="G71" s="3">
        <v>6</v>
      </c>
      <c r="H71" s="3">
        <v>627</v>
      </c>
      <c r="I71" s="2">
        <v>2880</v>
      </c>
      <c r="J71" s="2">
        <v>1576641</v>
      </c>
      <c r="K71" s="2">
        <v>1063</v>
      </c>
      <c r="L71" s="2">
        <v>427254</v>
      </c>
      <c r="O71" s="21">
        <v>1483</v>
      </c>
      <c r="P71" s="2">
        <v>856924</v>
      </c>
      <c r="Q71" s="3">
        <v>47</v>
      </c>
      <c r="R71" s="2">
        <v>42751</v>
      </c>
      <c r="S71" s="3">
        <v>248</v>
      </c>
      <c r="T71" s="2">
        <v>218331</v>
      </c>
      <c r="U71" s="3">
        <v>39</v>
      </c>
      <c r="V71" s="2">
        <v>31382</v>
      </c>
      <c r="W71" s="3">
        <v>51</v>
      </c>
      <c r="X71" s="2">
        <v>21012</v>
      </c>
    </row>
    <row r="72" spans="3:24" ht="15" customHeight="1">
      <c r="C72" s="23" t="s">
        <v>63</v>
      </c>
      <c r="D72" s="9"/>
      <c r="E72" s="1">
        <f t="shared" si="11"/>
        <v>1624</v>
      </c>
      <c r="F72" s="2">
        <v>1468</v>
      </c>
      <c r="G72" s="19">
        <v>1</v>
      </c>
      <c r="H72" s="3">
        <v>155</v>
      </c>
      <c r="I72" s="2">
        <v>1364</v>
      </c>
      <c r="J72" s="2">
        <v>802345</v>
      </c>
      <c r="K72" s="3">
        <v>510</v>
      </c>
      <c r="L72" s="2">
        <v>230556</v>
      </c>
      <c r="O72" s="21">
        <v>672</v>
      </c>
      <c r="P72" s="2">
        <v>407318</v>
      </c>
      <c r="Q72" s="3">
        <v>17</v>
      </c>
      <c r="R72" s="2">
        <v>16286</v>
      </c>
      <c r="S72" s="3">
        <v>156</v>
      </c>
      <c r="T72" s="2">
        <v>140827</v>
      </c>
      <c r="U72" s="3">
        <v>9</v>
      </c>
      <c r="V72" s="2">
        <v>7359</v>
      </c>
      <c r="W72" s="3">
        <v>15</v>
      </c>
      <c r="X72" s="2">
        <v>6180</v>
      </c>
    </row>
    <row r="73" spans="2:24" ht="15" customHeight="1" thickBot="1">
      <c r="B73" s="7"/>
      <c r="C73" s="24" t="s">
        <v>64</v>
      </c>
      <c r="D73" s="25"/>
      <c r="E73" s="26">
        <f t="shared" si="11"/>
        <v>2691</v>
      </c>
      <c r="F73" s="26">
        <v>2200</v>
      </c>
      <c r="G73" s="7">
        <v>9</v>
      </c>
      <c r="H73" s="7">
        <v>482</v>
      </c>
      <c r="I73" s="26">
        <v>2254</v>
      </c>
      <c r="J73" s="26">
        <v>1406005</v>
      </c>
      <c r="K73" s="26">
        <v>905</v>
      </c>
      <c r="L73" s="26">
        <v>417048</v>
      </c>
      <c r="M73" s="12"/>
      <c r="O73" s="27">
        <v>1006</v>
      </c>
      <c r="P73" s="26">
        <v>677612</v>
      </c>
      <c r="Q73" s="7">
        <v>34</v>
      </c>
      <c r="R73" s="26">
        <v>32602</v>
      </c>
      <c r="S73" s="7">
        <v>280</v>
      </c>
      <c r="T73" s="26">
        <v>255900</v>
      </c>
      <c r="U73" s="7">
        <v>29</v>
      </c>
      <c r="V73" s="26">
        <v>22844</v>
      </c>
      <c r="W73" s="7">
        <v>38</v>
      </c>
      <c r="X73" s="26">
        <v>15656</v>
      </c>
    </row>
    <row r="74" ht="15" customHeight="1">
      <c r="C74" s="3" t="s">
        <v>115</v>
      </c>
    </row>
    <row r="75" spans="3:24" ht="15" customHeight="1">
      <c r="C75" s="3" t="s">
        <v>116</v>
      </c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5:24" ht="15" customHeight="1">
      <c r="O76" s="4"/>
      <c r="P76" s="4"/>
      <c r="Q76" s="4"/>
      <c r="R76" s="4"/>
      <c r="S76" s="4"/>
      <c r="T76" s="4"/>
      <c r="U76" s="4"/>
      <c r="V76" s="4"/>
      <c r="W76" s="4"/>
      <c r="X76" s="4"/>
    </row>
    <row r="79" spans="3:24" ht="15" customHeight="1">
      <c r="C79" s="3" t="s">
        <v>123</v>
      </c>
      <c r="O79" s="28"/>
      <c r="V79" s="5" t="s">
        <v>124</v>
      </c>
      <c r="W79" s="5"/>
      <c r="X79" s="5"/>
    </row>
    <row r="80" spans="3:20" ht="24">
      <c r="C80" s="6" t="s">
        <v>117</v>
      </c>
      <c r="O80" s="6" t="s">
        <v>0</v>
      </c>
      <c r="T80" s="3" t="s">
        <v>127</v>
      </c>
    </row>
    <row r="81" ht="15" customHeight="1"/>
    <row r="82" spans="2:24" ht="15" customHeight="1" thickBo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O82" s="7"/>
      <c r="P82" s="7"/>
      <c r="Q82" s="7"/>
      <c r="R82" s="7"/>
      <c r="S82" s="7"/>
      <c r="T82" s="7"/>
      <c r="U82" s="7"/>
      <c r="V82" s="7"/>
      <c r="W82" s="8" t="s">
        <v>1</v>
      </c>
      <c r="X82" s="8"/>
    </row>
    <row r="83" spans="3:24" ht="15" customHeight="1">
      <c r="C83" s="57" t="s">
        <v>9</v>
      </c>
      <c r="D83" s="9"/>
      <c r="E83" s="36" t="s">
        <v>4</v>
      </c>
      <c r="F83" s="37"/>
      <c r="G83" s="37"/>
      <c r="H83" s="38"/>
      <c r="I83" s="10" t="s">
        <v>2</v>
      </c>
      <c r="J83" s="11"/>
      <c r="K83" s="11"/>
      <c r="L83" s="11"/>
      <c r="O83" s="11" t="s">
        <v>3</v>
      </c>
      <c r="P83" s="11"/>
      <c r="Q83" s="11"/>
      <c r="R83" s="11"/>
      <c r="S83" s="11"/>
      <c r="T83" s="11"/>
      <c r="U83" s="11"/>
      <c r="V83" s="11"/>
      <c r="W83" s="56" t="s">
        <v>8</v>
      </c>
      <c r="X83" s="57"/>
    </row>
    <row r="84" spans="3:24" ht="15" customHeight="1">
      <c r="C84" s="60"/>
      <c r="D84" s="9"/>
      <c r="E84" s="39"/>
      <c r="F84" s="40"/>
      <c r="G84" s="40"/>
      <c r="H84" s="41"/>
      <c r="I84" s="34" t="s">
        <v>10</v>
      </c>
      <c r="J84" s="51"/>
      <c r="K84" s="10" t="s">
        <v>5</v>
      </c>
      <c r="L84" s="11"/>
      <c r="O84" s="11" t="s">
        <v>6</v>
      </c>
      <c r="P84" s="11"/>
      <c r="Q84" s="10" t="s">
        <v>7</v>
      </c>
      <c r="R84" s="11"/>
      <c r="S84" s="11"/>
      <c r="T84" s="11"/>
      <c r="U84" s="11"/>
      <c r="V84" s="11"/>
      <c r="W84" s="52"/>
      <c r="X84" s="58"/>
    </row>
    <row r="85" spans="3:24" ht="15" customHeight="1">
      <c r="C85" s="60"/>
      <c r="D85" s="9"/>
      <c r="E85" s="32" t="s">
        <v>111</v>
      </c>
      <c r="F85" s="32" t="s">
        <v>112</v>
      </c>
      <c r="G85" s="32" t="s">
        <v>113</v>
      </c>
      <c r="H85" s="32" t="s">
        <v>114</v>
      </c>
      <c r="I85" s="52"/>
      <c r="J85" s="53"/>
      <c r="K85" s="42" t="s">
        <v>12</v>
      </c>
      <c r="L85" s="43"/>
      <c r="O85" s="46" t="s">
        <v>13</v>
      </c>
      <c r="P85" s="47"/>
      <c r="Q85" s="42" t="s">
        <v>14</v>
      </c>
      <c r="R85" s="47"/>
      <c r="S85" s="10" t="s">
        <v>11</v>
      </c>
      <c r="T85" s="11"/>
      <c r="U85" s="11"/>
      <c r="V85" s="11"/>
      <c r="W85" s="54"/>
      <c r="X85" s="59"/>
    </row>
    <row r="86" spans="3:24" ht="15" customHeight="1">
      <c r="C86" s="60"/>
      <c r="D86" s="9"/>
      <c r="E86" s="49"/>
      <c r="F86" s="49"/>
      <c r="G86" s="49"/>
      <c r="H86" s="49"/>
      <c r="I86" s="54"/>
      <c r="J86" s="55"/>
      <c r="K86" s="44"/>
      <c r="L86" s="45"/>
      <c r="O86" s="45"/>
      <c r="P86" s="48"/>
      <c r="Q86" s="44"/>
      <c r="R86" s="48"/>
      <c r="S86" s="10" t="s">
        <v>15</v>
      </c>
      <c r="T86" s="11"/>
      <c r="U86" s="10" t="s">
        <v>16</v>
      </c>
      <c r="V86" s="11"/>
      <c r="W86" s="32" t="s">
        <v>17</v>
      </c>
      <c r="X86" s="34" t="s">
        <v>18</v>
      </c>
    </row>
    <row r="87" spans="2:24" ht="15" customHeight="1">
      <c r="B87" s="13"/>
      <c r="C87" s="59"/>
      <c r="D87" s="14"/>
      <c r="E87" s="50"/>
      <c r="F87" s="50"/>
      <c r="G87" s="50"/>
      <c r="H87" s="50"/>
      <c r="I87" s="16" t="s">
        <v>17</v>
      </c>
      <c r="J87" s="16" t="s">
        <v>18</v>
      </c>
      <c r="K87" s="16" t="s">
        <v>17</v>
      </c>
      <c r="L87" s="16" t="s">
        <v>18</v>
      </c>
      <c r="O87" s="15" t="s">
        <v>17</v>
      </c>
      <c r="P87" s="16" t="s">
        <v>18</v>
      </c>
      <c r="Q87" s="16" t="s">
        <v>17</v>
      </c>
      <c r="R87" s="16" t="s">
        <v>18</v>
      </c>
      <c r="S87" s="16" t="s">
        <v>17</v>
      </c>
      <c r="T87" s="16" t="s">
        <v>18</v>
      </c>
      <c r="U87" s="16" t="s">
        <v>17</v>
      </c>
      <c r="V87" s="16" t="s">
        <v>18</v>
      </c>
      <c r="W87" s="33"/>
      <c r="X87" s="35"/>
    </row>
    <row r="88" ht="15" customHeight="1">
      <c r="D88" s="9"/>
    </row>
    <row r="89" spans="3:24" ht="15" customHeight="1">
      <c r="C89" s="23" t="s">
        <v>65</v>
      </c>
      <c r="D89" s="9"/>
      <c r="E89" s="1">
        <f aca="true" t="shared" si="12" ref="E89:E96">SUM(F89:H89)</f>
        <v>1765</v>
      </c>
      <c r="F89" s="2">
        <v>1251</v>
      </c>
      <c r="G89" s="3">
        <v>13</v>
      </c>
      <c r="H89" s="3">
        <v>501</v>
      </c>
      <c r="I89" s="2">
        <v>1616</v>
      </c>
      <c r="J89" s="2">
        <v>934707</v>
      </c>
      <c r="K89" s="3">
        <v>662</v>
      </c>
      <c r="L89" s="2">
        <v>287789</v>
      </c>
      <c r="O89" s="3">
        <v>806</v>
      </c>
      <c r="P89" s="2">
        <v>518936</v>
      </c>
      <c r="Q89" s="3">
        <v>12</v>
      </c>
      <c r="R89" s="2">
        <v>10656</v>
      </c>
      <c r="S89" s="3">
        <v>98</v>
      </c>
      <c r="T89" s="2">
        <v>88731</v>
      </c>
      <c r="U89" s="3">
        <v>38</v>
      </c>
      <c r="V89" s="2">
        <v>28595</v>
      </c>
      <c r="W89" s="3">
        <v>47</v>
      </c>
      <c r="X89" s="2">
        <v>19364</v>
      </c>
    </row>
    <row r="90" spans="3:24" ht="15" customHeight="1">
      <c r="C90" s="23" t="s">
        <v>66</v>
      </c>
      <c r="D90" s="9"/>
      <c r="E90" s="1">
        <f t="shared" si="12"/>
        <v>1861</v>
      </c>
      <c r="F90" s="2">
        <v>1487</v>
      </c>
      <c r="G90" s="3">
        <v>9</v>
      </c>
      <c r="H90" s="3">
        <v>365</v>
      </c>
      <c r="I90" s="2">
        <v>1761</v>
      </c>
      <c r="J90" s="2">
        <v>1032307</v>
      </c>
      <c r="K90" s="3">
        <v>690</v>
      </c>
      <c r="L90" s="2">
        <v>307907</v>
      </c>
      <c r="O90" s="3">
        <v>893</v>
      </c>
      <c r="P90" s="2">
        <v>562778</v>
      </c>
      <c r="Q90" s="3">
        <v>36</v>
      </c>
      <c r="R90" s="2">
        <v>34442</v>
      </c>
      <c r="S90" s="3">
        <v>120</v>
      </c>
      <c r="T90" s="2">
        <v>110222</v>
      </c>
      <c r="U90" s="3">
        <v>22</v>
      </c>
      <c r="V90" s="2">
        <v>16958</v>
      </c>
      <c r="W90" s="3">
        <v>35</v>
      </c>
      <c r="X90" s="2">
        <v>14420</v>
      </c>
    </row>
    <row r="91" spans="3:24" ht="15" customHeight="1">
      <c r="C91" s="23" t="s">
        <v>67</v>
      </c>
      <c r="D91" s="9"/>
      <c r="E91" s="1">
        <f t="shared" si="12"/>
        <v>1334</v>
      </c>
      <c r="F91" s="2">
        <v>1149</v>
      </c>
      <c r="G91" s="3">
        <v>8</v>
      </c>
      <c r="H91" s="3">
        <v>177</v>
      </c>
      <c r="I91" s="2">
        <v>1320</v>
      </c>
      <c r="J91" s="2">
        <v>778381</v>
      </c>
      <c r="K91" s="3">
        <v>511</v>
      </c>
      <c r="L91" s="2">
        <v>235333</v>
      </c>
      <c r="O91" s="3">
        <v>671</v>
      </c>
      <c r="P91" s="2">
        <v>422253</v>
      </c>
      <c r="Q91" s="3">
        <v>36</v>
      </c>
      <c r="R91" s="2">
        <v>32973</v>
      </c>
      <c r="S91" s="3">
        <v>97</v>
      </c>
      <c r="T91" s="2">
        <v>83569</v>
      </c>
      <c r="U91" s="3">
        <v>5</v>
      </c>
      <c r="V91" s="2">
        <v>4252</v>
      </c>
      <c r="W91" s="3">
        <v>34</v>
      </c>
      <c r="X91" s="2">
        <v>14008</v>
      </c>
    </row>
    <row r="92" spans="3:24" ht="15" customHeight="1">
      <c r="C92" s="23" t="s">
        <v>68</v>
      </c>
      <c r="D92" s="9"/>
      <c r="E92" s="1">
        <f t="shared" si="12"/>
        <v>2700</v>
      </c>
      <c r="F92" s="2">
        <v>2353</v>
      </c>
      <c r="G92" s="3">
        <v>3</v>
      </c>
      <c r="H92" s="3">
        <v>344</v>
      </c>
      <c r="I92" s="2">
        <v>2344</v>
      </c>
      <c r="J92" s="2">
        <v>1280476</v>
      </c>
      <c r="K92" s="2">
        <v>949</v>
      </c>
      <c r="L92" s="2">
        <v>392643</v>
      </c>
      <c r="O92" s="31">
        <v>1154</v>
      </c>
      <c r="P92" s="2">
        <v>673547</v>
      </c>
      <c r="Q92" s="3">
        <v>40</v>
      </c>
      <c r="R92" s="2">
        <v>36793</v>
      </c>
      <c r="S92" s="3">
        <v>185</v>
      </c>
      <c r="T92" s="2">
        <v>164876</v>
      </c>
      <c r="U92" s="3">
        <v>16</v>
      </c>
      <c r="V92" s="2">
        <v>12617</v>
      </c>
      <c r="W92" s="3">
        <v>34</v>
      </c>
      <c r="X92" s="2">
        <v>14008</v>
      </c>
    </row>
    <row r="93" spans="3:24" ht="15" customHeight="1">
      <c r="C93" s="23" t="s">
        <v>69</v>
      </c>
      <c r="D93" s="9"/>
      <c r="E93" s="1">
        <f t="shared" si="12"/>
        <v>2790</v>
      </c>
      <c r="F93" s="2">
        <v>2408</v>
      </c>
      <c r="G93" s="3">
        <v>15</v>
      </c>
      <c r="H93" s="3">
        <v>367</v>
      </c>
      <c r="I93" s="2">
        <v>2443</v>
      </c>
      <c r="J93" s="2">
        <v>1336895</v>
      </c>
      <c r="K93" s="2">
        <v>918</v>
      </c>
      <c r="L93" s="2">
        <v>373727</v>
      </c>
      <c r="O93" s="2">
        <v>1241</v>
      </c>
      <c r="P93" s="2">
        <v>718663</v>
      </c>
      <c r="Q93" s="3">
        <v>35</v>
      </c>
      <c r="R93" s="2">
        <v>32260</v>
      </c>
      <c r="S93" s="3">
        <v>205</v>
      </c>
      <c r="T93" s="2">
        <v>178594</v>
      </c>
      <c r="U93" s="3">
        <v>44</v>
      </c>
      <c r="V93" s="2">
        <v>33651</v>
      </c>
      <c r="W93" s="3">
        <v>66</v>
      </c>
      <c r="X93" s="2">
        <v>27192</v>
      </c>
    </row>
    <row r="94" spans="4:15" ht="15" customHeight="1">
      <c r="D94" s="9"/>
      <c r="O94" s="28"/>
    </row>
    <row r="95" spans="3:24" ht="15" customHeight="1">
      <c r="C95" s="23" t="s">
        <v>70</v>
      </c>
      <c r="D95" s="9"/>
      <c r="E95" s="1">
        <f t="shared" si="12"/>
        <v>1451</v>
      </c>
      <c r="F95" s="2">
        <v>1271</v>
      </c>
      <c r="G95" s="3">
        <v>3</v>
      </c>
      <c r="H95" s="3">
        <v>177</v>
      </c>
      <c r="I95" s="2">
        <v>1347</v>
      </c>
      <c r="J95" s="2">
        <v>714399</v>
      </c>
      <c r="K95" s="3">
        <v>572</v>
      </c>
      <c r="L95" s="2">
        <v>232859</v>
      </c>
      <c r="O95" s="3">
        <v>660</v>
      </c>
      <c r="P95" s="2">
        <v>383008</v>
      </c>
      <c r="Q95" s="3">
        <v>17</v>
      </c>
      <c r="R95" s="2">
        <v>15884</v>
      </c>
      <c r="S95" s="3">
        <v>91</v>
      </c>
      <c r="T95" s="2">
        <v>77160</v>
      </c>
      <c r="U95" s="3">
        <v>7</v>
      </c>
      <c r="V95" s="2">
        <v>5489</v>
      </c>
      <c r="W95" s="3">
        <v>32</v>
      </c>
      <c r="X95" s="2">
        <v>13184</v>
      </c>
    </row>
    <row r="96" spans="3:24" ht="15" customHeight="1">
      <c r="C96" s="23" t="s">
        <v>71</v>
      </c>
      <c r="D96" s="9"/>
      <c r="E96" s="1">
        <f t="shared" si="12"/>
        <v>2134</v>
      </c>
      <c r="F96" s="2">
        <v>1706</v>
      </c>
      <c r="G96" s="3">
        <v>5</v>
      </c>
      <c r="H96" s="3">
        <v>423</v>
      </c>
      <c r="I96" s="2">
        <v>1829</v>
      </c>
      <c r="J96" s="2">
        <v>1096825</v>
      </c>
      <c r="K96" s="3">
        <v>666</v>
      </c>
      <c r="L96" s="2">
        <v>281312</v>
      </c>
      <c r="O96" s="3">
        <v>897</v>
      </c>
      <c r="P96" s="2">
        <v>577239</v>
      </c>
      <c r="Q96" s="3">
        <v>26</v>
      </c>
      <c r="R96" s="2">
        <v>23986</v>
      </c>
      <c r="S96" s="3">
        <v>211</v>
      </c>
      <c r="T96" s="2">
        <v>189818</v>
      </c>
      <c r="U96" s="3">
        <v>29</v>
      </c>
      <c r="V96" s="2">
        <v>24471</v>
      </c>
      <c r="W96" s="3">
        <v>39</v>
      </c>
      <c r="X96" s="2">
        <v>16068</v>
      </c>
    </row>
    <row r="97" ht="15" customHeight="1">
      <c r="D97" s="9"/>
    </row>
    <row r="98" spans="3:24" ht="15" customHeight="1">
      <c r="C98" s="22" t="s">
        <v>72</v>
      </c>
      <c r="D98" s="9"/>
      <c r="E98" s="2">
        <f>SUM(E100:E114)</f>
        <v>17220</v>
      </c>
      <c r="F98" s="2">
        <f aca="true" t="shared" si="13" ref="F98:K98">SUM(F100:F114)</f>
        <v>12424</v>
      </c>
      <c r="G98" s="2">
        <f t="shared" si="13"/>
        <v>166</v>
      </c>
      <c r="H98" s="2">
        <f t="shared" si="13"/>
        <v>4630</v>
      </c>
      <c r="I98" s="2">
        <f t="shared" si="13"/>
        <v>16571</v>
      </c>
      <c r="J98" s="2">
        <v>9488981</v>
      </c>
      <c r="K98" s="2">
        <f t="shared" si="13"/>
        <v>6502</v>
      </c>
      <c r="L98" s="2">
        <v>2615410</v>
      </c>
      <c r="O98" s="2">
        <f aca="true" t="shared" si="14" ref="O98:W98">SUM(O100:O114)</f>
        <v>8230</v>
      </c>
      <c r="P98" s="2">
        <v>5241860</v>
      </c>
      <c r="Q98" s="2">
        <f t="shared" si="14"/>
        <v>191</v>
      </c>
      <c r="R98" s="2">
        <v>176046</v>
      </c>
      <c r="S98" s="2">
        <f t="shared" si="14"/>
        <v>1296</v>
      </c>
      <c r="T98" s="2">
        <v>1170013</v>
      </c>
      <c r="U98" s="2">
        <f t="shared" si="14"/>
        <v>352</v>
      </c>
      <c r="V98" s="2">
        <v>285653</v>
      </c>
      <c r="W98" s="2">
        <f t="shared" si="14"/>
        <v>280</v>
      </c>
      <c r="X98" s="2">
        <v>115360</v>
      </c>
    </row>
    <row r="99" spans="3:15" ht="15" customHeight="1">
      <c r="C99" s="21"/>
      <c r="D99" s="9"/>
      <c r="O99" s="28"/>
    </row>
    <row r="100" spans="3:24" ht="15" customHeight="1">
      <c r="C100" s="23" t="s">
        <v>73</v>
      </c>
      <c r="D100" s="9"/>
      <c r="E100" s="1">
        <f aca="true" t="shared" si="15" ref="E100:E114">SUM(F100:H100)</f>
        <v>422</v>
      </c>
      <c r="F100" s="3">
        <v>339</v>
      </c>
      <c r="G100" s="19" t="s">
        <v>120</v>
      </c>
      <c r="H100" s="3">
        <v>83</v>
      </c>
      <c r="I100" s="3">
        <v>651</v>
      </c>
      <c r="J100" s="2">
        <v>340928</v>
      </c>
      <c r="K100" s="3">
        <v>246</v>
      </c>
      <c r="L100" s="2">
        <v>95247</v>
      </c>
      <c r="O100" s="3">
        <v>356</v>
      </c>
      <c r="P100" s="2">
        <v>204812</v>
      </c>
      <c r="Q100" s="3">
        <v>11</v>
      </c>
      <c r="R100" s="2">
        <v>9882</v>
      </c>
      <c r="S100" s="3">
        <v>36</v>
      </c>
      <c r="T100" s="2">
        <v>29148</v>
      </c>
      <c r="U100" s="3">
        <v>2</v>
      </c>
      <c r="V100" s="2">
        <v>1840</v>
      </c>
      <c r="W100" s="3">
        <v>9</v>
      </c>
      <c r="X100" s="2">
        <v>3708</v>
      </c>
    </row>
    <row r="101" spans="3:24" ht="15" customHeight="1">
      <c r="C101" s="23" t="s">
        <v>74</v>
      </c>
      <c r="D101" s="9"/>
      <c r="E101" s="1">
        <f t="shared" si="15"/>
        <v>1773</v>
      </c>
      <c r="F101" s="2">
        <v>1038</v>
      </c>
      <c r="G101" s="3">
        <v>18</v>
      </c>
      <c r="H101" s="3">
        <v>717</v>
      </c>
      <c r="I101" s="2">
        <v>1864</v>
      </c>
      <c r="J101" s="2">
        <v>1051466</v>
      </c>
      <c r="K101" s="3">
        <v>712</v>
      </c>
      <c r="L101" s="2">
        <v>289830</v>
      </c>
      <c r="O101" s="3">
        <v>964</v>
      </c>
      <c r="P101" s="2">
        <v>596105</v>
      </c>
      <c r="Q101" s="3">
        <v>16</v>
      </c>
      <c r="R101" s="2">
        <v>14677</v>
      </c>
      <c r="S101" s="3">
        <v>109</v>
      </c>
      <c r="T101" s="2">
        <v>101470</v>
      </c>
      <c r="U101" s="3">
        <v>63</v>
      </c>
      <c r="V101" s="2">
        <v>49384</v>
      </c>
      <c r="W101" s="3">
        <v>24</v>
      </c>
      <c r="X101" s="2">
        <v>9888</v>
      </c>
    </row>
    <row r="102" spans="3:24" ht="15" customHeight="1">
      <c r="C102" s="23" t="s">
        <v>75</v>
      </c>
      <c r="D102" s="9"/>
      <c r="E102" s="1">
        <f t="shared" si="15"/>
        <v>1002</v>
      </c>
      <c r="F102" s="2">
        <v>791</v>
      </c>
      <c r="G102" s="3">
        <v>7</v>
      </c>
      <c r="H102" s="3">
        <v>204</v>
      </c>
      <c r="I102" s="2">
        <v>1345</v>
      </c>
      <c r="J102" s="2">
        <v>783001</v>
      </c>
      <c r="K102" s="3">
        <v>562</v>
      </c>
      <c r="L102" s="2">
        <v>252783</v>
      </c>
      <c r="O102" s="3">
        <v>677</v>
      </c>
      <c r="P102" s="2">
        <v>436363</v>
      </c>
      <c r="Q102" s="3">
        <v>21</v>
      </c>
      <c r="R102" s="2">
        <v>19563</v>
      </c>
      <c r="S102" s="3">
        <v>77</v>
      </c>
      <c r="T102" s="2">
        <v>67103</v>
      </c>
      <c r="U102" s="29">
        <v>8</v>
      </c>
      <c r="V102" s="30">
        <v>7189</v>
      </c>
      <c r="W102" s="3">
        <v>18</v>
      </c>
      <c r="X102" s="2">
        <v>7416</v>
      </c>
    </row>
    <row r="103" spans="3:24" ht="15" customHeight="1">
      <c r="C103" s="23" t="s">
        <v>76</v>
      </c>
      <c r="D103" s="9"/>
      <c r="E103" s="1">
        <f t="shared" si="15"/>
        <v>932</v>
      </c>
      <c r="F103" s="3">
        <v>642</v>
      </c>
      <c r="G103" s="3">
        <v>9</v>
      </c>
      <c r="H103" s="3">
        <v>281</v>
      </c>
      <c r="I103" s="2">
        <v>1330</v>
      </c>
      <c r="J103" s="2">
        <v>800389</v>
      </c>
      <c r="K103" s="3">
        <v>581</v>
      </c>
      <c r="L103" s="2">
        <v>281041</v>
      </c>
      <c r="O103" s="3">
        <v>625</v>
      </c>
      <c r="P103" s="2">
        <v>413702</v>
      </c>
      <c r="Q103" s="3">
        <v>25</v>
      </c>
      <c r="R103" s="2">
        <v>22116</v>
      </c>
      <c r="S103" s="3">
        <v>83</v>
      </c>
      <c r="T103" s="2">
        <v>72213</v>
      </c>
      <c r="U103" s="3">
        <v>16</v>
      </c>
      <c r="V103" s="2">
        <v>11317</v>
      </c>
      <c r="W103" s="3">
        <v>18</v>
      </c>
      <c r="X103" s="2">
        <v>7416</v>
      </c>
    </row>
    <row r="104" spans="3:24" ht="15" customHeight="1">
      <c r="C104" s="23" t="s">
        <v>77</v>
      </c>
      <c r="D104" s="9"/>
      <c r="E104" s="1">
        <f t="shared" si="15"/>
        <v>1727</v>
      </c>
      <c r="F104" s="2">
        <v>1331</v>
      </c>
      <c r="G104" s="3">
        <v>16</v>
      </c>
      <c r="H104" s="3">
        <v>380</v>
      </c>
      <c r="I104" s="2">
        <v>1803</v>
      </c>
      <c r="J104" s="2">
        <v>1029972</v>
      </c>
      <c r="K104" s="3">
        <v>687</v>
      </c>
      <c r="L104" s="2">
        <v>262830</v>
      </c>
      <c r="O104" s="3">
        <v>856</v>
      </c>
      <c r="P104" s="2">
        <v>533897</v>
      </c>
      <c r="Q104" s="3">
        <v>19</v>
      </c>
      <c r="R104" s="2">
        <v>17291</v>
      </c>
      <c r="S104" s="3">
        <v>187</v>
      </c>
      <c r="T104" s="2">
        <v>173002</v>
      </c>
      <c r="U104" s="3">
        <v>54</v>
      </c>
      <c r="V104" s="2">
        <v>42952</v>
      </c>
      <c r="W104" s="3">
        <v>21</v>
      </c>
      <c r="X104" s="2">
        <v>8652</v>
      </c>
    </row>
    <row r="105" spans="4:15" ht="15" customHeight="1">
      <c r="D105" s="9"/>
      <c r="O105" s="28"/>
    </row>
    <row r="106" spans="3:24" ht="15" customHeight="1">
      <c r="C106" s="23" t="s">
        <v>78</v>
      </c>
      <c r="D106" s="9"/>
      <c r="E106" s="1">
        <f t="shared" si="15"/>
        <v>633</v>
      </c>
      <c r="F106" s="3">
        <v>473</v>
      </c>
      <c r="G106" s="3">
        <v>4</v>
      </c>
      <c r="H106" s="3">
        <v>156</v>
      </c>
      <c r="I106" s="21">
        <v>876</v>
      </c>
      <c r="J106" s="2">
        <v>536918</v>
      </c>
      <c r="K106" s="3">
        <v>345</v>
      </c>
      <c r="L106" s="2">
        <v>149794</v>
      </c>
      <c r="O106" s="3">
        <v>441</v>
      </c>
      <c r="P106" s="2">
        <v>308935</v>
      </c>
      <c r="Q106" s="3">
        <v>7</v>
      </c>
      <c r="R106" s="2">
        <v>6635</v>
      </c>
      <c r="S106" s="3">
        <v>65</v>
      </c>
      <c r="T106" s="2">
        <v>56373</v>
      </c>
      <c r="U106" s="3">
        <v>18</v>
      </c>
      <c r="V106" s="2">
        <v>15181</v>
      </c>
      <c r="W106" s="3">
        <v>24</v>
      </c>
      <c r="X106" s="2">
        <v>9888</v>
      </c>
    </row>
    <row r="107" spans="3:24" ht="15" customHeight="1">
      <c r="C107" s="23" t="s">
        <v>79</v>
      </c>
      <c r="D107" s="9"/>
      <c r="E107" s="1">
        <f t="shared" si="15"/>
        <v>879</v>
      </c>
      <c r="F107" s="3">
        <v>775</v>
      </c>
      <c r="G107" s="3">
        <v>7</v>
      </c>
      <c r="H107" s="3">
        <v>97</v>
      </c>
      <c r="I107" s="21">
        <v>951</v>
      </c>
      <c r="J107" s="2">
        <v>502687</v>
      </c>
      <c r="K107" s="3">
        <v>338</v>
      </c>
      <c r="L107" s="2">
        <v>137617</v>
      </c>
      <c r="O107" s="3">
        <v>511</v>
      </c>
      <c r="P107" s="2">
        <v>278281</v>
      </c>
      <c r="Q107" s="3">
        <v>15</v>
      </c>
      <c r="R107" s="2">
        <v>13471</v>
      </c>
      <c r="S107" s="3">
        <v>77</v>
      </c>
      <c r="T107" s="2">
        <v>64491</v>
      </c>
      <c r="U107" s="3">
        <v>10</v>
      </c>
      <c r="V107" s="2">
        <v>8827</v>
      </c>
      <c r="W107" s="3">
        <v>13</v>
      </c>
      <c r="X107" s="2">
        <v>5356</v>
      </c>
    </row>
    <row r="108" spans="3:24" ht="15" customHeight="1">
      <c r="C108" s="23" t="s">
        <v>80</v>
      </c>
      <c r="D108" s="9"/>
      <c r="E108" s="1">
        <f t="shared" si="15"/>
        <v>1378</v>
      </c>
      <c r="F108" s="2">
        <v>1009</v>
      </c>
      <c r="G108" s="3">
        <v>17</v>
      </c>
      <c r="H108" s="3">
        <v>352</v>
      </c>
      <c r="I108" s="21">
        <v>1346</v>
      </c>
      <c r="J108" s="2">
        <v>783067</v>
      </c>
      <c r="K108" s="3">
        <v>528</v>
      </c>
      <c r="L108" s="2">
        <v>200284</v>
      </c>
      <c r="O108" s="3">
        <v>643</v>
      </c>
      <c r="P108" s="2">
        <v>422475</v>
      </c>
      <c r="Q108" s="3">
        <v>15</v>
      </c>
      <c r="R108" s="2">
        <v>13873</v>
      </c>
      <c r="S108" s="3">
        <v>125</v>
      </c>
      <c r="T108" s="2">
        <v>117402</v>
      </c>
      <c r="U108" s="3">
        <v>35</v>
      </c>
      <c r="V108" s="2">
        <v>29032</v>
      </c>
      <c r="W108" s="3">
        <v>25</v>
      </c>
      <c r="X108" s="2">
        <v>10300</v>
      </c>
    </row>
    <row r="109" spans="3:24" ht="15" customHeight="1">
      <c r="C109" s="23" t="s">
        <v>81</v>
      </c>
      <c r="D109" s="9"/>
      <c r="E109" s="1">
        <f t="shared" si="15"/>
        <v>1207</v>
      </c>
      <c r="F109" s="3">
        <v>940</v>
      </c>
      <c r="G109" s="3">
        <v>12</v>
      </c>
      <c r="H109" s="3">
        <v>255</v>
      </c>
      <c r="I109" s="21">
        <v>1129</v>
      </c>
      <c r="J109" s="2">
        <v>640096</v>
      </c>
      <c r="K109" s="3">
        <v>456</v>
      </c>
      <c r="L109" s="2">
        <v>174409</v>
      </c>
      <c r="O109" s="3">
        <v>546</v>
      </c>
      <c r="P109" s="2">
        <v>355735</v>
      </c>
      <c r="Q109" s="3">
        <v>15</v>
      </c>
      <c r="R109" s="2">
        <v>14476</v>
      </c>
      <c r="S109" s="3">
        <v>93</v>
      </c>
      <c r="T109" s="2">
        <v>81362</v>
      </c>
      <c r="U109" s="3">
        <v>19</v>
      </c>
      <c r="V109" s="2">
        <v>14113</v>
      </c>
      <c r="W109" s="3">
        <v>15</v>
      </c>
      <c r="X109" s="2">
        <v>6180</v>
      </c>
    </row>
    <row r="110" spans="3:24" ht="15" customHeight="1">
      <c r="C110" s="23" t="s">
        <v>82</v>
      </c>
      <c r="D110" s="9"/>
      <c r="E110" s="1">
        <f t="shared" si="15"/>
        <v>1914</v>
      </c>
      <c r="F110" s="2">
        <v>1484</v>
      </c>
      <c r="G110" s="3">
        <v>13</v>
      </c>
      <c r="H110" s="3">
        <v>417</v>
      </c>
      <c r="I110" s="21">
        <v>1190</v>
      </c>
      <c r="J110" s="2">
        <v>679051</v>
      </c>
      <c r="K110" s="3">
        <v>453</v>
      </c>
      <c r="L110" s="2">
        <v>176710</v>
      </c>
      <c r="O110" s="3">
        <v>597</v>
      </c>
      <c r="P110" s="2">
        <v>376746</v>
      </c>
      <c r="Q110" s="3">
        <v>7</v>
      </c>
      <c r="R110" s="2">
        <v>6635</v>
      </c>
      <c r="S110" s="3">
        <v>102</v>
      </c>
      <c r="T110" s="2">
        <v>91784</v>
      </c>
      <c r="U110" s="3">
        <v>31</v>
      </c>
      <c r="V110" s="2">
        <v>27176</v>
      </c>
      <c r="W110" s="3">
        <v>35</v>
      </c>
      <c r="X110" s="2">
        <v>14420</v>
      </c>
    </row>
    <row r="111" spans="4:15" ht="15" customHeight="1">
      <c r="D111" s="9"/>
      <c r="O111" s="28"/>
    </row>
    <row r="112" spans="3:24" ht="15" customHeight="1">
      <c r="C112" s="23" t="s">
        <v>83</v>
      </c>
      <c r="D112" s="9"/>
      <c r="E112" s="1">
        <f t="shared" si="15"/>
        <v>3123</v>
      </c>
      <c r="F112" s="2">
        <v>2017</v>
      </c>
      <c r="G112" s="3">
        <v>20</v>
      </c>
      <c r="H112" s="2">
        <v>1086</v>
      </c>
      <c r="I112" s="2">
        <v>2010</v>
      </c>
      <c r="J112" s="2">
        <v>1135660</v>
      </c>
      <c r="K112" s="3">
        <v>760</v>
      </c>
      <c r="L112" s="2">
        <v>271505</v>
      </c>
      <c r="O112" s="3">
        <v>1048</v>
      </c>
      <c r="P112" s="2">
        <v>682815</v>
      </c>
      <c r="Q112" s="3">
        <v>18</v>
      </c>
      <c r="R112" s="2">
        <v>16487</v>
      </c>
      <c r="S112" s="3">
        <v>138</v>
      </c>
      <c r="T112" s="2">
        <v>128509</v>
      </c>
      <c r="U112" s="3">
        <v>46</v>
      </c>
      <c r="V112" s="2">
        <v>36345</v>
      </c>
      <c r="W112" s="3">
        <v>33</v>
      </c>
      <c r="X112" s="2">
        <v>13596</v>
      </c>
    </row>
    <row r="113" spans="3:24" ht="15" customHeight="1">
      <c r="C113" s="23" t="s">
        <v>84</v>
      </c>
      <c r="D113" s="9"/>
      <c r="E113" s="1">
        <f t="shared" si="15"/>
        <v>1345</v>
      </c>
      <c r="F113" s="3">
        <v>944</v>
      </c>
      <c r="G113" s="3">
        <v>12</v>
      </c>
      <c r="H113" s="3">
        <v>389</v>
      </c>
      <c r="I113" s="21">
        <v>1158</v>
      </c>
      <c r="J113" s="2">
        <v>674423</v>
      </c>
      <c r="K113" s="3">
        <v>443</v>
      </c>
      <c r="L113" s="2">
        <v>170388</v>
      </c>
      <c r="O113" s="3">
        <v>537</v>
      </c>
      <c r="P113" s="2">
        <v>338224</v>
      </c>
      <c r="Q113" s="3">
        <v>11</v>
      </c>
      <c r="R113" s="2">
        <v>10686</v>
      </c>
      <c r="S113" s="3">
        <v>142</v>
      </c>
      <c r="T113" s="2">
        <v>132292</v>
      </c>
      <c r="U113" s="3">
        <v>25</v>
      </c>
      <c r="V113" s="2">
        <v>22833</v>
      </c>
      <c r="W113" s="3">
        <v>13</v>
      </c>
      <c r="X113" s="2">
        <v>5356</v>
      </c>
    </row>
    <row r="114" spans="3:24" ht="15" customHeight="1">
      <c r="C114" s="23" t="s">
        <v>85</v>
      </c>
      <c r="D114" s="9"/>
      <c r="E114" s="1">
        <f t="shared" si="15"/>
        <v>885</v>
      </c>
      <c r="F114" s="3">
        <v>641</v>
      </c>
      <c r="G114" s="3">
        <v>31</v>
      </c>
      <c r="H114" s="3">
        <v>213</v>
      </c>
      <c r="I114" s="3">
        <v>918</v>
      </c>
      <c r="J114" s="2">
        <v>531323</v>
      </c>
      <c r="K114" s="3">
        <v>391</v>
      </c>
      <c r="L114" s="2">
        <v>152972</v>
      </c>
      <c r="O114" s="3">
        <v>429</v>
      </c>
      <c r="P114" s="2">
        <v>293770</v>
      </c>
      <c r="Q114" s="3">
        <v>11</v>
      </c>
      <c r="R114" s="2">
        <v>10254</v>
      </c>
      <c r="S114" s="3">
        <v>62</v>
      </c>
      <c r="T114" s="2">
        <v>54864</v>
      </c>
      <c r="U114" s="3">
        <v>25</v>
      </c>
      <c r="V114" s="2">
        <v>19464</v>
      </c>
      <c r="W114" s="3">
        <v>32</v>
      </c>
      <c r="X114" s="2">
        <v>13184</v>
      </c>
    </row>
    <row r="115" ht="15" customHeight="1">
      <c r="D115" s="9"/>
    </row>
    <row r="116" spans="3:24" ht="15" customHeight="1">
      <c r="C116" s="22" t="s">
        <v>86</v>
      </c>
      <c r="D116" s="9"/>
      <c r="E116" s="2">
        <f>SUM(E118:E128)</f>
        <v>12136</v>
      </c>
      <c r="F116" s="2">
        <f aca="true" t="shared" si="16" ref="F116:K116">SUM(F118:F128)</f>
        <v>8586</v>
      </c>
      <c r="G116" s="2">
        <f t="shared" si="16"/>
        <v>59</v>
      </c>
      <c r="H116" s="2">
        <f t="shared" si="16"/>
        <v>3491</v>
      </c>
      <c r="I116" s="2">
        <f t="shared" si="16"/>
        <v>12860</v>
      </c>
      <c r="J116" s="2">
        <v>7688414</v>
      </c>
      <c r="K116" s="2">
        <f t="shared" si="16"/>
        <v>5276</v>
      </c>
      <c r="L116" s="2">
        <v>2354924</v>
      </c>
      <c r="O116" s="2">
        <f aca="true" t="shared" si="17" ref="O116:W116">SUM(O118:O128)</f>
        <v>6134</v>
      </c>
      <c r="P116" s="2">
        <v>4062254</v>
      </c>
      <c r="Q116" s="2">
        <f t="shared" si="17"/>
        <v>171</v>
      </c>
      <c r="R116" s="2">
        <v>156761</v>
      </c>
      <c r="S116" s="2">
        <f t="shared" si="17"/>
        <v>1035</v>
      </c>
      <c r="T116" s="2">
        <v>925411</v>
      </c>
      <c r="U116" s="2">
        <f t="shared" si="17"/>
        <v>244</v>
      </c>
      <c r="V116" s="2">
        <v>189064</v>
      </c>
      <c r="W116" s="2">
        <f t="shared" si="17"/>
        <v>194</v>
      </c>
      <c r="X116" s="2">
        <v>79928</v>
      </c>
    </row>
    <row r="117" spans="3:15" ht="15" customHeight="1">
      <c r="C117" s="21"/>
      <c r="D117" s="9"/>
      <c r="O117" s="28"/>
    </row>
    <row r="118" spans="3:24" ht="15" customHeight="1">
      <c r="C118" s="23" t="s">
        <v>87</v>
      </c>
      <c r="D118" s="9"/>
      <c r="E118" s="1">
        <f aca="true" t="shared" si="18" ref="E118:E128">SUM(F118:H118)</f>
        <v>1746</v>
      </c>
      <c r="F118" s="2">
        <v>1327</v>
      </c>
      <c r="G118" s="3">
        <v>6</v>
      </c>
      <c r="H118" s="3">
        <v>413</v>
      </c>
      <c r="I118" s="2">
        <v>1892</v>
      </c>
      <c r="J118" s="2">
        <v>1103304</v>
      </c>
      <c r="K118" s="3">
        <v>763</v>
      </c>
      <c r="L118" s="2">
        <v>333083</v>
      </c>
      <c r="O118" s="3">
        <v>921</v>
      </c>
      <c r="P118" s="2">
        <v>589748</v>
      </c>
      <c r="Q118" s="3">
        <v>25</v>
      </c>
      <c r="R118" s="2">
        <v>22637</v>
      </c>
      <c r="S118" s="3">
        <v>160</v>
      </c>
      <c r="T118" s="2">
        <v>139548</v>
      </c>
      <c r="U118" s="3">
        <v>23</v>
      </c>
      <c r="V118" s="2">
        <v>18288</v>
      </c>
      <c r="W118" s="3">
        <v>44</v>
      </c>
      <c r="X118" s="2">
        <v>18128</v>
      </c>
    </row>
    <row r="119" spans="3:24" ht="15" customHeight="1">
      <c r="C119" s="23" t="s">
        <v>88</v>
      </c>
      <c r="D119" s="9"/>
      <c r="E119" s="1">
        <f t="shared" si="18"/>
        <v>527</v>
      </c>
      <c r="F119" s="3">
        <v>439</v>
      </c>
      <c r="G119" s="3">
        <v>3</v>
      </c>
      <c r="H119" s="3">
        <v>85</v>
      </c>
      <c r="I119" s="3">
        <v>831</v>
      </c>
      <c r="J119" s="2">
        <v>530477</v>
      </c>
      <c r="K119" s="3">
        <v>366</v>
      </c>
      <c r="L119" s="2">
        <v>178564</v>
      </c>
      <c r="O119" s="3">
        <v>367</v>
      </c>
      <c r="P119" s="2">
        <v>264829</v>
      </c>
      <c r="Q119" s="3">
        <v>19</v>
      </c>
      <c r="R119" s="2">
        <v>17291</v>
      </c>
      <c r="S119" s="3">
        <v>69</v>
      </c>
      <c r="T119" s="2">
        <v>61631</v>
      </c>
      <c r="U119" s="3">
        <v>10</v>
      </c>
      <c r="V119" s="2">
        <v>8163</v>
      </c>
      <c r="W119" s="3">
        <v>16</v>
      </c>
      <c r="X119" s="2">
        <v>6592</v>
      </c>
    </row>
    <row r="120" spans="3:24" ht="15" customHeight="1">
      <c r="C120" s="23" t="s">
        <v>89</v>
      </c>
      <c r="D120" s="9"/>
      <c r="E120" s="1">
        <f t="shared" si="18"/>
        <v>967</v>
      </c>
      <c r="F120" s="3">
        <v>700</v>
      </c>
      <c r="G120" s="3">
        <v>9</v>
      </c>
      <c r="H120" s="3">
        <v>258</v>
      </c>
      <c r="I120" s="21">
        <v>1114</v>
      </c>
      <c r="J120" s="2">
        <v>682940</v>
      </c>
      <c r="K120" s="3">
        <v>475</v>
      </c>
      <c r="L120" s="2">
        <v>217051</v>
      </c>
      <c r="O120" s="3">
        <v>514</v>
      </c>
      <c r="P120" s="2">
        <v>354165</v>
      </c>
      <c r="Q120" s="3">
        <v>22</v>
      </c>
      <c r="R120" s="2">
        <v>20106</v>
      </c>
      <c r="S120" s="3">
        <v>92</v>
      </c>
      <c r="T120" s="2">
        <v>82899</v>
      </c>
      <c r="U120" s="3">
        <v>11</v>
      </c>
      <c r="V120" s="2">
        <v>8720</v>
      </c>
      <c r="W120" s="3">
        <v>16</v>
      </c>
      <c r="X120" s="2">
        <v>6592</v>
      </c>
    </row>
    <row r="121" spans="3:24" ht="15" customHeight="1">
      <c r="C121" s="23" t="s">
        <v>90</v>
      </c>
      <c r="D121" s="9"/>
      <c r="E121" s="1">
        <f t="shared" si="18"/>
        <v>1086</v>
      </c>
      <c r="F121" s="3">
        <v>838</v>
      </c>
      <c r="G121" s="3">
        <v>4</v>
      </c>
      <c r="H121" s="3">
        <v>244</v>
      </c>
      <c r="I121" s="2">
        <v>1349</v>
      </c>
      <c r="J121" s="2">
        <v>827027</v>
      </c>
      <c r="K121" s="3">
        <v>539</v>
      </c>
      <c r="L121" s="2">
        <v>239138</v>
      </c>
      <c r="O121" s="3">
        <v>632</v>
      </c>
      <c r="P121" s="2">
        <v>429735</v>
      </c>
      <c r="Q121" s="3">
        <v>26</v>
      </c>
      <c r="R121" s="2">
        <v>23524</v>
      </c>
      <c r="S121" s="3">
        <v>141</v>
      </c>
      <c r="T121" s="2">
        <v>125015</v>
      </c>
      <c r="U121" s="3">
        <v>11</v>
      </c>
      <c r="V121" s="2">
        <v>9615</v>
      </c>
      <c r="W121" s="3">
        <v>16</v>
      </c>
      <c r="X121" s="2">
        <v>6592</v>
      </c>
    </row>
    <row r="122" spans="3:24" ht="15" customHeight="1">
      <c r="C122" s="23" t="s">
        <v>91</v>
      </c>
      <c r="D122" s="9"/>
      <c r="E122" s="1">
        <f t="shared" si="18"/>
        <v>1076</v>
      </c>
      <c r="F122" s="3">
        <v>790</v>
      </c>
      <c r="G122" s="3">
        <v>2</v>
      </c>
      <c r="H122" s="3">
        <v>284</v>
      </c>
      <c r="I122" s="2">
        <v>1239</v>
      </c>
      <c r="J122" s="2">
        <v>797431</v>
      </c>
      <c r="K122" s="3">
        <v>529</v>
      </c>
      <c r="L122" s="2">
        <v>251988</v>
      </c>
      <c r="O122" s="3">
        <v>566</v>
      </c>
      <c r="P122" s="2">
        <v>415656</v>
      </c>
      <c r="Q122" s="3">
        <v>13</v>
      </c>
      <c r="R122" s="2">
        <v>12063</v>
      </c>
      <c r="S122" s="3">
        <v>95</v>
      </c>
      <c r="T122" s="2">
        <v>87130</v>
      </c>
      <c r="U122" s="3">
        <v>36</v>
      </c>
      <c r="V122" s="2">
        <v>30594</v>
      </c>
      <c r="W122" s="3">
        <v>15</v>
      </c>
      <c r="X122" s="2">
        <v>6180</v>
      </c>
    </row>
    <row r="123" spans="3:4" ht="15" customHeight="1">
      <c r="C123" s="12"/>
      <c r="D123" s="9"/>
    </row>
    <row r="124" spans="3:24" ht="15" customHeight="1">
      <c r="C124" s="23" t="s">
        <v>92</v>
      </c>
      <c r="D124" s="9"/>
      <c r="E124" s="1">
        <f t="shared" si="18"/>
        <v>1147</v>
      </c>
      <c r="F124" s="2">
        <v>924</v>
      </c>
      <c r="G124" s="3">
        <v>6</v>
      </c>
      <c r="H124" s="3">
        <v>217</v>
      </c>
      <c r="I124" s="2">
        <v>1157</v>
      </c>
      <c r="J124" s="2">
        <v>679305</v>
      </c>
      <c r="K124" s="3">
        <v>491</v>
      </c>
      <c r="L124" s="2">
        <v>217863</v>
      </c>
      <c r="O124" s="3">
        <v>560</v>
      </c>
      <c r="P124" s="2">
        <v>369301</v>
      </c>
      <c r="Q124" s="3">
        <v>13</v>
      </c>
      <c r="R124" s="2">
        <v>12094</v>
      </c>
      <c r="S124" s="3">
        <v>72</v>
      </c>
      <c r="T124" s="2">
        <v>64513</v>
      </c>
      <c r="U124" s="3">
        <v>21</v>
      </c>
      <c r="V124" s="2">
        <v>15534</v>
      </c>
      <c r="W124" s="3">
        <v>11</v>
      </c>
      <c r="X124" s="2">
        <v>4532</v>
      </c>
    </row>
    <row r="125" spans="3:24" ht="15" customHeight="1">
      <c r="C125" s="23" t="s">
        <v>93</v>
      </c>
      <c r="D125" s="9"/>
      <c r="E125" s="1">
        <f t="shared" si="18"/>
        <v>1755</v>
      </c>
      <c r="F125" s="2">
        <v>1037</v>
      </c>
      <c r="G125" s="3">
        <v>7</v>
      </c>
      <c r="H125" s="3">
        <v>711</v>
      </c>
      <c r="I125" s="2">
        <v>1530</v>
      </c>
      <c r="J125" s="2">
        <v>885619</v>
      </c>
      <c r="K125" s="3">
        <v>657</v>
      </c>
      <c r="L125" s="2">
        <v>292924</v>
      </c>
      <c r="O125" s="3">
        <v>714</v>
      </c>
      <c r="P125" s="2">
        <v>451170</v>
      </c>
      <c r="Q125" s="3">
        <v>18</v>
      </c>
      <c r="R125" s="2">
        <v>16446</v>
      </c>
      <c r="S125" s="3">
        <v>104</v>
      </c>
      <c r="T125" s="2">
        <v>94070</v>
      </c>
      <c r="U125" s="3">
        <v>37</v>
      </c>
      <c r="V125" s="2">
        <v>31010</v>
      </c>
      <c r="W125" s="3">
        <v>28</v>
      </c>
      <c r="X125" s="2">
        <v>11536</v>
      </c>
    </row>
    <row r="126" spans="3:24" ht="15" customHeight="1">
      <c r="C126" s="23" t="s">
        <v>94</v>
      </c>
      <c r="D126" s="9"/>
      <c r="E126" s="1">
        <f t="shared" si="18"/>
        <v>1107</v>
      </c>
      <c r="F126" s="3">
        <v>703</v>
      </c>
      <c r="G126" s="3">
        <v>2</v>
      </c>
      <c r="H126" s="3">
        <v>402</v>
      </c>
      <c r="I126" s="21">
        <v>1157</v>
      </c>
      <c r="J126" s="2">
        <v>683683</v>
      </c>
      <c r="K126" s="3">
        <v>477</v>
      </c>
      <c r="L126" s="2">
        <v>212049</v>
      </c>
      <c r="O126" s="3">
        <v>553</v>
      </c>
      <c r="P126" s="2">
        <v>362629</v>
      </c>
      <c r="Q126" s="3">
        <v>8</v>
      </c>
      <c r="R126" s="2">
        <v>7439</v>
      </c>
      <c r="S126" s="3">
        <v>79</v>
      </c>
      <c r="T126" s="2">
        <v>71479</v>
      </c>
      <c r="U126" s="3">
        <v>40</v>
      </c>
      <c r="V126" s="2">
        <v>30087</v>
      </c>
      <c r="W126" s="3">
        <v>13</v>
      </c>
      <c r="X126" s="2">
        <v>5356</v>
      </c>
    </row>
    <row r="127" spans="3:24" ht="15" customHeight="1">
      <c r="C127" s="23" t="s">
        <v>95</v>
      </c>
      <c r="D127" s="9"/>
      <c r="E127" s="1">
        <f t="shared" si="18"/>
        <v>1862</v>
      </c>
      <c r="F127" s="2">
        <v>1248</v>
      </c>
      <c r="G127" s="3">
        <v>17</v>
      </c>
      <c r="H127" s="3">
        <v>597</v>
      </c>
      <c r="I127" s="2">
        <v>1671</v>
      </c>
      <c r="J127" s="2">
        <v>962856</v>
      </c>
      <c r="K127" s="3">
        <v>611</v>
      </c>
      <c r="L127" s="2">
        <v>256115</v>
      </c>
      <c r="O127" s="3">
        <v>875</v>
      </c>
      <c r="P127" s="2">
        <v>549584</v>
      </c>
      <c r="Q127" s="3">
        <v>18</v>
      </c>
      <c r="R127" s="2">
        <v>16718</v>
      </c>
      <c r="S127" s="3">
        <v>124</v>
      </c>
      <c r="T127" s="2">
        <v>111068</v>
      </c>
      <c r="U127" s="3">
        <v>43</v>
      </c>
      <c r="V127" s="2">
        <v>29371</v>
      </c>
      <c r="W127" s="3">
        <v>12</v>
      </c>
      <c r="X127" s="2">
        <v>4944</v>
      </c>
    </row>
    <row r="128" spans="3:24" ht="15" customHeight="1">
      <c r="C128" s="23" t="s">
        <v>96</v>
      </c>
      <c r="D128" s="9"/>
      <c r="E128" s="1">
        <f t="shared" si="18"/>
        <v>863</v>
      </c>
      <c r="F128" s="3">
        <v>580</v>
      </c>
      <c r="G128" s="3">
        <v>3</v>
      </c>
      <c r="H128" s="3">
        <v>280</v>
      </c>
      <c r="I128" s="3">
        <v>920</v>
      </c>
      <c r="J128" s="2">
        <v>535771</v>
      </c>
      <c r="K128" s="3">
        <v>368</v>
      </c>
      <c r="L128" s="2">
        <v>156150</v>
      </c>
      <c r="O128" s="3">
        <v>432</v>
      </c>
      <c r="P128" s="2">
        <v>275439</v>
      </c>
      <c r="Q128" s="3">
        <v>9</v>
      </c>
      <c r="R128" s="2">
        <v>8444</v>
      </c>
      <c r="S128" s="3">
        <v>99</v>
      </c>
      <c r="T128" s="2">
        <v>88057</v>
      </c>
      <c r="U128" s="3">
        <v>12</v>
      </c>
      <c r="V128" s="2">
        <v>7682</v>
      </c>
      <c r="W128" s="3">
        <v>23</v>
      </c>
      <c r="X128" s="2">
        <v>9476</v>
      </c>
    </row>
    <row r="129" spans="4:15" ht="15" customHeight="1">
      <c r="D129" s="9"/>
      <c r="O129" s="28"/>
    </row>
    <row r="130" spans="3:24" ht="15" customHeight="1">
      <c r="C130" s="22" t="s">
        <v>97</v>
      </c>
      <c r="D130" s="9"/>
      <c r="E130" s="2">
        <f>SUM(E132:E135)</f>
        <v>9041</v>
      </c>
      <c r="F130" s="2">
        <f aca="true" t="shared" si="19" ref="F130:K130">SUM(F132:F135)</f>
        <v>7403</v>
      </c>
      <c r="G130" s="2">
        <f t="shared" si="19"/>
        <v>58</v>
      </c>
      <c r="H130" s="2">
        <f t="shared" si="19"/>
        <v>1580</v>
      </c>
      <c r="I130" s="2">
        <f t="shared" si="19"/>
        <v>9295</v>
      </c>
      <c r="J130" s="2">
        <v>5121033</v>
      </c>
      <c r="K130" s="2">
        <f t="shared" si="19"/>
        <v>3670</v>
      </c>
      <c r="L130" s="2">
        <v>1539879</v>
      </c>
      <c r="O130" s="2">
        <f aca="true" t="shared" si="20" ref="O130:W130">SUM(O132:O135)</f>
        <v>4647</v>
      </c>
      <c r="P130" s="2">
        <v>2733089</v>
      </c>
      <c r="Q130" s="2">
        <f t="shared" si="20"/>
        <v>156</v>
      </c>
      <c r="R130" s="2">
        <v>144620</v>
      </c>
      <c r="S130" s="2">
        <f t="shared" si="20"/>
        <v>705</v>
      </c>
      <c r="T130" s="2">
        <v>606422</v>
      </c>
      <c r="U130" s="2">
        <f t="shared" si="20"/>
        <v>117</v>
      </c>
      <c r="V130" s="2">
        <v>97023</v>
      </c>
      <c r="W130" s="2">
        <f t="shared" si="20"/>
        <v>146</v>
      </c>
      <c r="X130" s="2">
        <v>60152</v>
      </c>
    </row>
    <row r="131" spans="3:4" ht="15" customHeight="1">
      <c r="C131" s="21"/>
      <c r="D131" s="9"/>
    </row>
    <row r="132" spans="3:24" ht="15" customHeight="1">
      <c r="C132" s="23" t="s">
        <v>98</v>
      </c>
      <c r="D132" s="9"/>
      <c r="E132" s="1">
        <f>SUM(F132:H132)</f>
        <v>3340</v>
      </c>
      <c r="F132" s="2">
        <v>2714</v>
      </c>
      <c r="G132" s="3">
        <v>14</v>
      </c>
      <c r="H132" s="3">
        <v>612</v>
      </c>
      <c r="I132" s="2">
        <v>3142</v>
      </c>
      <c r="J132" s="2">
        <v>1802267</v>
      </c>
      <c r="K132" s="2">
        <v>1299</v>
      </c>
      <c r="L132" s="2">
        <v>573260</v>
      </c>
      <c r="O132" s="21">
        <v>1523</v>
      </c>
      <c r="P132" s="2">
        <v>954417</v>
      </c>
      <c r="Q132" s="3">
        <v>49</v>
      </c>
      <c r="R132" s="2">
        <v>45469</v>
      </c>
      <c r="S132" s="3">
        <v>226</v>
      </c>
      <c r="T132" s="2">
        <v>194803</v>
      </c>
      <c r="U132" s="3">
        <v>45</v>
      </c>
      <c r="V132" s="2">
        <v>34318</v>
      </c>
      <c r="W132" s="3">
        <v>52</v>
      </c>
      <c r="X132" s="2">
        <v>21424</v>
      </c>
    </row>
    <row r="133" spans="3:24" ht="15" customHeight="1">
      <c r="C133" s="23" t="s">
        <v>99</v>
      </c>
      <c r="D133" s="9"/>
      <c r="E133" s="1">
        <f>SUM(F133:H133)</f>
        <v>2013</v>
      </c>
      <c r="F133" s="2">
        <v>1754</v>
      </c>
      <c r="G133" s="3">
        <v>9</v>
      </c>
      <c r="H133" s="3">
        <v>250</v>
      </c>
      <c r="I133" s="2">
        <v>2150</v>
      </c>
      <c r="J133" s="2">
        <v>1183023</v>
      </c>
      <c r="K133" s="2">
        <v>909</v>
      </c>
      <c r="L133" s="2">
        <v>394363</v>
      </c>
      <c r="O133" s="21">
        <v>998</v>
      </c>
      <c r="P133" s="2">
        <v>579760</v>
      </c>
      <c r="Q133" s="3">
        <v>52</v>
      </c>
      <c r="R133" s="2">
        <v>48656</v>
      </c>
      <c r="S133" s="3">
        <v>166</v>
      </c>
      <c r="T133" s="2">
        <v>138940</v>
      </c>
      <c r="U133" s="3">
        <v>25</v>
      </c>
      <c r="V133" s="2">
        <v>21304</v>
      </c>
      <c r="W133" s="3">
        <v>39</v>
      </c>
      <c r="X133" s="2">
        <v>16068</v>
      </c>
    </row>
    <row r="134" spans="3:24" ht="15" customHeight="1">
      <c r="C134" s="23" t="s">
        <v>100</v>
      </c>
      <c r="D134" s="9"/>
      <c r="E134" s="1">
        <f>SUM(F134:H134)</f>
        <v>2469</v>
      </c>
      <c r="F134" s="2">
        <v>1974</v>
      </c>
      <c r="G134" s="3">
        <v>30</v>
      </c>
      <c r="H134" s="3">
        <v>465</v>
      </c>
      <c r="I134" s="2">
        <v>2706</v>
      </c>
      <c r="J134" s="2">
        <v>1438562</v>
      </c>
      <c r="K134" s="2">
        <v>995</v>
      </c>
      <c r="L134" s="2">
        <v>385478</v>
      </c>
      <c r="O134" s="21">
        <v>1442</v>
      </c>
      <c r="P134" s="2">
        <v>817994</v>
      </c>
      <c r="Q134" s="3">
        <v>29</v>
      </c>
      <c r="R134" s="2">
        <v>26539</v>
      </c>
      <c r="S134" s="3">
        <v>215</v>
      </c>
      <c r="T134" s="2">
        <v>187012</v>
      </c>
      <c r="U134" s="3">
        <v>25</v>
      </c>
      <c r="V134" s="2">
        <v>21538</v>
      </c>
      <c r="W134" s="3">
        <v>44</v>
      </c>
      <c r="X134" s="2">
        <v>18128</v>
      </c>
    </row>
    <row r="135" spans="3:24" ht="15" customHeight="1">
      <c r="C135" s="23" t="s">
        <v>101</v>
      </c>
      <c r="D135" s="9"/>
      <c r="E135" s="1">
        <f>SUM(F135:H135)</f>
        <v>1219</v>
      </c>
      <c r="F135" s="2">
        <v>961</v>
      </c>
      <c r="G135" s="3">
        <v>5</v>
      </c>
      <c r="H135" s="3">
        <v>253</v>
      </c>
      <c r="I135" s="2">
        <v>1297</v>
      </c>
      <c r="J135" s="2">
        <v>697182</v>
      </c>
      <c r="K135" s="3">
        <v>467</v>
      </c>
      <c r="L135" s="2">
        <v>186777</v>
      </c>
      <c r="O135" s="21">
        <v>684</v>
      </c>
      <c r="P135" s="2">
        <v>380918</v>
      </c>
      <c r="Q135" s="3">
        <v>26</v>
      </c>
      <c r="R135" s="2">
        <v>23956</v>
      </c>
      <c r="S135" s="3">
        <v>98</v>
      </c>
      <c r="T135" s="2">
        <v>85667</v>
      </c>
      <c r="U135" s="3">
        <v>22</v>
      </c>
      <c r="V135" s="2">
        <v>19864</v>
      </c>
      <c r="W135" s="3">
        <v>11</v>
      </c>
      <c r="X135" s="2">
        <v>4532</v>
      </c>
    </row>
    <row r="136" spans="4:15" ht="15" customHeight="1">
      <c r="D136" s="9"/>
      <c r="O136" s="28"/>
    </row>
    <row r="137" spans="3:24" ht="15" customHeight="1">
      <c r="C137" s="22" t="s">
        <v>102</v>
      </c>
      <c r="D137" s="9"/>
      <c r="E137" s="2">
        <f>SUM(E139:E144)</f>
        <v>11822</v>
      </c>
      <c r="F137" s="2">
        <f aca="true" t="shared" si="21" ref="F137:K137">SUM(F139:F144)</f>
        <v>9033</v>
      </c>
      <c r="G137" s="2">
        <f t="shared" si="21"/>
        <v>111</v>
      </c>
      <c r="H137" s="2">
        <f t="shared" si="21"/>
        <v>2678</v>
      </c>
      <c r="I137" s="2">
        <f t="shared" si="21"/>
        <v>9748</v>
      </c>
      <c r="J137" s="2">
        <v>5312901</v>
      </c>
      <c r="K137" s="2">
        <f t="shared" si="21"/>
        <v>3470</v>
      </c>
      <c r="L137" s="2">
        <v>1408468</v>
      </c>
      <c r="O137" s="2">
        <f>SUM(O139:O144)</f>
        <v>5204</v>
      </c>
      <c r="P137" s="2">
        <v>2965286</v>
      </c>
      <c r="Q137" s="2">
        <f aca="true" t="shared" si="22" ref="Q137:W137">SUM(Q139:Q144)</f>
        <v>167</v>
      </c>
      <c r="R137" s="2">
        <v>153054</v>
      </c>
      <c r="S137" s="2">
        <f t="shared" si="22"/>
        <v>778</v>
      </c>
      <c r="T137" s="2">
        <v>681755</v>
      </c>
      <c r="U137" s="2">
        <f t="shared" si="22"/>
        <v>129</v>
      </c>
      <c r="V137" s="2">
        <v>104338</v>
      </c>
      <c r="W137" s="2">
        <f t="shared" si="22"/>
        <v>114</v>
      </c>
      <c r="X137" s="2">
        <v>46968</v>
      </c>
    </row>
    <row r="138" spans="3:4" ht="15" customHeight="1">
      <c r="C138" s="21"/>
      <c r="D138" s="9"/>
    </row>
    <row r="139" spans="3:24" ht="15" customHeight="1">
      <c r="C139" s="23" t="s">
        <v>103</v>
      </c>
      <c r="D139" s="9"/>
      <c r="E139" s="1">
        <f aca="true" t="shared" si="23" ref="E139:E144">SUM(F139:H139)</f>
        <v>4136</v>
      </c>
      <c r="F139" s="2">
        <v>2884</v>
      </c>
      <c r="G139" s="3">
        <v>33</v>
      </c>
      <c r="H139" s="2">
        <v>1219</v>
      </c>
      <c r="I139" s="2">
        <v>2862</v>
      </c>
      <c r="J139" s="2">
        <v>1598672</v>
      </c>
      <c r="K139" s="2">
        <v>1016</v>
      </c>
      <c r="L139" s="2">
        <v>418429</v>
      </c>
      <c r="O139" s="21">
        <v>1506</v>
      </c>
      <c r="P139" s="2">
        <v>879241</v>
      </c>
      <c r="Q139" s="3">
        <v>48</v>
      </c>
      <c r="R139" s="2">
        <v>45670</v>
      </c>
      <c r="S139" s="3">
        <v>241</v>
      </c>
      <c r="T139" s="2">
        <v>212367</v>
      </c>
      <c r="U139" s="3">
        <v>51</v>
      </c>
      <c r="V139" s="2">
        <v>42965</v>
      </c>
      <c r="W139" s="3">
        <v>39</v>
      </c>
      <c r="X139" s="2">
        <v>16068</v>
      </c>
    </row>
    <row r="140" spans="3:24" ht="15" customHeight="1">
      <c r="C140" s="23" t="s">
        <v>104</v>
      </c>
      <c r="D140" s="9"/>
      <c r="E140" s="1">
        <f t="shared" si="23"/>
        <v>2522</v>
      </c>
      <c r="F140" s="2">
        <v>1998</v>
      </c>
      <c r="G140" s="3">
        <v>25</v>
      </c>
      <c r="H140" s="3">
        <v>499</v>
      </c>
      <c r="I140" s="2">
        <v>2024</v>
      </c>
      <c r="J140" s="2">
        <v>1063856</v>
      </c>
      <c r="K140" s="3">
        <v>717</v>
      </c>
      <c r="L140" s="2">
        <v>277051</v>
      </c>
      <c r="O140" s="21">
        <v>1074</v>
      </c>
      <c r="P140" s="2">
        <v>580723</v>
      </c>
      <c r="Q140" s="3">
        <v>52</v>
      </c>
      <c r="R140" s="2">
        <v>45840</v>
      </c>
      <c r="S140" s="3">
        <v>150</v>
      </c>
      <c r="T140" s="2">
        <v>134131</v>
      </c>
      <c r="U140" s="3">
        <v>31</v>
      </c>
      <c r="V140" s="2">
        <v>26110</v>
      </c>
      <c r="W140" s="3">
        <v>19</v>
      </c>
      <c r="X140" s="2">
        <v>7828</v>
      </c>
    </row>
    <row r="141" spans="3:24" ht="15" customHeight="1">
      <c r="C141" s="23" t="s">
        <v>105</v>
      </c>
      <c r="D141" s="9"/>
      <c r="E141" s="1">
        <f t="shared" si="23"/>
        <v>1526</v>
      </c>
      <c r="F141" s="2">
        <v>1277</v>
      </c>
      <c r="G141" s="3">
        <v>9</v>
      </c>
      <c r="H141" s="3">
        <v>240</v>
      </c>
      <c r="I141" s="2">
        <v>1285</v>
      </c>
      <c r="J141" s="2">
        <v>710721</v>
      </c>
      <c r="K141" s="3">
        <v>425</v>
      </c>
      <c r="L141" s="2">
        <v>180144</v>
      </c>
      <c r="O141" s="21">
        <v>703</v>
      </c>
      <c r="P141" s="2">
        <v>397675</v>
      </c>
      <c r="Q141" s="3">
        <v>18</v>
      </c>
      <c r="R141" s="2">
        <v>15099</v>
      </c>
      <c r="S141" s="3">
        <v>128</v>
      </c>
      <c r="T141" s="2">
        <v>109596</v>
      </c>
      <c r="U141" s="3">
        <v>11</v>
      </c>
      <c r="V141" s="2">
        <v>8208</v>
      </c>
      <c r="W141" s="3">
        <v>15</v>
      </c>
      <c r="X141" s="2">
        <v>6180</v>
      </c>
    </row>
    <row r="142" spans="3:24" ht="15" customHeight="1">
      <c r="C142" s="23" t="s">
        <v>106</v>
      </c>
      <c r="D142" s="9"/>
      <c r="E142" s="1">
        <f t="shared" si="23"/>
        <v>879</v>
      </c>
      <c r="F142" s="3">
        <v>720</v>
      </c>
      <c r="G142" s="3">
        <v>8</v>
      </c>
      <c r="H142" s="3">
        <v>151</v>
      </c>
      <c r="I142" s="3">
        <v>896</v>
      </c>
      <c r="J142" s="2">
        <v>481386</v>
      </c>
      <c r="K142" s="3">
        <v>303</v>
      </c>
      <c r="L142" s="2">
        <v>121762</v>
      </c>
      <c r="O142" s="21">
        <v>496</v>
      </c>
      <c r="P142" s="2">
        <v>274433</v>
      </c>
      <c r="Q142" s="3">
        <v>16</v>
      </c>
      <c r="R142" s="2">
        <v>15280</v>
      </c>
      <c r="S142" s="3">
        <v>74</v>
      </c>
      <c r="T142" s="2">
        <v>65379</v>
      </c>
      <c r="U142" s="3">
        <v>7</v>
      </c>
      <c r="V142" s="2">
        <v>4531</v>
      </c>
      <c r="W142" s="3">
        <v>7</v>
      </c>
      <c r="X142" s="2">
        <v>2884</v>
      </c>
    </row>
    <row r="143" spans="3:24" ht="15" customHeight="1">
      <c r="C143" s="23" t="s">
        <v>107</v>
      </c>
      <c r="D143" s="9"/>
      <c r="E143" s="1">
        <f t="shared" si="23"/>
        <v>1312</v>
      </c>
      <c r="F143" s="2">
        <v>1058</v>
      </c>
      <c r="G143" s="3">
        <v>19</v>
      </c>
      <c r="H143" s="3">
        <v>235</v>
      </c>
      <c r="I143" s="2">
        <v>1234</v>
      </c>
      <c r="J143" s="2">
        <v>654446</v>
      </c>
      <c r="K143" s="3">
        <v>460</v>
      </c>
      <c r="L143" s="2">
        <v>185682</v>
      </c>
      <c r="O143" s="21">
        <v>658</v>
      </c>
      <c r="P143" s="2">
        <v>369006</v>
      </c>
      <c r="Q143" s="3">
        <v>19</v>
      </c>
      <c r="R143" s="2">
        <v>18095</v>
      </c>
      <c r="S143" s="3">
        <v>85</v>
      </c>
      <c r="T143" s="2">
        <v>72309</v>
      </c>
      <c r="U143" s="3">
        <v>12</v>
      </c>
      <c r="V143" s="2">
        <v>9353</v>
      </c>
      <c r="W143" s="3">
        <v>15</v>
      </c>
      <c r="X143" s="2">
        <v>6180</v>
      </c>
    </row>
    <row r="144" spans="3:24" ht="15" customHeight="1">
      <c r="C144" s="18" t="s">
        <v>108</v>
      </c>
      <c r="D144" s="9"/>
      <c r="E144" s="1">
        <f t="shared" si="23"/>
        <v>1447</v>
      </c>
      <c r="F144" s="2">
        <v>1096</v>
      </c>
      <c r="G144" s="3">
        <v>17</v>
      </c>
      <c r="H144" s="3">
        <v>334</v>
      </c>
      <c r="I144" s="2">
        <v>1447</v>
      </c>
      <c r="J144" s="2">
        <v>803820</v>
      </c>
      <c r="K144" s="3">
        <v>549</v>
      </c>
      <c r="L144" s="2">
        <v>225400</v>
      </c>
      <c r="O144" s="21">
        <v>767</v>
      </c>
      <c r="P144" s="2">
        <v>464208</v>
      </c>
      <c r="Q144" s="3">
        <v>14</v>
      </c>
      <c r="R144" s="2">
        <v>13069</v>
      </c>
      <c r="S144" s="3">
        <v>100</v>
      </c>
      <c r="T144" s="2">
        <v>87972</v>
      </c>
      <c r="U144" s="3">
        <v>17</v>
      </c>
      <c r="V144" s="2">
        <v>13171</v>
      </c>
      <c r="W144" s="3">
        <v>19</v>
      </c>
      <c r="X144" s="2">
        <v>7828</v>
      </c>
    </row>
    <row r="145" ht="15" customHeight="1">
      <c r="D145" s="9"/>
    </row>
    <row r="146" spans="3:24" ht="15" customHeight="1">
      <c r="C146" s="17" t="s">
        <v>109</v>
      </c>
      <c r="D146" s="9"/>
      <c r="E146" s="19" t="s">
        <v>32</v>
      </c>
      <c r="F146" s="19" t="s">
        <v>119</v>
      </c>
      <c r="G146" s="19" t="s">
        <v>120</v>
      </c>
      <c r="H146" s="19" t="s">
        <v>120</v>
      </c>
      <c r="I146" s="3">
        <v>20</v>
      </c>
      <c r="J146" s="20">
        <v>13254</v>
      </c>
      <c r="K146" s="19" t="s">
        <v>120</v>
      </c>
      <c r="L146" s="19" t="s">
        <v>120</v>
      </c>
      <c r="O146" s="19">
        <v>11</v>
      </c>
      <c r="P146" s="23">
        <v>6143</v>
      </c>
      <c r="Q146" s="19">
        <v>1</v>
      </c>
      <c r="R146" s="20">
        <v>1005</v>
      </c>
      <c r="S146" s="20">
        <v>2</v>
      </c>
      <c r="T146" s="20">
        <v>1840</v>
      </c>
      <c r="U146" s="19">
        <v>6</v>
      </c>
      <c r="V146" s="23">
        <v>4266</v>
      </c>
      <c r="W146" s="19" t="s">
        <v>119</v>
      </c>
      <c r="X146" s="19" t="s">
        <v>120</v>
      </c>
    </row>
    <row r="147" spans="4:15" ht="15" customHeight="1">
      <c r="D147" s="9"/>
      <c r="O147" s="28"/>
    </row>
    <row r="148" spans="4:15" ht="15" customHeight="1">
      <c r="D148" s="9"/>
      <c r="O148" s="28"/>
    </row>
    <row r="149" ht="15" customHeight="1">
      <c r="D149" s="9"/>
    </row>
    <row r="150" ht="15" customHeight="1">
      <c r="D150" s="9"/>
    </row>
    <row r="151" spans="2:24" ht="15" customHeight="1" thickBot="1">
      <c r="B151" s="7"/>
      <c r="C151" s="7"/>
      <c r="D151" s="25"/>
      <c r="E151" s="7"/>
      <c r="F151" s="7"/>
      <c r="G151" s="7"/>
      <c r="H151" s="7"/>
      <c r="I151" s="7"/>
      <c r="J151" s="7"/>
      <c r="K151" s="7"/>
      <c r="L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ht="15" customHeight="1">
      <c r="C152" s="3" t="s">
        <v>118</v>
      </c>
    </row>
    <row r="153" ht="15" customHeight="1">
      <c r="C153" s="3" t="s">
        <v>116</v>
      </c>
    </row>
    <row r="154" spans="1:13" ht="14.25">
      <c r="A154" s="4"/>
      <c r="B154" s="4"/>
      <c r="C154" s="3" t="s">
        <v>128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4.25">
      <c r="A155" s="4"/>
      <c r="B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4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</sheetData>
  <mergeCells count="26">
    <mergeCell ref="K7:L8"/>
    <mergeCell ref="W5:X7"/>
    <mergeCell ref="W83:X85"/>
    <mergeCell ref="C83:C87"/>
    <mergeCell ref="I84:J86"/>
    <mergeCell ref="E85:E87"/>
    <mergeCell ref="F85:F87"/>
    <mergeCell ref="G85:G87"/>
    <mergeCell ref="H85:H87"/>
    <mergeCell ref="C5:C9"/>
    <mergeCell ref="H7:H9"/>
    <mergeCell ref="I6:J8"/>
    <mergeCell ref="F7:F9"/>
    <mergeCell ref="G7:G9"/>
    <mergeCell ref="E5:H6"/>
    <mergeCell ref="E7:E9"/>
    <mergeCell ref="W8:W9"/>
    <mergeCell ref="X8:X9"/>
    <mergeCell ref="E83:H84"/>
    <mergeCell ref="K85:L86"/>
    <mergeCell ref="O85:P86"/>
    <mergeCell ref="Q85:R86"/>
    <mergeCell ref="W86:W87"/>
    <mergeCell ref="X86:X87"/>
    <mergeCell ref="O7:P8"/>
    <mergeCell ref="Q7:R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78" max="6553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2001-09-27T01:17:17Z</cp:lastPrinted>
  <dcterms:created xsi:type="dcterms:W3CDTF">2002-05-02T06:52:19Z</dcterms:created>
  <dcterms:modified xsi:type="dcterms:W3CDTF">2002-05-02T06:52:19Z</dcterms:modified>
  <cp:category/>
  <cp:version/>
  <cp:contentType/>
  <cp:contentStatus/>
</cp:coreProperties>
</file>