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185-1" sheetId="1" r:id="rId1"/>
    <sheet name="185-2" sheetId="2" r:id="rId2"/>
  </sheets>
  <externalReferences>
    <externalReference r:id="rId5"/>
  </externalReferences>
  <definedNames>
    <definedName name="_xlnm.Print_Area" localSheetId="0">'185-1'!$A$1:$M$65</definedName>
    <definedName name="_xlnm.Print_Area" localSheetId="1">'185-2'!$A$1:$M$62</definedName>
  </definedNames>
  <calcPr fullCalcOnLoad="1"/>
</workbook>
</file>

<file path=xl/sharedStrings.xml><?xml version="1.0" encoding="utf-8"?>
<sst xmlns="http://schemas.openxmlformats.org/spreadsheetml/2006/main" count="148" uniqueCount="61">
  <si>
    <t>1) 被 保 護 世 帯</t>
  </si>
  <si>
    <t>2)</t>
  </si>
  <si>
    <t xml:space="preserve">   お よ び 人 員</t>
  </si>
  <si>
    <t>保護率</t>
  </si>
  <si>
    <t>保護費総額</t>
  </si>
  <si>
    <t>世帯数</t>
  </si>
  <si>
    <t>人員</t>
  </si>
  <si>
    <t>金額</t>
  </si>
  <si>
    <t>総数</t>
  </si>
  <si>
    <t>市部</t>
  </si>
  <si>
    <t>郡部</t>
  </si>
  <si>
    <t>１か月平均</t>
  </si>
  <si>
    <t>福祉事務所</t>
  </si>
  <si>
    <t xml:space="preserve">    単位：人、千円</t>
  </si>
  <si>
    <t>長崎市</t>
  </si>
  <si>
    <t>佐世保市</t>
  </si>
  <si>
    <t>島原市</t>
  </si>
  <si>
    <t>大村市</t>
  </si>
  <si>
    <t>平戸市</t>
  </si>
  <si>
    <t>松浦市</t>
  </si>
  <si>
    <t>対馬市</t>
  </si>
  <si>
    <t>壱岐市</t>
  </si>
  <si>
    <t>五島市</t>
  </si>
  <si>
    <t>西海市</t>
  </si>
  <si>
    <t>雲仙市</t>
  </si>
  <si>
    <t>南島原市</t>
  </si>
  <si>
    <t>西彼</t>
  </si>
  <si>
    <t>東彼北松</t>
  </si>
  <si>
    <t>上五島</t>
  </si>
  <si>
    <t>-</t>
  </si>
  <si>
    <t>3)</t>
  </si>
  <si>
    <t>生活扶助</t>
  </si>
  <si>
    <t>住宅扶助</t>
  </si>
  <si>
    <t>教育扶助</t>
  </si>
  <si>
    <t>介護扶助</t>
  </si>
  <si>
    <t>医療扶助</t>
  </si>
  <si>
    <t>出産扶助</t>
  </si>
  <si>
    <t>生業扶助</t>
  </si>
  <si>
    <t>葬祭扶助</t>
  </si>
  <si>
    <t>施設
事務費</t>
  </si>
  <si>
    <t>金 額</t>
  </si>
  <si>
    <t>…</t>
  </si>
  <si>
    <t xml:space="preserve">  1)各月ごとに保護をうけた実世帯および実人員を集計したもので、月をまたがって保護をうけた場合は年計において重複計上しているため、</t>
  </si>
  <si>
    <t xml:space="preserve">    実際の被保護世帯および人員とは一致しない。　2)「保護率＝月平均人員÷月平均人口×1000」である。</t>
  </si>
  <si>
    <t xml:space="preserve">  3)保護費総額は千円未満四捨五入のため、計は必ずしも一致しない。</t>
  </si>
  <si>
    <t>注) 総計、市部計、郡部計はそれぞれ集計値を掲載している。</t>
  </si>
  <si>
    <t>資料  県福祉保健課調</t>
  </si>
  <si>
    <t>生活保護法による保護状況である。</t>
  </si>
  <si>
    <t>(‰)</t>
  </si>
  <si>
    <t>-</t>
  </si>
  <si>
    <t>諫早市</t>
  </si>
  <si>
    <t>-</t>
  </si>
  <si>
    <t>-</t>
  </si>
  <si>
    <r>
      <t xml:space="preserve">１８５        生    活    保    護   </t>
    </r>
    <r>
      <rPr>
        <sz val="12"/>
        <color indexed="8"/>
        <rFont val="ＭＳ 明朝"/>
        <family val="1"/>
      </rPr>
      <t>（平成24年度）</t>
    </r>
  </si>
  <si>
    <t>生活保護法による保護状況である。</t>
  </si>
  <si>
    <t>1)</t>
  </si>
  <si>
    <t>被保護世帯</t>
  </si>
  <si>
    <t>3)</t>
  </si>
  <si>
    <t>および人員</t>
  </si>
  <si>
    <t>諫早市</t>
  </si>
  <si>
    <t>１人当たり保護費(円）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</si>
</sst>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 numFmtId="192" formatCode="#,##0_);[Red]\(#,##0\)"/>
  </numFmts>
  <fonts count="1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2"/>
      <name val="ＭＳ 明朝"/>
      <family val="1"/>
    </font>
    <font>
      <sz val="11"/>
      <color indexed="8"/>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87">
    <xf numFmtId="0" fontId="0" fillId="0" borderId="0" xfId="0" applyAlignment="1">
      <alignment/>
    </xf>
    <xf numFmtId="181" fontId="6" fillId="0" borderId="0" xfId="15" applyFont="1" applyFill="1" applyAlignment="1">
      <alignment/>
    </xf>
    <xf numFmtId="181" fontId="5" fillId="0" borderId="0" xfId="15" applyFont="1" applyFill="1" applyAlignment="1">
      <alignment/>
    </xf>
    <xf numFmtId="181" fontId="6" fillId="0" borderId="1" xfId="15" applyFont="1" applyFill="1" applyBorder="1" applyAlignment="1">
      <alignment/>
    </xf>
    <xf numFmtId="181" fontId="5" fillId="0" borderId="1" xfId="15" applyFont="1" applyFill="1" applyBorder="1" applyAlignment="1">
      <alignment/>
    </xf>
    <xf numFmtId="181" fontId="5" fillId="0" borderId="2" xfId="15" applyFont="1" applyFill="1" applyBorder="1" applyAlignment="1">
      <alignment/>
    </xf>
    <xf numFmtId="181" fontId="5" fillId="0" borderId="0" xfId="15" applyFont="1" applyFill="1" applyBorder="1" applyAlignment="1">
      <alignment horizontal="centerContinuous"/>
    </xf>
    <xf numFmtId="181" fontId="5" fillId="0" borderId="3" xfId="15" applyFont="1" applyFill="1" applyBorder="1" applyAlignment="1">
      <alignment/>
    </xf>
    <xf numFmtId="181" fontId="6" fillId="0" borderId="0" xfId="15" applyFont="1" applyFill="1" applyBorder="1" applyAlignment="1">
      <alignment/>
    </xf>
    <xf numFmtId="181" fontId="5" fillId="0" borderId="4" xfId="15" applyFont="1" applyFill="1" applyBorder="1" applyAlignment="1">
      <alignment horizontal="centerContinuous"/>
    </xf>
    <xf numFmtId="181" fontId="5" fillId="0" borderId="3" xfId="15" applyFont="1" applyFill="1" applyBorder="1" applyAlignment="1">
      <alignment horizontal="distributed"/>
    </xf>
    <xf numFmtId="181" fontId="6" fillId="0" borderId="4" xfId="15" applyFont="1" applyFill="1" applyBorder="1" applyAlignment="1">
      <alignment/>
    </xf>
    <xf numFmtId="181" fontId="5" fillId="0" borderId="5" xfId="15" applyFont="1" applyFill="1" applyBorder="1" applyAlignment="1">
      <alignment/>
    </xf>
    <xf numFmtId="181" fontId="5" fillId="0" borderId="0" xfId="15" applyFont="1" applyFill="1" applyAlignment="1">
      <alignment horizontal="distributed"/>
    </xf>
    <xf numFmtId="181" fontId="5" fillId="0" borderId="0" xfId="15" applyFont="1" applyFill="1" applyBorder="1" applyAlignment="1">
      <alignment horizontal="distributed"/>
    </xf>
    <xf numFmtId="181" fontId="5" fillId="0" borderId="1" xfId="15" applyFont="1" applyFill="1" applyBorder="1" applyAlignment="1">
      <alignment horizontal="distributed"/>
    </xf>
    <xf numFmtId="181" fontId="5" fillId="0" borderId="6"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8" xfId="15" applyFont="1" applyFill="1" applyBorder="1" applyAlignment="1">
      <alignment/>
    </xf>
    <xf numFmtId="188" fontId="5" fillId="0" borderId="1" xfId="15" applyNumberFormat="1" applyFont="1" applyFill="1" applyBorder="1" applyAlignment="1">
      <alignment/>
    </xf>
    <xf numFmtId="188" fontId="5" fillId="0" borderId="3" xfId="15" applyNumberFormat="1" applyFont="1" applyFill="1" applyBorder="1" applyAlignment="1">
      <alignment/>
    </xf>
    <xf numFmtId="188" fontId="5" fillId="0" borderId="0" xfId="15" applyNumberFormat="1" applyFont="1" applyFill="1" applyAlignment="1">
      <alignment/>
    </xf>
    <xf numFmtId="181" fontId="5" fillId="0" borderId="3" xfId="15" applyFont="1" applyFill="1" applyBorder="1" applyAlignment="1">
      <alignment horizontal="distributed" vertical="center"/>
    </xf>
    <xf numFmtId="181" fontId="5" fillId="0" borderId="9" xfId="15" applyFont="1" applyFill="1" applyBorder="1" applyAlignment="1">
      <alignment horizontal="distributed" vertical="center"/>
    </xf>
    <xf numFmtId="188" fontId="5" fillId="0" borderId="3" xfId="15" applyNumberFormat="1" applyFont="1" applyFill="1" applyBorder="1" applyAlignment="1">
      <alignment horizontal="distributed" vertical="center"/>
    </xf>
    <xf numFmtId="181" fontId="5" fillId="0" borderId="4" xfId="15" applyFont="1" applyFill="1" applyBorder="1" applyAlignment="1">
      <alignment horizontal="centerContinuous" vertical="top"/>
    </xf>
    <xf numFmtId="188" fontId="5" fillId="0" borderId="3" xfId="15" applyNumberFormat="1" applyFont="1" applyFill="1" applyBorder="1" applyAlignment="1">
      <alignment horizontal="center" vertical="top"/>
    </xf>
    <xf numFmtId="192" fontId="5" fillId="0" borderId="3" xfId="15" applyNumberFormat="1" applyFont="1" applyFill="1" applyBorder="1" applyAlignment="1">
      <alignment horizontal="right" wrapText="1"/>
    </xf>
    <xf numFmtId="192" fontId="5" fillId="0" borderId="0" xfId="15" applyNumberFormat="1" applyFont="1" applyFill="1" applyBorder="1" applyAlignment="1">
      <alignment horizontal="right" wrapText="1"/>
    </xf>
    <xf numFmtId="188" fontId="5" fillId="0" borderId="10" xfId="15" applyNumberFormat="1" applyFont="1" applyFill="1" applyBorder="1" applyAlignment="1">
      <alignment horizontal="right" wrapText="1"/>
    </xf>
    <xf numFmtId="192" fontId="5" fillId="0" borderId="10" xfId="15" applyNumberFormat="1" applyFont="1" applyFill="1" applyBorder="1" applyAlignment="1">
      <alignment horizontal="right" wrapText="1"/>
    </xf>
    <xf numFmtId="188" fontId="5" fillId="0" borderId="0" xfId="15" applyNumberFormat="1" applyFont="1" applyFill="1" applyBorder="1" applyAlignment="1">
      <alignment horizontal="right" wrapText="1"/>
    </xf>
    <xf numFmtId="188" fontId="5" fillId="0" borderId="0" xfId="15" applyNumberFormat="1" applyFont="1" applyFill="1" applyBorder="1" applyAlignment="1" quotePrefix="1">
      <alignment horizontal="right" wrapText="1"/>
    </xf>
    <xf numFmtId="181" fontId="8" fillId="0" borderId="0" xfId="15" applyFont="1" applyFill="1" applyAlignment="1">
      <alignment horizontal="right"/>
    </xf>
    <xf numFmtId="181" fontId="5" fillId="0" borderId="0" xfId="15" applyFont="1" applyFill="1" applyBorder="1" applyAlignment="1">
      <alignment/>
    </xf>
    <xf numFmtId="181" fontId="5" fillId="0" borderId="1" xfId="15" applyFont="1" applyFill="1" applyBorder="1" applyAlignment="1">
      <alignment horizontal="right"/>
    </xf>
    <xf numFmtId="181" fontId="5" fillId="0" borderId="11" xfId="15" applyFont="1" applyFill="1" applyBorder="1" applyAlignment="1">
      <alignment horizontal="distributed" vertical="center"/>
    </xf>
    <xf numFmtId="181" fontId="5" fillId="0" borderId="7" xfId="15" applyFont="1" applyFill="1" applyBorder="1" applyAlignment="1">
      <alignment horizontal="center" vertical="center"/>
    </xf>
    <xf numFmtId="181" fontId="5" fillId="0" borderId="10" xfId="15" applyFont="1" applyFill="1" applyBorder="1" applyAlignment="1">
      <alignment/>
    </xf>
    <xf numFmtId="181" fontId="5" fillId="0" borderId="0" xfId="15" applyFont="1" applyFill="1" applyBorder="1" applyAlignment="1">
      <alignment horizontal="right"/>
    </xf>
    <xf numFmtId="0" fontId="5" fillId="0" borderId="0" xfId="15" applyNumberFormat="1" applyFont="1" applyFill="1" applyBorder="1" applyAlignment="1">
      <alignment horizontal="right"/>
    </xf>
    <xf numFmtId="181" fontId="5" fillId="0" borderId="0" xfId="15" applyNumberFormat="1" applyFont="1" applyFill="1" applyBorder="1" applyAlignment="1">
      <alignment horizontal="right"/>
    </xf>
    <xf numFmtId="41" fontId="5" fillId="0" borderId="0" xfId="15" applyNumberFormat="1" applyFont="1" applyFill="1" applyBorder="1" applyAlignment="1">
      <alignment horizontal="right" wrapText="1"/>
    </xf>
    <xf numFmtId="181" fontId="5" fillId="0" borderId="0" xfId="15" applyFont="1" applyFill="1" applyBorder="1" applyAlignment="1" quotePrefix="1">
      <alignment horizontal="right"/>
    </xf>
    <xf numFmtId="181" fontId="9" fillId="0" borderId="0" xfId="15" applyFont="1" applyFill="1" applyAlignment="1">
      <alignment/>
    </xf>
    <xf numFmtId="181" fontId="9" fillId="0" borderId="0" xfId="15" applyFont="1" applyFill="1" applyAlignment="1">
      <alignment horizontal="right"/>
    </xf>
    <xf numFmtId="181" fontId="5" fillId="0" borderId="3" xfId="15" applyFont="1" applyFill="1" applyBorder="1" applyAlignment="1">
      <alignment horizontal="distributed"/>
    </xf>
    <xf numFmtId="181" fontId="5" fillId="0" borderId="3" xfId="15" applyFont="1" applyFill="1" applyBorder="1" applyAlignment="1">
      <alignment horizontal="center"/>
    </xf>
    <xf numFmtId="182" fontId="5" fillId="0" borderId="10" xfId="15" applyNumberFormat="1" applyFont="1" applyFill="1" applyBorder="1" applyAlignment="1">
      <alignment/>
    </xf>
    <xf numFmtId="182" fontId="5" fillId="0" borderId="0" xfId="15" applyNumberFormat="1" applyFont="1" applyFill="1" applyBorder="1" applyAlignment="1">
      <alignment/>
    </xf>
    <xf numFmtId="182" fontId="5" fillId="0" borderId="0" xfId="15" applyNumberFormat="1" applyFont="1" applyFill="1" applyBorder="1" applyAlignment="1">
      <alignment horizontal="right"/>
    </xf>
    <xf numFmtId="182" fontId="5" fillId="0" borderId="1" xfId="15" applyNumberFormat="1" applyFont="1" applyFill="1" applyBorder="1" applyAlignment="1">
      <alignment/>
    </xf>
    <xf numFmtId="181" fontId="5" fillId="0" borderId="12" xfId="15" applyFont="1" applyFill="1" applyBorder="1" applyAlignment="1">
      <alignment/>
    </xf>
    <xf numFmtId="181" fontId="5" fillId="0" borderId="13" xfId="15" applyFont="1" applyFill="1" applyBorder="1" applyAlignment="1">
      <alignment/>
    </xf>
    <xf numFmtId="181" fontId="5" fillId="0" borderId="1" xfId="15" applyFont="1" applyFill="1" applyBorder="1" applyAlignment="1">
      <alignment horizontal="right"/>
    </xf>
    <xf numFmtId="181" fontId="6" fillId="0" borderId="14" xfId="15" applyFont="1" applyFill="1" applyBorder="1" applyAlignment="1">
      <alignment horizontal="distributed" vertical="center"/>
    </xf>
    <xf numFmtId="181" fontId="6" fillId="0" borderId="13" xfId="15" applyFont="1" applyFill="1" applyBorder="1" applyAlignment="1">
      <alignment horizontal="distributed" vertical="center"/>
    </xf>
    <xf numFmtId="181" fontId="6" fillId="0" borderId="5" xfId="15" applyFont="1" applyFill="1" applyBorder="1" applyAlignment="1">
      <alignment horizontal="distributed" vertical="center"/>
    </xf>
    <xf numFmtId="181" fontId="5" fillId="0" borderId="3" xfId="15" applyFont="1" applyFill="1" applyBorder="1" applyAlignment="1">
      <alignment/>
    </xf>
    <xf numFmtId="181" fontId="5" fillId="0" borderId="0" xfId="15" applyFont="1" applyFill="1" applyBorder="1" applyAlignment="1">
      <alignment/>
    </xf>
    <xf numFmtId="181" fontId="5" fillId="0" borderId="3" xfId="15" applyFont="1" applyFill="1" applyBorder="1" applyAlignment="1">
      <alignment horizontal="right"/>
    </xf>
    <xf numFmtId="181" fontId="5" fillId="0" borderId="0" xfId="15" applyFont="1" applyFill="1" applyBorder="1" applyAlignment="1">
      <alignment horizontal="right"/>
    </xf>
    <xf numFmtId="181" fontId="5" fillId="0" borderId="4" xfId="15" applyFont="1" applyFill="1" applyBorder="1" applyAlignment="1">
      <alignment horizontal="distributed"/>
    </xf>
    <xf numFmtId="181" fontId="5" fillId="0" borderId="5" xfId="15" applyFont="1" applyFill="1" applyBorder="1" applyAlignment="1">
      <alignment horizontal="distributed"/>
    </xf>
    <xf numFmtId="181" fontId="5" fillId="0" borderId="12"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5" xfId="15" applyFont="1" applyFill="1" applyBorder="1" applyAlignment="1">
      <alignment horizontal="distributed" vertical="center"/>
    </xf>
    <xf numFmtId="181" fontId="5" fillId="0" borderId="6" xfId="15" applyFont="1" applyFill="1" applyBorder="1" applyAlignment="1">
      <alignment/>
    </xf>
    <xf numFmtId="181" fontId="5" fillId="0" borderId="10" xfId="15" applyFont="1" applyFill="1" applyBorder="1" applyAlignment="1">
      <alignment/>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17" xfId="15" applyFont="1" applyFill="1" applyBorder="1" applyAlignment="1">
      <alignment horizontal="distributed" vertical="center"/>
    </xf>
    <xf numFmtId="181" fontId="5" fillId="0" borderId="4" xfId="15" applyFont="1" applyFill="1" applyBorder="1" applyAlignment="1">
      <alignment horizontal="distributed" vertical="center"/>
    </xf>
    <xf numFmtId="181" fontId="7" fillId="0" borderId="0" xfId="15" applyFont="1" applyFill="1" applyAlignment="1">
      <alignment horizontal="center"/>
    </xf>
    <xf numFmtId="181" fontId="5" fillId="0" borderId="2" xfId="15" applyFont="1" applyFill="1" applyBorder="1" applyAlignment="1">
      <alignment horizontal="distributed" vertical="center"/>
    </xf>
    <xf numFmtId="181" fontId="5" fillId="0" borderId="17" xfId="15" applyFont="1" applyFill="1" applyBorder="1" applyAlignment="1">
      <alignment horizontal="distributed"/>
    </xf>
    <xf numFmtId="181" fontId="5" fillId="0" borderId="14" xfId="15" applyFont="1" applyFill="1" applyBorder="1" applyAlignment="1">
      <alignment horizontal="distributed"/>
    </xf>
    <xf numFmtId="181" fontId="5" fillId="0" borderId="0" xfId="15" applyFont="1" applyFill="1" applyBorder="1" applyAlignment="1">
      <alignment horizontal="distributed" vertical="center"/>
    </xf>
    <xf numFmtId="181" fontId="6" fillId="0" borderId="0" xfId="15" applyFont="1" applyFill="1" applyBorder="1" applyAlignment="1">
      <alignment horizontal="distributed" vertical="center"/>
    </xf>
    <xf numFmtId="181" fontId="6" fillId="0" borderId="4" xfId="15" applyFont="1" applyFill="1" applyBorder="1" applyAlignment="1">
      <alignment horizontal="distributed" vertical="center"/>
    </xf>
    <xf numFmtId="181" fontId="5" fillId="0" borderId="3" xfId="15" applyFont="1" applyFill="1" applyBorder="1" applyAlignment="1">
      <alignment horizontal="distributed" vertical="center"/>
    </xf>
    <xf numFmtId="181" fontId="6" fillId="0" borderId="17" xfId="15" applyFont="1" applyFill="1" applyBorder="1" applyAlignment="1">
      <alignment horizontal="distributed" vertical="center"/>
    </xf>
    <xf numFmtId="181" fontId="5" fillId="0" borderId="3" xfId="15" applyFont="1" applyFill="1" applyBorder="1" applyAlignment="1">
      <alignment horizontal="distributed" vertical="center" wrapText="1"/>
    </xf>
    <xf numFmtId="181" fontId="5" fillId="0" borderId="13" xfId="15" applyFont="1" applyFill="1" applyBorder="1" applyAlignment="1">
      <alignment horizontal="distributed" vertical="center" wrapText="1"/>
    </xf>
    <xf numFmtId="181" fontId="5" fillId="0" borderId="18" xfId="15" applyFont="1" applyFill="1" applyBorder="1" applyAlignment="1">
      <alignment horizontal="distributed" vertical="center" wrapText="1"/>
    </xf>
    <xf numFmtId="181" fontId="5" fillId="0" borderId="19" xfId="15" applyFont="1" applyFill="1" applyBorder="1" applyAlignment="1">
      <alignment horizontal="distributed" vertical="center" wrapText="1"/>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09131\AppData\Local\Temp\B2Temp\Attach\185&#12288;&#29983;&#27963;&#20445;&#35703;&#65288;&#65320;25.10.4&#35330;&#27491;&#12288;&#8251;&#26412;&#24193;&#25903;&#2517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生活保護(縦版)H25.10.4訂正"/>
      <sheetName val="生活保護（データ入力シート）"/>
    </sheetNames>
    <sheetDataSet>
      <sheetData sheetId="1">
        <row r="7">
          <cell r="D7">
            <v>258836</v>
          </cell>
          <cell r="E7">
            <v>369342</v>
          </cell>
          <cell r="F7">
            <v>21.87</v>
          </cell>
          <cell r="G7">
            <v>46665782.748</v>
          </cell>
          <cell r="H7">
            <v>329315</v>
          </cell>
          <cell r="I7">
            <v>15140472.674999999</v>
          </cell>
          <cell r="J7">
            <v>281248</v>
          </cell>
          <cell r="K7">
            <v>4965331.004000001</v>
          </cell>
          <cell r="L7">
            <v>28128</v>
          </cell>
          <cell r="M7">
            <v>297194.2270000001</v>
          </cell>
        </row>
        <row r="8">
          <cell r="D8">
            <v>245381</v>
          </cell>
          <cell r="E8">
            <v>348817</v>
          </cell>
          <cell r="F8">
            <v>23.08</v>
          </cell>
          <cell r="G8">
            <v>44283227.748</v>
          </cell>
          <cell r="H8">
            <v>311788</v>
          </cell>
          <cell r="I8">
            <v>14439662.631</v>
          </cell>
          <cell r="J8">
            <v>266924</v>
          </cell>
          <cell r="K8">
            <v>4756647.166</v>
          </cell>
          <cell r="L8">
            <v>26317</v>
          </cell>
          <cell r="M8">
            <v>277134.23500000004</v>
          </cell>
        </row>
        <row r="9">
          <cell r="D9">
            <v>13455</v>
          </cell>
          <cell r="E9">
            <v>20525</v>
          </cell>
          <cell r="F9">
            <v>11.54</v>
          </cell>
          <cell r="G9">
            <v>2382555</v>
          </cell>
          <cell r="H9">
            <v>17527</v>
          </cell>
          <cell r="I9">
            <v>700810.044</v>
          </cell>
          <cell r="J9">
            <v>14324</v>
          </cell>
          <cell r="K9">
            <v>208683.83800000002</v>
          </cell>
          <cell r="L9">
            <v>1811</v>
          </cell>
          <cell r="M9">
            <v>20059.992</v>
          </cell>
        </row>
        <row r="10">
          <cell r="D10">
            <v>113259</v>
          </cell>
          <cell r="E10">
            <v>164570</v>
          </cell>
          <cell r="F10">
            <v>31.25</v>
          </cell>
          <cell r="G10">
            <v>20986747.96</v>
          </cell>
          <cell r="H10">
            <v>147693</v>
          </cell>
          <cell r="I10">
            <v>7452233.712</v>
          </cell>
          <cell r="J10">
            <v>135231</v>
          </cell>
          <cell r="K10">
            <v>2596590.72</v>
          </cell>
          <cell r="L10">
            <v>14134</v>
          </cell>
          <cell r="M10">
            <v>154775.26</v>
          </cell>
        </row>
        <row r="11">
          <cell r="D11">
            <v>50003</v>
          </cell>
          <cell r="E11">
            <v>68911</v>
          </cell>
          <cell r="F11">
            <v>22.22</v>
          </cell>
          <cell r="G11">
            <v>9190863.646</v>
          </cell>
          <cell r="H11">
            <v>62862</v>
          </cell>
          <cell r="I11">
            <v>2852946.412</v>
          </cell>
          <cell r="J11">
            <v>54484</v>
          </cell>
          <cell r="K11">
            <v>977694.279</v>
          </cell>
          <cell r="L11">
            <v>4743</v>
          </cell>
          <cell r="M11">
            <v>45902.701</v>
          </cell>
        </row>
        <row r="12">
          <cell r="D12">
            <v>4759</v>
          </cell>
          <cell r="E12">
            <v>6508</v>
          </cell>
          <cell r="F12">
            <v>11.59</v>
          </cell>
          <cell r="G12">
            <v>806271.978</v>
          </cell>
          <cell r="H12">
            <v>5568</v>
          </cell>
          <cell r="I12">
            <v>230310.964</v>
          </cell>
          <cell r="J12">
            <v>5002</v>
          </cell>
          <cell r="K12">
            <v>77958.626</v>
          </cell>
          <cell r="L12">
            <v>338</v>
          </cell>
          <cell r="M12">
            <v>4012.64</v>
          </cell>
        </row>
        <row r="13">
          <cell r="D13">
            <v>18131</v>
          </cell>
          <cell r="E13">
            <v>26648</v>
          </cell>
          <cell r="F13">
            <v>15.88</v>
          </cell>
          <cell r="G13">
            <v>3289282.187</v>
          </cell>
          <cell r="H13">
            <v>23839</v>
          </cell>
          <cell r="I13">
            <v>987780.636</v>
          </cell>
          <cell r="J13">
            <v>21137</v>
          </cell>
          <cell r="K13">
            <v>355324.527</v>
          </cell>
          <cell r="L13">
            <v>2364</v>
          </cell>
          <cell r="M13">
            <v>23234.916</v>
          </cell>
        </row>
        <row r="14">
          <cell r="D14">
            <v>15048</v>
          </cell>
          <cell r="E14">
            <v>21381</v>
          </cell>
          <cell r="F14">
            <v>19.49</v>
          </cell>
          <cell r="G14">
            <v>2674242.983</v>
          </cell>
          <cell r="H14">
            <v>18864</v>
          </cell>
          <cell r="I14">
            <v>811188.423</v>
          </cell>
          <cell r="J14">
            <v>17713</v>
          </cell>
          <cell r="K14">
            <v>288289.599</v>
          </cell>
          <cell r="L14">
            <v>1637</v>
          </cell>
          <cell r="M14">
            <v>15640.939</v>
          </cell>
        </row>
        <row r="15">
          <cell r="D15">
            <v>3671</v>
          </cell>
          <cell r="E15">
            <v>4636</v>
          </cell>
          <cell r="F15">
            <v>11.49</v>
          </cell>
          <cell r="G15">
            <v>615064.092</v>
          </cell>
          <cell r="H15">
            <v>3782</v>
          </cell>
          <cell r="I15">
            <v>161443.285</v>
          </cell>
          <cell r="J15">
            <v>1760</v>
          </cell>
          <cell r="K15">
            <v>16008.971</v>
          </cell>
          <cell r="L15">
            <v>84</v>
          </cell>
          <cell r="M15">
            <v>1117.993</v>
          </cell>
        </row>
        <row r="16">
          <cell r="D16">
            <v>6360</v>
          </cell>
          <cell r="E16">
            <v>9760</v>
          </cell>
          <cell r="F16">
            <v>33.21</v>
          </cell>
          <cell r="G16">
            <v>1062150.15</v>
          </cell>
          <cell r="H16">
            <v>8374</v>
          </cell>
          <cell r="I16">
            <v>318895.348</v>
          </cell>
          <cell r="J16">
            <v>6176</v>
          </cell>
          <cell r="K16">
            <v>81186.053</v>
          </cell>
          <cell r="L16">
            <v>827</v>
          </cell>
          <cell r="M16">
            <v>8789.333</v>
          </cell>
        </row>
        <row r="17">
          <cell r="D17">
            <v>9784</v>
          </cell>
          <cell r="E17">
            <v>13530</v>
          </cell>
          <cell r="F17">
            <v>34.12</v>
          </cell>
          <cell r="G17">
            <v>1532016.641</v>
          </cell>
          <cell r="H17">
            <v>12274</v>
          </cell>
          <cell r="I17">
            <v>488148.839</v>
          </cell>
          <cell r="J17">
            <v>7696</v>
          </cell>
          <cell r="K17">
            <v>117447.43</v>
          </cell>
          <cell r="L17">
            <v>710</v>
          </cell>
          <cell r="M17">
            <v>7409.097</v>
          </cell>
        </row>
        <row r="18">
          <cell r="D18">
            <v>4548</v>
          </cell>
          <cell r="E18">
            <v>6731</v>
          </cell>
          <cell r="F18">
            <v>19.79</v>
          </cell>
          <cell r="G18">
            <v>806144.851</v>
          </cell>
          <cell r="H18">
            <v>5840</v>
          </cell>
          <cell r="I18">
            <v>216943.87</v>
          </cell>
          <cell r="J18">
            <v>2750</v>
          </cell>
          <cell r="K18">
            <v>25885.054</v>
          </cell>
          <cell r="L18">
            <v>468</v>
          </cell>
          <cell r="M18">
            <v>4861.94</v>
          </cell>
        </row>
        <row r="19">
          <cell r="D19">
            <v>7266</v>
          </cell>
          <cell r="E19">
            <v>9418</v>
          </cell>
          <cell r="F19">
            <v>19.99</v>
          </cell>
          <cell r="G19">
            <v>1051331.151</v>
          </cell>
          <cell r="H19">
            <v>8581</v>
          </cell>
          <cell r="I19">
            <v>352280.334</v>
          </cell>
          <cell r="J19">
            <v>5897</v>
          </cell>
          <cell r="K19">
            <v>100912.603</v>
          </cell>
          <cell r="L19">
            <v>353</v>
          </cell>
          <cell r="M19">
            <v>3640.02</v>
          </cell>
        </row>
        <row r="20">
          <cell r="D20">
            <v>3446</v>
          </cell>
          <cell r="E20">
            <v>4862</v>
          </cell>
          <cell r="F20">
            <v>13.37</v>
          </cell>
          <cell r="G20">
            <v>666436.129</v>
          </cell>
          <cell r="H20">
            <v>3987</v>
          </cell>
          <cell r="I20">
            <v>180736</v>
          </cell>
          <cell r="J20">
            <v>2729</v>
          </cell>
          <cell r="K20">
            <v>29224.711</v>
          </cell>
          <cell r="L20">
            <v>332</v>
          </cell>
          <cell r="M20">
            <v>4018.589</v>
          </cell>
        </row>
        <row r="21">
          <cell r="D21">
            <v>5208</v>
          </cell>
          <cell r="E21">
            <v>7008</v>
          </cell>
          <cell r="F21">
            <v>12.71</v>
          </cell>
          <cell r="G21">
            <v>943214.445</v>
          </cell>
          <cell r="H21">
            <v>6078</v>
          </cell>
          <cell r="I21">
            <v>220144.992</v>
          </cell>
          <cell r="J21">
            <v>3787</v>
          </cell>
          <cell r="K21">
            <v>56900.05</v>
          </cell>
          <cell r="L21">
            <v>213</v>
          </cell>
          <cell r="M21">
            <v>2563.628</v>
          </cell>
        </row>
        <row r="22">
          <cell r="D22">
            <v>3898</v>
          </cell>
          <cell r="E22">
            <v>4854</v>
          </cell>
          <cell r="F22">
            <v>8.28</v>
          </cell>
          <cell r="G22">
            <v>659461.535</v>
          </cell>
          <cell r="H22">
            <v>4046</v>
          </cell>
          <cell r="I22">
            <v>166609.816</v>
          </cell>
          <cell r="J22">
            <v>2562</v>
          </cell>
          <cell r="K22">
            <v>33224.543</v>
          </cell>
          <cell r="L22">
            <v>114</v>
          </cell>
          <cell r="M22">
            <v>1167.179</v>
          </cell>
        </row>
        <row r="23">
          <cell r="D23">
            <v>5007</v>
          </cell>
          <cell r="E23">
            <v>8288</v>
          </cell>
          <cell r="F23">
            <v>9.52</v>
          </cell>
          <cell r="G23">
            <v>958084</v>
          </cell>
          <cell r="H23">
            <v>7543</v>
          </cell>
          <cell r="I23">
            <v>301069.855</v>
          </cell>
          <cell r="J23">
            <v>7188</v>
          </cell>
          <cell r="K23">
            <v>124022.292</v>
          </cell>
          <cell r="L23">
            <v>990</v>
          </cell>
          <cell r="M23">
            <v>10807.709</v>
          </cell>
        </row>
        <row r="24">
          <cell r="D24">
            <v>5120</v>
          </cell>
          <cell r="E24">
            <v>7604</v>
          </cell>
          <cell r="F24">
            <v>11.62</v>
          </cell>
          <cell r="G24">
            <v>902498</v>
          </cell>
          <cell r="H24">
            <v>6232</v>
          </cell>
          <cell r="I24">
            <v>246404.639</v>
          </cell>
          <cell r="J24">
            <v>5110</v>
          </cell>
          <cell r="K24">
            <v>62081.843</v>
          </cell>
          <cell r="L24">
            <v>544</v>
          </cell>
          <cell r="M24">
            <v>6106.739</v>
          </cell>
        </row>
        <row r="25">
          <cell r="D25">
            <v>3328</v>
          </cell>
          <cell r="E25">
            <v>4633</v>
          </cell>
          <cell r="F25">
            <v>18.25</v>
          </cell>
          <cell r="G25">
            <v>521973</v>
          </cell>
          <cell r="H25">
            <v>3752</v>
          </cell>
          <cell r="I25">
            <v>153335.55</v>
          </cell>
          <cell r="J25">
            <v>2026</v>
          </cell>
          <cell r="K25">
            <v>22579.703</v>
          </cell>
          <cell r="L25">
            <v>277</v>
          </cell>
          <cell r="M25">
            <v>3145.544</v>
          </cell>
        </row>
        <row r="26">
          <cell r="D26">
            <v>21570</v>
          </cell>
          <cell r="E26">
            <v>30779</v>
          </cell>
          <cell r="F26" t="str">
            <v>---</v>
          </cell>
          <cell r="G26">
            <v>3888815</v>
          </cell>
          <cell r="H26">
            <v>27443</v>
          </cell>
          <cell r="I26">
            <v>1261706</v>
          </cell>
          <cell r="J26">
            <v>23437</v>
          </cell>
          <cell r="K26">
            <v>413778</v>
          </cell>
          <cell r="L26">
            <v>2344</v>
          </cell>
          <cell r="M26">
            <v>24766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7"/>
  <sheetViews>
    <sheetView showGridLines="0" tabSelected="1" view="pageBreakPreview" zoomScale="70" zoomScaleNormal="70" zoomScaleSheetLayoutView="70" workbookViewId="0" topLeftCell="A1">
      <selection activeCell="A1" sqref="A1:M1"/>
    </sheetView>
  </sheetViews>
  <sheetFormatPr defaultColWidth="8.625" defaultRowHeight="12.75"/>
  <cols>
    <col min="1" max="1" width="1.875" style="2" customWidth="1"/>
    <col min="2" max="2" width="15.25390625" style="2" customWidth="1"/>
    <col min="3" max="3" width="3.25390625" style="2" customWidth="1"/>
    <col min="4" max="5" width="12.75390625" style="2" customWidth="1"/>
    <col min="6" max="6" width="12.00390625" style="21" customWidth="1"/>
    <col min="7" max="7" width="15.125" style="2" customWidth="1"/>
    <col min="8" max="8" width="10.75390625" style="2" customWidth="1"/>
    <col min="9" max="9" width="14.75390625" style="2" customWidth="1"/>
    <col min="10" max="10" width="10.75390625" style="2" customWidth="1"/>
    <col min="11" max="11" width="14.625" style="2" customWidth="1"/>
    <col min="12" max="12" width="10.75390625" style="2" customWidth="1"/>
    <col min="13" max="13" width="14.375" style="2" customWidth="1"/>
    <col min="14" max="17" width="8.625" style="2" customWidth="1"/>
    <col min="18" max="18" width="15.00390625" style="2" customWidth="1"/>
    <col min="19" max="19" width="11.00390625" style="2" customWidth="1"/>
    <col min="20" max="20" width="15.00390625" style="2" customWidth="1"/>
    <col min="21" max="21" width="11.00390625" style="2" customWidth="1"/>
    <col min="22" max="22" width="15.00390625" style="2" customWidth="1"/>
    <col min="23" max="23" width="11.00390625" style="2" customWidth="1"/>
    <col min="24" max="24" width="3.00390625" style="2" customWidth="1"/>
    <col min="25" max="25" width="13.00390625" style="2" customWidth="1"/>
    <col min="26" max="26" width="6.00390625" style="2" customWidth="1"/>
    <col min="27" max="16384" width="8.625" style="2" customWidth="1"/>
  </cols>
  <sheetData>
    <row r="1" spans="1:13" ht="35.25" customHeight="1">
      <c r="A1" s="74" t="s">
        <v>53</v>
      </c>
      <c r="B1" s="74"/>
      <c r="C1" s="74"/>
      <c r="D1" s="74"/>
      <c r="E1" s="74"/>
      <c r="F1" s="74"/>
      <c r="G1" s="74"/>
      <c r="H1" s="74"/>
      <c r="I1" s="74"/>
      <c r="J1" s="74"/>
      <c r="K1" s="74"/>
      <c r="L1" s="74"/>
      <c r="M1" s="74"/>
    </row>
    <row r="2" spans="1:13" ht="24.75" customHeight="1" thickBot="1">
      <c r="A2" s="3"/>
      <c r="B2" s="4" t="s">
        <v>54</v>
      </c>
      <c r="C2" s="4"/>
      <c r="D2" s="4"/>
      <c r="E2" s="4"/>
      <c r="F2" s="4"/>
      <c r="G2" s="4"/>
      <c r="H2" s="4"/>
      <c r="I2" s="4"/>
      <c r="J2" s="4"/>
      <c r="K2" s="4"/>
      <c r="M2" s="35" t="s">
        <v>13</v>
      </c>
    </row>
    <row r="3" spans="1:13" ht="17.25" customHeight="1">
      <c r="A3" s="1"/>
      <c r="B3" s="65" t="s">
        <v>12</v>
      </c>
      <c r="C3" s="52" t="s">
        <v>55</v>
      </c>
      <c r="D3" s="76" t="s">
        <v>56</v>
      </c>
      <c r="E3" s="77"/>
      <c r="F3" s="7" t="s">
        <v>1</v>
      </c>
      <c r="G3" s="7" t="s">
        <v>57</v>
      </c>
      <c r="H3" s="64" t="s">
        <v>31</v>
      </c>
      <c r="I3" s="65"/>
      <c r="J3" s="64" t="s">
        <v>32</v>
      </c>
      <c r="K3" s="65"/>
      <c r="L3" s="64" t="s">
        <v>33</v>
      </c>
      <c r="M3" s="72"/>
    </row>
    <row r="4" spans="1:13" ht="17.25" customHeight="1">
      <c r="A4" s="1"/>
      <c r="B4" s="75"/>
      <c r="C4" s="53"/>
      <c r="D4" s="62" t="s">
        <v>58</v>
      </c>
      <c r="E4" s="63"/>
      <c r="F4" s="46" t="s">
        <v>3</v>
      </c>
      <c r="G4" s="46" t="s">
        <v>4</v>
      </c>
      <c r="H4" s="66"/>
      <c r="I4" s="67"/>
      <c r="J4" s="66"/>
      <c r="K4" s="67"/>
      <c r="L4" s="66"/>
      <c r="M4" s="73"/>
    </row>
    <row r="5" spans="1:13" ht="17.25" customHeight="1">
      <c r="A5" s="11"/>
      <c r="B5" s="67"/>
      <c r="C5" s="70" t="s">
        <v>5</v>
      </c>
      <c r="D5" s="71"/>
      <c r="E5" s="17" t="s">
        <v>6</v>
      </c>
      <c r="F5" s="47" t="s">
        <v>48</v>
      </c>
      <c r="G5" s="10"/>
      <c r="H5" s="17" t="s">
        <v>6</v>
      </c>
      <c r="I5" s="17" t="s">
        <v>7</v>
      </c>
      <c r="J5" s="17" t="s">
        <v>6</v>
      </c>
      <c r="K5" s="17" t="s">
        <v>7</v>
      </c>
      <c r="L5" s="17" t="s">
        <v>6</v>
      </c>
      <c r="M5" s="16" t="s">
        <v>7</v>
      </c>
    </row>
    <row r="6" spans="1:13" ht="33.75" customHeight="1">
      <c r="A6" s="1"/>
      <c r="B6" s="13" t="s">
        <v>8</v>
      </c>
      <c r="C6" s="68">
        <f>'[1]生活保護（データ入力シート）'!D7</f>
        <v>258836</v>
      </c>
      <c r="D6" s="69"/>
      <c r="E6" s="38">
        <f>'[1]生活保護（データ入力シート）'!E7</f>
        <v>369342</v>
      </c>
      <c r="F6" s="48">
        <f>'[1]生活保護（データ入力シート）'!F7</f>
        <v>21.87</v>
      </c>
      <c r="G6" s="38">
        <f>'[1]生活保護（データ入力シート）'!G7</f>
        <v>46665782.748</v>
      </c>
      <c r="H6" s="38">
        <f>'[1]生活保護（データ入力シート）'!H7</f>
        <v>329315</v>
      </c>
      <c r="I6" s="38">
        <f>'[1]生活保護（データ入力シート）'!I7</f>
        <v>15140472.674999999</v>
      </c>
      <c r="J6" s="38">
        <f>'[1]生活保護（データ入力シート）'!J7</f>
        <v>281248</v>
      </c>
      <c r="K6" s="38">
        <f>'[1]生活保護（データ入力シート）'!K7</f>
        <v>4965331.004000001</v>
      </c>
      <c r="L6" s="38">
        <f>'[1]生活保護（データ入力シート）'!L7</f>
        <v>28128</v>
      </c>
      <c r="M6" s="38">
        <f>'[1]生活保護（データ入力シート）'!M7</f>
        <v>297194.2270000001</v>
      </c>
    </row>
    <row r="7" spans="1:13" ht="35.25" customHeight="1">
      <c r="A7" s="1"/>
      <c r="B7" s="13" t="s">
        <v>9</v>
      </c>
      <c r="C7" s="58">
        <f>'[1]生活保護（データ入力シート）'!D8</f>
        <v>245381</v>
      </c>
      <c r="D7" s="59"/>
      <c r="E7" s="34">
        <f>'[1]生活保護（データ入力シート）'!E8</f>
        <v>348817</v>
      </c>
      <c r="F7" s="49">
        <f>'[1]生活保護（データ入力シート）'!F8</f>
        <v>23.08</v>
      </c>
      <c r="G7" s="34">
        <f>'[1]生活保護（データ入力シート）'!G8</f>
        <v>44283227.748</v>
      </c>
      <c r="H7" s="34">
        <f>'[1]生活保護（データ入力シート）'!H8</f>
        <v>311788</v>
      </c>
      <c r="I7" s="34">
        <f>'[1]生活保護（データ入力シート）'!I8</f>
        <v>14439662.631</v>
      </c>
      <c r="J7" s="34">
        <f>'[1]生活保護（データ入力シート）'!J8</f>
        <v>266924</v>
      </c>
      <c r="K7" s="34">
        <f>'[1]生活保護（データ入力シート）'!K8</f>
        <v>4756647.166</v>
      </c>
      <c r="L7" s="34">
        <f>'[1]生活保護（データ入力シート）'!L8</f>
        <v>26317</v>
      </c>
      <c r="M7" s="34">
        <f>'[1]生活保護（データ入力シート）'!M8</f>
        <v>277134.23500000004</v>
      </c>
    </row>
    <row r="8" spans="1:13" ht="18.75" customHeight="1">
      <c r="A8" s="1"/>
      <c r="B8" s="13" t="s">
        <v>10</v>
      </c>
      <c r="C8" s="58">
        <f>'[1]生活保護（データ入力シート）'!D9</f>
        <v>13455</v>
      </c>
      <c r="D8" s="59"/>
      <c r="E8" s="34">
        <f>'[1]生活保護（データ入力シート）'!E9</f>
        <v>20525</v>
      </c>
      <c r="F8" s="49">
        <f>'[1]生活保護（データ入力シート）'!F9</f>
        <v>11.54</v>
      </c>
      <c r="G8" s="34">
        <f>'[1]生活保護（データ入力シート）'!G9</f>
        <v>2382555</v>
      </c>
      <c r="H8" s="34">
        <f>'[1]生活保護（データ入力シート）'!H9</f>
        <v>17527</v>
      </c>
      <c r="I8" s="34">
        <f>'[1]生活保護（データ入力シート）'!I9</f>
        <v>700810.044</v>
      </c>
      <c r="J8" s="34">
        <f>'[1]生活保護（データ入力シート）'!J9</f>
        <v>14324</v>
      </c>
      <c r="K8" s="34">
        <f>'[1]生活保護（データ入力シート）'!K9</f>
        <v>208683.83800000002</v>
      </c>
      <c r="L8" s="34">
        <f>'[1]生活保護（データ入力シート）'!L9</f>
        <v>1811</v>
      </c>
      <c r="M8" s="34">
        <f>'[1]生活保護（データ入力シート）'!M9</f>
        <v>20059.992</v>
      </c>
    </row>
    <row r="9" spans="1:13" ht="30" customHeight="1">
      <c r="A9" s="1"/>
      <c r="B9" s="13" t="s">
        <v>14</v>
      </c>
      <c r="C9" s="58">
        <f>'[1]生活保護（データ入力シート）'!D10</f>
        <v>113259</v>
      </c>
      <c r="D9" s="59"/>
      <c r="E9" s="34">
        <f>'[1]生活保護（データ入力シート）'!E10</f>
        <v>164570</v>
      </c>
      <c r="F9" s="49">
        <f>'[1]生活保護（データ入力シート）'!F10</f>
        <v>31.25</v>
      </c>
      <c r="G9" s="34">
        <f>'[1]生活保護（データ入力シート）'!G10</f>
        <v>20986747.96</v>
      </c>
      <c r="H9" s="34">
        <f>'[1]生活保護（データ入力シート）'!H10</f>
        <v>147693</v>
      </c>
      <c r="I9" s="34">
        <f>'[1]生活保護（データ入力シート）'!I10</f>
        <v>7452233.712</v>
      </c>
      <c r="J9" s="34">
        <f>'[1]生活保護（データ入力シート）'!J10</f>
        <v>135231</v>
      </c>
      <c r="K9" s="34">
        <f>'[1]生活保護（データ入力シート）'!K10</f>
        <v>2596590.72</v>
      </c>
      <c r="L9" s="34">
        <f>'[1]生活保護（データ入力シート）'!L10</f>
        <v>14134</v>
      </c>
      <c r="M9" s="34">
        <f>'[1]生活保護（データ入力シート）'!M10</f>
        <v>154775.26</v>
      </c>
    </row>
    <row r="10" spans="1:13" ht="18.75" customHeight="1">
      <c r="A10" s="1"/>
      <c r="B10" s="13" t="s">
        <v>15</v>
      </c>
      <c r="C10" s="58">
        <f>'[1]生活保護（データ入力シート）'!D11</f>
        <v>50003</v>
      </c>
      <c r="D10" s="59"/>
      <c r="E10" s="34">
        <f>'[1]生活保護（データ入力シート）'!E11</f>
        <v>68911</v>
      </c>
      <c r="F10" s="49">
        <f>'[1]生活保護（データ入力シート）'!F11</f>
        <v>22.22</v>
      </c>
      <c r="G10" s="34">
        <f>'[1]生活保護（データ入力シート）'!G11</f>
        <v>9190863.646</v>
      </c>
      <c r="H10" s="34">
        <f>'[1]生活保護（データ入力シート）'!H11</f>
        <v>62862</v>
      </c>
      <c r="I10" s="34">
        <f>'[1]生活保護（データ入力シート）'!I11</f>
        <v>2852946.412</v>
      </c>
      <c r="J10" s="34">
        <f>'[1]生活保護（データ入力シート）'!J11</f>
        <v>54484</v>
      </c>
      <c r="K10" s="34">
        <f>'[1]生活保護（データ入力シート）'!K11</f>
        <v>977694.279</v>
      </c>
      <c r="L10" s="34">
        <f>'[1]生活保護（データ入力シート）'!L11</f>
        <v>4743</v>
      </c>
      <c r="M10" s="34">
        <f>'[1]生活保護（データ入力シート）'!M11</f>
        <v>45902.701</v>
      </c>
    </row>
    <row r="11" spans="1:13" ht="18.75" customHeight="1">
      <c r="A11" s="1"/>
      <c r="B11" s="13" t="s">
        <v>16</v>
      </c>
      <c r="C11" s="58">
        <f>'[1]生活保護（データ入力シート）'!D12</f>
        <v>4759</v>
      </c>
      <c r="D11" s="59"/>
      <c r="E11" s="34">
        <f>'[1]生活保護（データ入力シート）'!E12</f>
        <v>6508</v>
      </c>
      <c r="F11" s="49">
        <f>'[1]生活保護（データ入力シート）'!F12</f>
        <v>11.59</v>
      </c>
      <c r="G11" s="34">
        <f>'[1]生活保護（データ入力シート）'!G12</f>
        <v>806271.978</v>
      </c>
      <c r="H11" s="34">
        <f>'[1]生活保護（データ入力シート）'!H12</f>
        <v>5568</v>
      </c>
      <c r="I11" s="34">
        <f>'[1]生活保護（データ入力シート）'!I12</f>
        <v>230310.964</v>
      </c>
      <c r="J11" s="34">
        <f>'[1]生活保護（データ入力シート）'!J12</f>
        <v>5002</v>
      </c>
      <c r="K11" s="34">
        <f>'[1]生活保護（データ入力シート）'!K12</f>
        <v>77958.626</v>
      </c>
      <c r="L11" s="34">
        <f>'[1]生活保護（データ入力シート）'!L12</f>
        <v>338</v>
      </c>
      <c r="M11" s="34">
        <f>'[1]生活保護（データ入力シート）'!M12</f>
        <v>4012.64</v>
      </c>
    </row>
    <row r="12" spans="1:13" ht="18.75" customHeight="1">
      <c r="A12" s="1"/>
      <c r="B12" s="13" t="s">
        <v>59</v>
      </c>
      <c r="C12" s="58">
        <f>'[1]生活保護（データ入力シート）'!D13</f>
        <v>18131</v>
      </c>
      <c r="D12" s="59"/>
      <c r="E12" s="34">
        <f>'[1]生活保護（データ入力シート）'!E13</f>
        <v>26648</v>
      </c>
      <c r="F12" s="49">
        <f>'[1]生活保護（データ入力シート）'!F13</f>
        <v>15.88</v>
      </c>
      <c r="G12" s="34">
        <f>'[1]生活保護（データ入力シート）'!G13</f>
        <v>3289282.187</v>
      </c>
      <c r="H12" s="34">
        <f>'[1]生活保護（データ入力シート）'!H13</f>
        <v>23839</v>
      </c>
      <c r="I12" s="34">
        <f>'[1]生活保護（データ入力シート）'!I13</f>
        <v>987780.636</v>
      </c>
      <c r="J12" s="34">
        <f>'[1]生活保護（データ入力シート）'!J13</f>
        <v>21137</v>
      </c>
      <c r="K12" s="34">
        <f>'[1]生活保護（データ入力シート）'!K13</f>
        <v>355324.527</v>
      </c>
      <c r="L12" s="34">
        <f>'[1]生活保護（データ入力シート）'!L13</f>
        <v>2364</v>
      </c>
      <c r="M12" s="34">
        <f>'[1]生活保護（データ入力シート）'!M13</f>
        <v>23234.916</v>
      </c>
    </row>
    <row r="13" spans="1:13" ht="18.75" customHeight="1">
      <c r="A13" s="1"/>
      <c r="B13" s="13" t="s">
        <v>17</v>
      </c>
      <c r="C13" s="58">
        <f>'[1]生活保護（データ入力シート）'!D14</f>
        <v>15048</v>
      </c>
      <c r="D13" s="59"/>
      <c r="E13" s="34">
        <f>'[1]生活保護（データ入力シート）'!E14</f>
        <v>21381</v>
      </c>
      <c r="F13" s="49">
        <f>'[1]生活保護（データ入力シート）'!F14</f>
        <v>19.49</v>
      </c>
      <c r="G13" s="34">
        <f>'[1]生活保護（データ入力シート）'!G14</f>
        <v>2674242.983</v>
      </c>
      <c r="H13" s="34">
        <f>'[1]生活保護（データ入力シート）'!H14</f>
        <v>18864</v>
      </c>
      <c r="I13" s="34">
        <f>'[1]生活保護（データ入力シート）'!I14</f>
        <v>811188.423</v>
      </c>
      <c r="J13" s="34">
        <f>'[1]生活保護（データ入力シート）'!J14</f>
        <v>17713</v>
      </c>
      <c r="K13" s="34">
        <f>'[1]生活保護（データ入力シート）'!K14</f>
        <v>288289.599</v>
      </c>
      <c r="L13" s="34">
        <f>'[1]生活保護（データ入力シート）'!L14</f>
        <v>1637</v>
      </c>
      <c r="M13" s="34">
        <f>'[1]生活保護（データ入力シート）'!M14</f>
        <v>15640.939</v>
      </c>
    </row>
    <row r="14" spans="1:13" ht="30" customHeight="1">
      <c r="A14" s="1"/>
      <c r="B14" s="13" t="s">
        <v>18</v>
      </c>
      <c r="C14" s="58">
        <f>'[1]生活保護（データ入力シート）'!D15</f>
        <v>3671</v>
      </c>
      <c r="D14" s="59"/>
      <c r="E14" s="34">
        <f>'[1]生活保護（データ入力シート）'!E15</f>
        <v>4636</v>
      </c>
      <c r="F14" s="49">
        <f>'[1]生活保護（データ入力シート）'!F15</f>
        <v>11.49</v>
      </c>
      <c r="G14" s="34">
        <f>'[1]生活保護（データ入力シート）'!G15</f>
        <v>615064.092</v>
      </c>
      <c r="H14" s="34">
        <f>'[1]生活保護（データ入力シート）'!H15</f>
        <v>3782</v>
      </c>
      <c r="I14" s="34">
        <f>'[1]生活保護（データ入力シート）'!I15</f>
        <v>161443.285</v>
      </c>
      <c r="J14" s="34">
        <f>'[1]生活保護（データ入力シート）'!J15</f>
        <v>1760</v>
      </c>
      <c r="K14" s="34">
        <f>'[1]生活保護（データ入力シート）'!K15</f>
        <v>16008.971</v>
      </c>
      <c r="L14" s="34">
        <f>'[1]生活保護（データ入力シート）'!L15</f>
        <v>84</v>
      </c>
      <c r="M14" s="34">
        <f>'[1]生活保護（データ入力シート）'!M15</f>
        <v>1117.993</v>
      </c>
    </row>
    <row r="15" spans="1:13" ht="18.75" customHeight="1">
      <c r="A15" s="1"/>
      <c r="B15" s="13" t="s">
        <v>19</v>
      </c>
      <c r="C15" s="58">
        <f>'[1]生活保護（データ入力シート）'!D16</f>
        <v>6360</v>
      </c>
      <c r="D15" s="59"/>
      <c r="E15" s="34">
        <f>'[1]生活保護（データ入力シート）'!E16</f>
        <v>9760</v>
      </c>
      <c r="F15" s="49">
        <f>'[1]生活保護（データ入力シート）'!F16</f>
        <v>33.21</v>
      </c>
      <c r="G15" s="34">
        <f>'[1]生活保護（データ入力シート）'!G16</f>
        <v>1062150.15</v>
      </c>
      <c r="H15" s="34">
        <f>'[1]生活保護（データ入力シート）'!H16</f>
        <v>8374</v>
      </c>
      <c r="I15" s="34">
        <f>'[1]生活保護（データ入力シート）'!I16</f>
        <v>318895.348</v>
      </c>
      <c r="J15" s="34">
        <f>'[1]生活保護（データ入力シート）'!J16</f>
        <v>6176</v>
      </c>
      <c r="K15" s="34">
        <f>'[1]生活保護（データ入力シート）'!K16</f>
        <v>81186.053</v>
      </c>
      <c r="L15" s="34">
        <f>'[1]生活保護（データ入力シート）'!L16</f>
        <v>827</v>
      </c>
      <c r="M15" s="34">
        <f>'[1]生活保護（データ入力シート）'!M16</f>
        <v>8789.333</v>
      </c>
    </row>
    <row r="16" spans="1:15" ht="18.75" customHeight="1">
      <c r="A16" s="1"/>
      <c r="B16" s="13" t="s">
        <v>20</v>
      </c>
      <c r="C16" s="58">
        <f>'[1]生活保護（データ入力シート）'!D17</f>
        <v>9784</v>
      </c>
      <c r="D16" s="59"/>
      <c r="E16" s="34">
        <f>'[1]生活保護（データ入力シート）'!E17</f>
        <v>13530</v>
      </c>
      <c r="F16" s="49">
        <f>'[1]生活保護（データ入力シート）'!F17</f>
        <v>34.12</v>
      </c>
      <c r="G16" s="34">
        <f>'[1]生活保護（データ入力シート）'!G17</f>
        <v>1532016.641</v>
      </c>
      <c r="H16" s="34">
        <f>'[1]生活保護（データ入力シート）'!H17</f>
        <v>12274</v>
      </c>
      <c r="I16" s="34">
        <f>'[1]生活保護（データ入力シート）'!I17</f>
        <v>488148.839</v>
      </c>
      <c r="J16" s="34">
        <f>'[1]生活保護（データ入力シート）'!J17</f>
        <v>7696</v>
      </c>
      <c r="K16" s="34">
        <f>'[1]生活保護（データ入力シート）'!K17</f>
        <v>117447.43</v>
      </c>
      <c r="L16" s="34">
        <f>'[1]生活保護（データ入力シート）'!L17</f>
        <v>710</v>
      </c>
      <c r="M16" s="34">
        <f>'[1]生活保護（データ入力シート）'!M17</f>
        <v>7409.097</v>
      </c>
      <c r="O16" s="34"/>
    </row>
    <row r="17" spans="1:13" ht="18.75" customHeight="1">
      <c r="A17" s="1"/>
      <c r="B17" s="13" t="s">
        <v>21</v>
      </c>
      <c r="C17" s="58">
        <f>'[1]生活保護（データ入力シート）'!D18</f>
        <v>4548</v>
      </c>
      <c r="D17" s="59"/>
      <c r="E17" s="34">
        <f>'[1]生活保護（データ入力シート）'!E18</f>
        <v>6731</v>
      </c>
      <c r="F17" s="49">
        <f>'[1]生活保護（データ入力シート）'!F18</f>
        <v>19.79</v>
      </c>
      <c r="G17" s="34">
        <f>'[1]生活保護（データ入力シート）'!G18</f>
        <v>806144.851</v>
      </c>
      <c r="H17" s="34">
        <f>'[1]生活保護（データ入力シート）'!H18</f>
        <v>5840</v>
      </c>
      <c r="I17" s="34">
        <f>'[1]生活保護（データ入力シート）'!I18</f>
        <v>216943.87</v>
      </c>
      <c r="J17" s="34">
        <f>'[1]生活保護（データ入力シート）'!J18</f>
        <v>2750</v>
      </c>
      <c r="K17" s="34">
        <f>'[1]生活保護（データ入力シート）'!K18</f>
        <v>25885.054</v>
      </c>
      <c r="L17" s="34">
        <f>'[1]生活保護（データ入力シート）'!L18</f>
        <v>468</v>
      </c>
      <c r="M17" s="34">
        <f>'[1]生活保護（データ入力シート）'!M18</f>
        <v>4861.94</v>
      </c>
    </row>
    <row r="18" spans="1:13" ht="18.75" customHeight="1">
      <c r="A18" s="1"/>
      <c r="B18" s="13" t="s">
        <v>22</v>
      </c>
      <c r="C18" s="58">
        <f>'[1]生活保護（データ入力シート）'!D19</f>
        <v>7266</v>
      </c>
      <c r="D18" s="59"/>
      <c r="E18" s="34">
        <f>'[1]生活保護（データ入力シート）'!E19</f>
        <v>9418</v>
      </c>
      <c r="F18" s="49">
        <f>'[1]生活保護（データ入力シート）'!F19</f>
        <v>19.99</v>
      </c>
      <c r="G18" s="34">
        <f>'[1]生活保護（データ入力シート）'!G19</f>
        <v>1051331.151</v>
      </c>
      <c r="H18" s="34">
        <f>'[1]生活保護（データ入力シート）'!H19</f>
        <v>8581</v>
      </c>
      <c r="I18" s="34">
        <f>'[1]生活保護（データ入力シート）'!I19</f>
        <v>352280.334</v>
      </c>
      <c r="J18" s="34">
        <f>'[1]生活保護（データ入力シート）'!J19</f>
        <v>5897</v>
      </c>
      <c r="K18" s="34">
        <f>'[1]生活保護（データ入力シート）'!K19</f>
        <v>100912.603</v>
      </c>
      <c r="L18" s="34">
        <f>'[1]生活保護（データ入力シート）'!L19</f>
        <v>353</v>
      </c>
      <c r="M18" s="34">
        <f>'[1]生活保護（データ入力シート）'!M19</f>
        <v>3640.02</v>
      </c>
    </row>
    <row r="19" spans="1:13" ht="30" customHeight="1">
      <c r="A19" s="1"/>
      <c r="B19" s="13" t="s">
        <v>23</v>
      </c>
      <c r="C19" s="58">
        <f>'[1]生活保護（データ入力シート）'!D20</f>
        <v>3446</v>
      </c>
      <c r="D19" s="59"/>
      <c r="E19" s="34">
        <f>'[1]生活保護（データ入力シート）'!E20</f>
        <v>4862</v>
      </c>
      <c r="F19" s="49">
        <f>'[1]生活保護（データ入力シート）'!F20</f>
        <v>13.37</v>
      </c>
      <c r="G19" s="34">
        <f>'[1]生活保護（データ入力シート）'!G20</f>
        <v>666436.129</v>
      </c>
      <c r="H19" s="34">
        <f>'[1]生活保護（データ入力シート）'!H20</f>
        <v>3987</v>
      </c>
      <c r="I19" s="34">
        <f>'[1]生活保護（データ入力シート）'!I20</f>
        <v>180736</v>
      </c>
      <c r="J19" s="34">
        <f>'[1]生活保護（データ入力シート）'!J20</f>
        <v>2729</v>
      </c>
      <c r="K19" s="34">
        <f>'[1]生活保護（データ入力シート）'!K20</f>
        <v>29224.711</v>
      </c>
      <c r="L19" s="34">
        <f>'[1]生活保護（データ入力シート）'!L20</f>
        <v>332</v>
      </c>
      <c r="M19" s="34">
        <f>'[1]生活保護（データ入力シート）'!M20</f>
        <v>4018.589</v>
      </c>
    </row>
    <row r="20" spans="1:13" ht="18.75" customHeight="1">
      <c r="A20" s="1"/>
      <c r="B20" s="13" t="s">
        <v>24</v>
      </c>
      <c r="C20" s="58">
        <f>'[1]生活保護（データ入力シート）'!D21</f>
        <v>5208</v>
      </c>
      <c r="D20" s="59"/>
      <c r="E20" s="34">
        <f>'[1]生活保護（データ入力シート）'!E21</f>
        <v>7008</v>
      </c>
      <c r="F20" s="49">
        <f>'[1]生活保護（データ入力シート）'!F21</f>
        <v>12.71</v>
      </c>
      <c r="G20" s="34">
        <f>'[1]生活保護（データ入力シート）'!G21</f>
        <v>943214.445</v>
      </c>
      <c r="H20" s="34">
        <f>'[1]生活保護（データ入力シート）'!H21</f>
        <v>6078</v>
      </c>
      <c r="I20" s="34">
        <f>'[1]生活保護（データ入力シート）'!I21</f>
        <v>220144.992</v>
      </c>
      <c r="J20" s="34">
        <f>'[1]生活保護（データ入力シート）'!J21</f>
        <v>3787</v>
      </c>
      <c r="K20" s="34">
        <f>'[1]生活保護（データ入力シート）'!K21</f>
        <v>56900.05</v>
      </c>
      <c r="L20" s="34">
        <f>'[1]生活保護（データ入力シート）'!L21</f>
        <v>213</v>
      </c>
      <c r="M20" s="34">
        <f>'[1]生活保護（データ入力シート）'!M21</f>
        <v>2563.628</v>
      </c>
    </row>
    <row r="21" spans="1:13" ht="18.75" customHeight="1">
      <c r="A21" s="1"/>
      <c r="B21" s="13" t="s">
        <v>25</v>
      </c>
      <c r="C21" s="58">
        <f>'[1]生活保護（データ入力シート）'!D22</f>
        <v>3898</v>
      </c>
      <c r="D21" s="59"/>
      <c r="E21" s="34">
        <f>'[1]生活保護（データ入力シート）'!E22</f>
        <v>4854</v>
      </c>
      <c r="F21" s="49">
        <f>'[1]生活保護（データ入力シート）'!F22</f>
        <v>8.28</v>
      </c>
      <c r="G21" s="34">
        <f>'[1]生活保護（データ入力シート）'!G22</f>
        <v>659461.535</v>
      </c>
      <c r="H21" s="34">
        <f>'[1]生活保護（データ入力シート）'!H22</f>
        <v>4046</v>
      </c>
      <c r="I21" s="34">
        <f>'[1]生活保護（データ入力シート）'!I22</f>
        <v>166609.816</v>
      </c>
      <c r="J21" s="34">
        <f>'[1]生活保護（データ入力シート）'!J22</f>
        <v>2562</v>
      </c>
      <c r="K21" s="34">
        <f>'[1]生活保護（データ入力シート）'!K22</f>
        <v>33224.543</v>
      </c>
      <c r="L21" s="34">
        <f>'[1]生活保護（データ入力シート）'!L22</f>
        <v>114</v>
      </c>
      <c r="M21" s="34">
        <f>'[1]生活保護（データ入力シート）'!M22</f>
        <v>1167.179</v>
      </c>
    </row>
    <row r="22" spans="1:13" ht="30" customHeight="1">
      <c r="A22" s="1"/>
      <c r="B22" s="13" t="s">
        <v>26</v>
      </c>
      <c r="C22" s="58">
        <f>'[1]生活保護（データ入力シート）'!D23</f>
        <v>5007</v>
      </c>
      <c r="D22" s="59"/>
      <c r="E22" s="34">
        <f>'[1]生活保護（データ入力シート）'!E23</f>
        <v>8288</v>
      </c>
      <c r="F22" s="49">
        <f>'[1]生活保護（データ入力シート）'!F23</f>
        <v>9.52</v>
      </c>
      <c r="G22" s="34">
        <f>'[1]生活保護（データ入力シート）'!G23</f>
        <v>958084</v>
      </c>
      <c r="H22" s="34">
        <f>'[1]生活保護（データ入力シート）'!H23</f>
        <v>7543</v>
      </c>
      <c r="I22" s="34">
        <f>'[1]生活保護（データ入力シート）'!I23</f>
        <v>301069.855</v>
      </c>
      <c r="J22" s="34">
        <f>'[1]生活保護（データ入力シート）'!J23</f>
        <v>7188</v>
      </c>
      <c r="K22" s="34">
        <f>'[1]生活保護（データ入力シート）'!K23</f>
        <v>124022.292</v>
      </c>
      <c r="L22" s="34">
        <f>'[1]生活保護（データ入力シート）'!L23</f>
        <v>990</v>
      </c>
      <c r="M22" s="34">
        <f>'[1]生活保護（データ入力シート）'!M23</f>
        <v>10807.709</v>
      </c>
    </row>
    <row r="23" spans="1:13" ht="18.75" customHeight="1">
      <c r="A23" s="1"/>
      <c r="B23" s="13" t="s">
        <v>27</v>
      </c>
      <c r="C23" s="58">
        <f>'[1]生活保護（データ入力シート）'!D24</f>
        <v>5120</v>
      </c>
      <c r="D23" s="59"/>
      <c r="E23" s="34">
        <f>'[1]生活保護（データ入力シート）'!E24</f>
        <v>7604</v>
      </c>
      <c r="F23" s="49">
        <f>'[1]生活保護（データ入力シート）'!F24</f>
        <v>11.62</v>
      </c>
      <c r="G23" s="34">
        <f>'[1]生活保護（データ入力シート）'!G24</f>
        <v>902498</v>
      </c>
      <c r="H23" s="34">
        <f>'[1]生活保護（データ入力シート）'!H24</f>
        <v>6232</v>
      </c>
      <c r="I23" s="34">
        <f>'[1]生活保護（データ入力シート）'!I24</f>
        <v>246404.639</v>
      </c>
      <c r="J23" s="34">
        <f>'[1]生活保護（データ入力シート）'!J24</f>
        <v>5110</v>
      </c>
      <c r="K23" s="34">
        <f>'[1]生活保護（データ入力シート）'!K24</f>
        <v>62081.843</v>
      </c>
      <c r="L23" s="34">
        <f>'[1]生活保護（データ入力シート）'!L24</f>
        <v>544</v>
      </c>
      <c r="M23" s="34">
        <f>'[1]生活保護（データ入力シート）'!M24</f>
        <v>6106.739</v>
      </c>
    </row>
    <row r="24" spans="1:13" ht="18.75" customHeight="1">
      <c r="A24" s="1"/>
      <c r="B24" s="13" t="s">
        <v>28</v>
      </c>
      <c r="C24" s="58">
        <f>'[1]生活保護（データ入力シート）'!D25</f>
        <v>3328</v>
      </c>
      <c r="D24" s="59"/>
      <c r="E24" s="34">
        <f>'[1]生活保護（データ入力シート）'!E25</f>
        <v>4633</v>
      </c>
      <c r="F24" s="49">
        <f>'[1]生活保護（データ入力シート）'!F25</f>
        <v>18.25</v>
      </c>
      <c r="G24" s="34">
        <f>'[1]生活保護（データ入力シート）'!G25</f>
        <v>521973</v>
      </c>
      <c r="H24" s="34">
        <f>'[1]生活保護（データ入力シート）'!H25</f>
        <v>3752</v>
      </c>
      <c r="I24" s="34">
        <f>'[1]生活保護（データ入力シート）'!I25</f>
        <v>153335.55</v>
      </c>
      <c r="J24" s="34">
        <f>'[1]生活保護（データ入力シート）'!J25</f>
        <v>2026</v>
      </c>
      <c r="K24" s="34">
        <f>'[1]生活保護（データ入力シート）'!K25</f>
        <v>22579.703</v>
      </c>
      <c r="L24" s="34">
        <f>'[1]生活保護（データ入力シート）'!L25</f>
        <v>277</v>
      </c>
      <c r="M24" s="34">
        <f>'[1]生活保護（データ入力シート）'!M25</f>
        <v>3145.544</v>
      </c>
    </row>
    <row r="25" spans="1:13" ht="11.25" customHeight="1">
      <c r="A25" s="1"/>
      <c r="B25" s="13"/>
      <c r="C25" s="60"/>
      <c r="D25" s="61"/>
      <c r="E25" s="39"/>
      <c r="F25" s="50"/>
      <c r="G25" s="39"/>
      <c r="H25" s="39"/>
      <c r="I25" s="39"/>
      <c r="J25" s="39"/>
      <c r="K25" s="39"/>
      <c r="L25" s="39"/>
      <c r="M25" s="39"/>
    </row>
    <row r="26" spans="1:13" ht="18.75" customHeight="1">
      <c r="A26" s="8"/>
      <c r="B26" s="14" t="s">
        <v>11</v>
      </c>
      <c r="C26" s="58">
        <f>'[1]生活保護（データ入力シート）'!D26</f>
        <v>21570</v>
      </c>
      <c r="D26" s="59"/>
      <c r="E26" s="34">
        <f>'[1]生活保護（データ入力シート）'!E26</f>
        <v>30779</v>
      </c>
      <c r="F26" s="50" t="str">
        <f>'[1]生活保護（データ入力シート）'!F26</f>
        <v>---</v>
      </c>
      <c r="G26" s="34">
        <f>'[1]生活保護（データ入力シート）'!G26</f>
        <v>3888815</v>
      </c>
      <c r="H26" s="34">
        <f>'[1]生活保護（データ入力シート）'!H26</f>
        <v>27443</v>
      </c>
      <c r="I26" s="34">
        <f>'[1]生活保護（データ入力シート）'!I26</f>
        <v>1261706</v>
      </c>
      <c r="J26" s="34">
        <f>'[1]生活保護（データ入力シート）'!J26</f>
        <v>23437</v>
      </c>
      <c r="K26" s="34">
        <f>'[1]生活保護（データ入力シート）'!K26</f>
        <v>413778</v>
      </c>
      <c r="L26" s="34">
        <f>'[1]生活保護（データ入力シート）'!L26</f>
        <v>2344</v>
      </c>
      <c r="M26" s="34">
        <f>'[1]生活保護（データ入力シート）'!M26</f>
        <v>24766</v>
      </c>
    </row>
    <row r="27" spans="1:13" ht="9.75" customHeight="1" thickBot="1">
      <c r="A27" s="3"/>
      <c r="B27" s="15"/>
      <c r="C27" s="18"/>
      <c r="D27" s="4"/>
      <c r="E27" s="4"/>
      <c r="F27" s="51"/>
      <c r="G27" s="4"/>
      <c r="H27" s="4"/>
      <c r="I27" s="4"/>
      <c r="J27" s="4"/>
      <c r="K27" s="4"/>
      <c r="L27" s="4"/>
      <c r="M27" s="4"/>
    </row>
    <row r="28" ht="14.25" customHeight="1"/>
    <row r="29" ht="14.25" customHeight="1"/>
    <row r="30" ht="14.2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3.5" customHeight="1"/>
    <row r="62" ht="13.5" customHeight="1"/>
    <row r="63" ht="13.5" customHeight="1"/>
    <row r="64" ht="13.5" customHeight="1"/>
    <row r="65" ht="13.5" customHeight="1"/>
    <row r="66" ht="13.5" customHeight="1"/>
    <row r="67" ht="13.5" customHeight="1"/>
    <row r="68" ht="13.5" customHeight="1"/>
    <row r="69" ht="13.5" customHeight="1"/>
  </sheetData>
  <mergeCells count="29">
    <mergeCell ref="J3:K4"/>
    <mergeCell ref="L3:M4"/>
    <mergeCell ref="A1:M1"/>
    <mergeCell ref="B3:B5"/>
    <mergeCell ref="D3:E3"/>
    <mergeCell ref="C10:D10"/>
    <mergeCell ref="C11:D11"/>
    <mergeCell ref="D4:E4"/>
    <mergeCell ref="H3:I4"/>
    <mergeCell ref="C6:D6"/>
    <mergeCell ref="C5:D5"/>
    <mergeCell ref="C8:D8"/>
    <mergeCell ref="C9:D9"/>
    <mergeCell ref="C26:D26"/>
    <mergeCell ref="C7:D7"/>
    <mergeCell ref="C20:D20"/>
    <mergeCell ref="C21:D21"/>
    <mergeCell ref="C22:D22"/>
    <mergeCell ref="C23:D23"/>
    <mergeCell ref="C16:D16"/>
    <mergeCell ref="C17:D17"/>
    <mergeCell ref="C18:D18"/>
    <mergeCell ref="C19:D19"/>
    <mergeCell ref="C24:D24"/>
    <mergeCell ref="C25:D25"/>
    <mergeCell ref="C12:D12"/>
    <mergeCell ref="C13:D13"/>
    <mergeCell ref="C14:D14"/>
    <mergeCell ref="C15:D15"/>
  </mergeCells>
  <printOptions horizontalCentered="1"/>
  <pageMargins left="0.5905511811023623" right="0.5905511811023623" top="0.5905511811023623" bottom="0.5905511811023623" header="0.3937007874015748" footer="0.5118110236220472"/>
  <pageSetup cellComments="asDisplayed" horizontalDpi="600" verticalDpi="600" orientation="portrait" pageOrder="overThenDown" paperSize="9" scale="58" r:id="rId1"/>
</worksheet>
</file>

<file path=xl/worksheets/sheet2.xml><?xml version="1.0" encoding="utf-8"?>
<worksheet xmlns="http://schemas.openxmlformats.org/spreadsheetml/2006/main" xmlns:r="http://schemas.openxmlformats.org/officeDocument/2006/relationships">
  <dimension ref="A1:AB31"/>
  <sheetViews>
    <sheetView showGridLines="0" zoomScale="70" zoomScaleNormal="70" zoomScaleSheetLayoutView="70" workbookViewId="0" topLeftCell="M1">
      <selection activeCell="AF8" sqref="AF8"/>
    </sheetView>
  </sheetViews>
  <sheetFormatPr defaultColWidth="8.625" defaultRowHeight="12.75"/>
  <cols>
    <col min="1" max="1" width="1.00390625" style="2" customWidth="1"/>
    <col min="2" max="2" width="14.375" style="2" customWidth="1"/>
    <col min="3" max="3" width="0.875" style="2" customWidth="1"/>
    <col min="4" max="4" width="12.875" style="2" customWidth="1"/>
    <col min="5" max="5" width="12.625" style="2" bestFit="1" customWidth="1"/>
    <col min="6" max="6" width="10.375" style="21" customWidth="1"/>
    <col min="7" max="7" width="16.25390625" style="2" customWidth="1"/>
    <col min="8" max="8" width="11.25390625" style="2" customWidth="1"/>
    <col min="9" max="9" width="15.875" style="2" customWidth="1"/>
    <col min="10" max="10" width="10.75390625" style="2" customWidth="1"/>
    <col min="11" max="11" width="15.375" style="2" customWidth="1"/>
    <col min="12" max="12" width="10.75390625" style="2" customWidth="1"/>
    <col min="13" max="13" width="13.00390625" style="2" customWidth="1"/>
    <col min="14" max="14" width="2.00390625" style="2" customWidth="1"/>
    <col min="15" max="15" width="16.25390625" style="2" customWidth="1"/>
    <col min="16" max="16" width="3.25390625" style="2" customWidth="1"/>
    <col min="17" max="17" width="14.25390625" style="2" customWidth="1"/>
    <col min="18" max="19" width="14.00390625" style="2" customWidth="1"/>
    <col min="20" max="20" width="14.75390625" style="2" customWidth="1"/>
    <col min="21" max="21" width="11.875" style="2" customWidth="1"/>
    <col min="22" max="22" width="12.125" style="2" customWidth="1"/>
    <col min="23" max="23" width="12.875" style="2" customWidth="1"/>
    <col min="24" max="24" width="14.00390625" style="2" customWidth="1"/>
    <col min="25" max="25" width="10.625" style="2" customWidth="1"/>
    <col min="26" max="26" width="12.625" style="2" customWidth="1"/>
    <col min="27" max="27" width="12.00390625" style="2" customWidth="1"/>
    <col min="28" max="28" width="14.00390625" style="2" customWidth="1"/>
    <col min="29" max="16384" width="8.625" style="2" customWidth="1"/>
  </cols>
  <sheetData>
    <row r="1" spans="1:13" ht="31.5" customHeight="1" thickBot="1">
      <c r="A1" s="3"/>
      <c r="B1" s="4" t="s">
        <v>47</v>
      </c>
      <c r="C1" s="4"/>
      <c r="D1" s="4"/>
      <c r="E1" s="4"/>
      <c r="F1" s="19"/>
      <c r="G1" s="4"/>
      <c r="H1" s="4"/>
      <c r="I1" s="54" t="s">
        <v>13</v>
      </c>
      <c r="J1" s="54"/>
      <c r="K1" s="54"/>
      <c r="L1" s="54"/>
      <c r="M1" s="54"/>
    </row>
    <row r="2" spans="1:28" ht="22.5" customHeight="1">
      <c r="A2" s="1"/>
      <c r="B2" s="72" t="s">
        <v>12</v>
      </c>
      <c r="C2" s="5"/>
      <c r="D2" s="6" t="s">
        <v>0</v>
      </c>
      <c r="E2" s="6"/>
      <c r="F2" s="20" t="s">
        <v>1</v>
      </c>
      <c r="G2" s="7" t="s">
        <v>30</v>
      </c>
      <c r="H2" s="64" t="s">
        <v>31</v>
      </c>
      <c r="I2" s="55"/>
      <c r="J2" s="64" t="s">
        <v>32</v>
      </c>
      <c r="K2" s="55"/>
      <c r="L2" s="64" t="s">
        <v>33</v>
      </c>
      <c r="M2" s="82"/>
      <c r="N2" s="1"/>
      <c r="O2" s="78" t="s">
        <v>12</v>
      </c>
      <c r="P2" s="5"/>
      <c r="Q2" s="81" t="s">
        <v>34</v>
      </c>
      <c r="R2" s="75"/>
      <c r="S2" s="81" t="s">
        <v>35</v>
      </c>
      <c r="T2" s="75"/>
      <c r="U2" s="81" t="s">
        <v>36</v>
      </c>
      <c r="V2" s="75"/>
      <c r="W2" s="81" t="s">
        <v>37</v>
      </c>
      <c r="X2" s="75"/>
      <c r="Y2" s="81" t="s">
        <v>38</v>
      </c>
      <c r="Z2" s="75"/>
      <c r="AA2" s="85" t="s">
        <v>39</v>
      </c>
      <c r="AB2" s="83" t="s">
        <v>60</v>
      </c>
    </row>
    <row r="3" spans="1:28" ht="22.5" customHeight="1">
      <c r="A3" s="1"/>
      <c r="B3" s="79"/>
      <c r="C3" s="5"/>
      <c r="D3" s="25" t="s">
        <v>2</v>
      </c>
      <c r="E3" s="9"/>
      <c r="F3" s="24" t="s">
        <v>3</v>
      </c>
      <c r="G3" s="22" t="s">
        <v>4</v>
      </c>
      <c r="H3" s="56"/>
      <c r="I3" s="57"/>
      <c r="J3" s="56"/>
      <c r="K3" s="57"/>
      <c r="L3" s="56"/>
      <c r="M3" s="80"/>
      <c r="N3" s="1"/>
      <c r="O3" s="79"/>
      <c r="P3" s="5"/>
      <c r="Q3" s="66"/>
      <c r="R3" s="67"/>
      <c r="S3" s="66"/>
      <c r="T3" s="67"/>
      <c r="U3" s="66"/>
      <c r="V3" s="67"/>
      <c r="W3" s="66"/>
      <c r="X3" s="67"/>
      <c r="Y3" s="66"/>
      <c r="Z3" s="67"/>
      <c r="AA3" s="85"/>
      <c r="AB3" s="83"/>
    </row>
    <row r="4" spans="1:28" ht="15" customHeight="1">
      <c r="A4" s="11"/>
      <c r="B4" s="80"/>
      <c r="C4" s="12"/>
      <c r="D4" s="23" t="s">
        <v>5</v>
      </c>
      <c r="E4" s="23" t="s">
        <v>6</v>
      </c>
      <c r="F4" s="26" t="s">
        <v>48</v>
      </c>
      <c r="G4" s="10"/>
      <c r="H4" s="17" t="s">
        <v>6</v>
      </c>
      <c r="I4" s="17" t="s">
        <v>7</v>
      </c>
      <c r="J4" s="17" t="s">
        <v>6</v>
      </c>
      <c r="K4" s="17" t="s">
        <v>7</v>
      </c>
      <c r="L4" s="17" t="s">
        <v>6</v>
      </c>
      <c r="M4" s="16" t="s">
        <v>7</v>
      </c>
      <c r="N4" s="11"/>
      <c r="O4" s="80"/>
      <c r="P4" s="12"/>
      <c r="Q4" s="36" t="s">
        <v>6</v>
      </c>
      <c r="R4" s="17" t="s">
        <v>7</v>
      </c>
      <c r="S4" s="17" t="s">
        <v>6</v>
      </c>
      <c r="T4" s="17" t="s">
        <v>7</v>
      </c>
      <c r="U4" s="17" t="s">
        <v>6</v>
      </c>
      <c r="V4" s="37" t="s">
        <v>40</v>
      </c>
      <c r="W4" s="17" t="s">
        <v>6</v>
      </c>
      <c r="X4" s="17" t="s">
        <v>7</v>
      </c>
      <c r="Y4" s="17" t="s">
        <v>6</v>
      </c>
      <c r="Z4" s="17" t="s">
        <v>7</v>
      </c>
      <c r="AA4" s="86"/>
      <c r="AB4" s="84"/>
    </row>
    <row r="5" spans="1:28" ht="33.75" customHeight="1">
      <c r="A5" s="1"/>
      <c r="B5" s="13" t="s">
        <v>8</v>
      </c>
      <c r="C5" s="5"/>
      <c r="D5" s="27">
        <v>237640</v>
      </c>
      <c r="E5" s="28">
        <v>342154</v>
      </c>
      <c r="F5" s="29">
        <v>20.04</v>
      </c>
      <c r="G5" s="30">
        <v>43909604</v>
      </c>
      <c r="H5" s="30">
        <v>304692</v>
      </c>
      <c r="I5" s="30">
        <v>14142926</v>
      </c>
      <c r="J5" s="30">
        <v>256015</v>
      </c>
      <c r="K5" s="30">
        <v>4895246</v>
      </c>
      <c r="L5" s="30">
        <v>27198</v>
      </c>
      <c r="M5" s="30">
        <v>285389</v>
      </c>
      <c r="N5" s="1"/>
      <c r="O5" s="13" t="s">
        <v>8</v>
      </c>
      <c r="P5" s="5"/>
      <c r="Q5" s="38">
        <f>Q6+Q7</f>
        <v>41871</v>
      </c>
      <c r="R5" s="38">
        <f>R6+R7</f>
        <v>1016554</v>
      </c>
      <c r="S5" s="38">
        <f>S6+S7</f>
        <v>287358</v>
      </c>
      <c r="T5" s="38">
        <f>T6+T7</f>
        <v>24483407</v>
      </c>
      <c r="U5" s="38">
        <v>12</v>
      </c>
      <c r="V5" s="38">
        <f>V6+V7</f>
        <v>3004</v>
      </c>
      <c r="W5" s="38">
        <f>W6+W7</f>
        <v>11764</v>
      </c>
      <c r="X5" s="38">
        <f>X6+X7</f>
        <v>251301</v>
      </c>
      <c r="Y5" s="38">
        <f>Y6+Y7</f>
        <v>433</v>
      </c>
      <c r="Z5" s="38">
        <f>Z6+Z7</f>
        <v>90981</v>
      </c>
      <c r="AA5" s="30">
        <v>430837</v>
      </c>
      <c r="AB5" s="30">
        <v>126348</v>
      </c>
    </row>
    <row r="6" spans="1:28" ht="35.25" customHeight="1">
      <c r="A6" s="1"/>
      <c r="B6" s="13" t="s">
        <v>9</v>
      </c>
      <c r="C6" s="5"/>
      <c r="D6" s="27">
        <v>225370</v>
      </c>
      <c r="E6" s="28">
        <v>323275</v>
      </c>
      <c r="F6" s="31">
        <v>21.16</v>
      </c>
      <c r="G6" s="28">
        <v>41619833</v>
      </c>
      <c r="H6" s="28">
        <v>287879</v>
      </c>
      <c r="I6" s="28">
        <v>13469771</v>
      </c>
      <c r="J6" s="28">
        <v>243265</v>
      </c>
      <c r="K6" s="28">
        <v>4707880</v>
      </c>
      <c r="L6" s="28">
        <v>25499</v>
      </c>
      <c r="M6" s="28">
        <v>266253</v>
      </c>
      <c r="N6" s="1"/>
      <c r="O6" s="13" t="s">
        <v>9</v>
      </c>
      <c r="P6" s="5"/>
      <c r="Q6" s="34">
        <f>SUM(Q8:Q20)</f>
        <v>39617</v>
      </c>
      <c r="R6" s="34">
        <v>964716</v>
      </c>
      <c r="S6" s="34">
        <f>SUM(S8:S20)</f>
        <v>271953</v>
      </c>
      <c r="T6" s="34">
        <v>23132443</v>
      </c>
      <c r="U6" s="34">
        <f>SUM(U8:U20)</f>
        <v>9</v>
      </c>
      <c r="V6" s="34">
        <v>2340</v>
      </c>
      <c r="W6" s="34">
        <f>SUM(W8:W20)</f>
        <v>10903</v>
      </c>
      <c r="X6" s="34">
        <f>SUM(X8:X20)</f>
        <v>231783</v>
      </c>
      <c r="Y6" s="34">
        <f>SUM(Y8:Y20)</f>
        <v>426</v>
      </c>
      <c r="Z6" s="34">
        <v>88795</v>
      </c>
      <c r="AA6" s="28">
        <v>403006</v>
      </c>
      <c r="AB6" s="28">
        <v>126953</v>
      </c>
    </row>
    <row r="7" spans="1:28" ht="18.75" customHeight="1">
      <c r="A7" s="1"/>
      <c r="B7" s="13" t="s">
        <v>10</v>
      </c>
      <c r="C7" s="5"/>
      <c r="D7" s="27">
        <v>12270</v>
      </c>
      <c r="E7" s="28">
        <v>18879</v>
      </c>
      <c r="F7" s="31">
        <v>10.52</v>
      </c>
      <c r="G7" s="28">
        <v>2289771</v>
      </c>
      <c r="H7" s="28">
        <v>16813</v>
      </c>
      <c r="I7" s="28">
        <v>673155</v>
      </c>
      <c r="J7" s="28">
        <v>12750</v>
      </c>
      <c r="K7" s="28">
        <v>187366</v>
      </c>
      <c r="L7" s="28">
        <v>1699</v>
      </c>
      <c r="M7" s="28">
        <v>19136</v>
      </c>
      <c r="N7" s="1"/>
      <c r="O7" s="13" t="s">
        <v>10</v>
      </c>
      <c r="P7" s="5"/>
      <c r="Q7" s="34">
        <f>Q21+Q22+Q23</f>
        <v>2254</v>
      </c>
      <c r="R7" s="34">
        <f>R21+R22+R23+R24</f>
        <v>51838</v>
      </c>
      <c r="S7" s="34">
        <f>S21+S22+S23</f>
        <v>15405</v>
      </c>
      <c r="T7" s="34">
        <f>SUM(T21:T24)</f>
        <v>1350964</v>
      </c>
      <c r="U7" s="34">
        <v>3</v>
      </c>
      <c r="V7" s="34">
        <f>SUM(V21:V24)</f>
        <v>664</v>
      </c>
      <c r="W7" s="34">
        <f>W21+W22+W23</f>
        <v>861</v>
      </c>
      <c r="X7" s="34">
        <f>X21+X22+X23</f>
        <v>19518</v>
      </c>
      <c r="Y7" s="34">
        <f>Y21+Y22+Y23</f>
        <v>7</v>
      </c>
      <c r="Z7" s="34">
        <f>Z21+Z22+Z23</f>
        <v>2186</v>
      </c>
      <c r="AA7" s="28">
        <v>27831</v>
      </c>
      <c r="AB7" s="28">
        <v>116081</v>
      </c>
    </row>
    <row r="8" spans="1:28" ht="30" customHeight="1">
      <c r="A8" s="1"/>
      <c r="B8" s="13" t="s">
        <v>14</v>
      </c>
      <c r="C8" s="5"/>
      <c r="D8" s="27">
        <v>100563</v>
      </c>
      <c r="E8" s="28">
        <v>147283</v>
      </c>
      <c r="F8" s="31">
        <v>27.79</v>
      </c>
      <c r="G8" s="28">
        <v>18995353</v>
      </c>
      <c r="H8" s="28">
        <v>132995</v>
      </c>
      <c r="I8" s="28">
        <v>6729417</v>
      </c>
      <c r="J8" s="28">
        <v>120365</v>
      </c>
      <c r="K8" s="28">
        <v>2274705</v>
      </c>
      <c r="L8" s="28">
        <v>13399</v>
      </c>
      <c r="M8" s="28">
        <v>145769</v>
      </c>
      <c r="N8" s="1"/>
      <c r="O8" s="13" t="s">
        <v>14</v>
      </c>
      <c r="P8" s="5"/>
      <c r="Q8" s="34">
        <v>12855</v>
      </c>
      <c r="R8" s="34">
        <v>334265</v>
      </c>
      <c r="S8" s="28">
        <v>121179</v>
      </c>
      <c r="T8" s="34">
        <v>10088070</v>
      </c>
      <c r="U8" s="39">
        <v>6</v>
      </c>
      <c r="V8" s="39">
        <v>1567</v>
      </c>
      <c r="W8" s="34">
        <v>5981</v>
      </c>
      <c r="X8" s="34">
        <v>129342</v>
      </c>
      <c r="Y8" s="34">
        <v>242</v>
      </c>
      <c r="Z8" s="34">
        <v>52311</v>
      </c>
      <c r="AA8" s="28">
        <v>177592</v>
      </c>
      <c r="AB8" s="28">
        <v>127525</v>
      </c>
    </row>
    <row r="9" spans="1:28" ht="18.75" customHeight="1">
      <c r="A9" s="1"/>
      <c r="B9" s="13" t="s">
        <v>15</v>
      </c>
      <c r="C9" s="5"/>
      <c r="D9" s="27">
        <v>48842</v>
      </c>
      <c r="E9" s="28">
        <v>68401</v>
      </c>
      <c r="F9" s="31">
        <v>21.84</v>
      </c>
      <c r="G9" s="28">
        <v>9077080</v>
      </c>
      <c r="H9" s="28">
        <v>61251</v>
      </c>
      <c r="I9" s="28">
        <v>2841180</v>
      </c>
      <c r="J9" s="28">
        <v>53819</v>
      </c>
      <c r="K9" s="28">
        <v>933982</v>
      </c>
      <c r="L9" s="28">
        <v>4767</v>
      </c>
      <c r="M9" s="28">
        <v>44418</v>
      </c>
      <c r="N9" s="1"/>
      <c r="O9" s="13" t="s">
        <v>15</v>
      </c>
      <c r="P9" s="5"/>
      <c r="Q9" s="34">
        <v>9996</v>
      </c>
      <c r="R9" s="34">
        <v>234863</v>
      </c>
      <c r="S9" s="28">
        <v>56760</v>
      </c>
      <c r="T9" s="34">
        <v>4906481</v>
      </c>
      <c r="U9" s="40" t="s">
        <v>49</v>
      </c>
      <c r="V9" s="40" t="s">
        <v>49</v>
      </c>
      <c r="W9" s="34">
        <v>1681</v>
      </c>
      <c r="X9" s="34">
        <v>38465</v>
      </c>
      <c r="Y9" s="34">
        <v>80</v>
      </c>
      <c r="Z9" s="34">
        <v>15906</v>
      </c>
      <c r="AA9" s="28">
        <v>118606</v>
      </c>
      <c r="AB9" s="28">
        <v>133373</v>
      </c>
    </row>
    <row r="10" spans="1:28" ht="18.75" customHeight="1">
      <c r="A10" s="1"/>
      <c r="B10" s="13" t="s">
        <v>16</v>
      </c>
      <c r="C10" s="5"/>
      <c r="D10" s="27">
        <v>4179</v>
      </c>
      <c r="E10" s="28">
        <v>5803</v>
      </c>
      <c r="F10" s="31">
        <v>10.16</v>
      </c>
      <c r="G10" s="28">
        <v>774900</v>
      </c>
      <c r="H10" s="28">
        <v>5023</v>
      </c>
      <c r="I10" s="28">
        <v>206958</v>
      </c>
      <c r="J10" s="28">
        <v>4156</v>
      </c>
      <c r="K10" s="28">
        <v>61808</v>
      </c>
      <c r="L10" s="28">
        <v>383</v>
      </c>
      <c r="M10" s="28">
        <v>4309</v>
      </c>
      <c r="N10" s="1"/>
      <c r="O10" s="13" t="s">
        <v>16</v>
      </c>
      <c r="P10" s="5"/>
      <c r="Q10" s="34">
        <v>952</v>
      </c>
      <c r="R10" s="34">
        <v>29396</v>
      </c>
      <c r="S10" s="28">
        <v>5171</v>
      </c>
      <c r="T10" s="34">
        <v>456650</v>
      </c>
      <c r="U10" s="40" t="s">
        <v>29</v>
      </c>
      <c r="V10" s="39" t="s">
        <v>29</v>
      </c>
      <c r="W10" s="39">
        <v>200</v>
      </c>
      <c r="X10" s="39">
        <v>3147</v>
      </c>
      <c r="Y10" s="39">
        <v>7</v>
      </c>
      <c r="Z10" s="39">
        <v>1218</v>
      </c>
      <c r="AA10" s="28">
        <v>3579</v>
      </c>
      <c r="AB10" s="28">
        <v>123889</v>
      </c>
    </row>
    <row r="11" spans="1:28" ht="18.75" customHeight="1">
      <c r="A11" s="1"/>
      <c r="B11" s="13" t="s">
        <v>50</v>
      </c>
      <c r="C11" s="5"/>
      <c r="D11" s="27">
        <v>15178</v>
      </c>
      <c r="E11" s="28">
        <v>22106</v>
      </c>
      <c r="F11" s="32">
        <v>13.08</v>
      </c>
      <c r="G11" s="28">
        <v>2883062</v>
      </c>
      <c r="H11" s="28">
        <v>19011</v>
      </c>
      <c r="I11" s="28">
        <v>849452</v>
      </c>
      <c r="J11" s="28">
        <v>16879</v>
      </c>
      <c r="K11" s="28">
        <v>289168</v>
      </c>
      <c r="L11" s="28">
        <v>1839</v>
      </c>
      <c r="M11" s="28">
        <v>17821</v>
      </c>
      <c r="N11" s="1"/>
      <c r="O11" s="13" t="s">
        <v>50</v>
      </c>
      <c r="P11" s="5"/>
      <c r="Q11" s="34">
        <v>2755</v>
      </c>
      <c r="R11" s="34">
        <v>78300</v>
      </c>
      <c r="S11" s="28">
        <v>20484</v>
      </c>
      <c r="T11" s="34">
        <v>1791133</v>
      </c>
      <c r="U11" s="39">
        <v>1</v>
      </c>
      <c r="V11" s="39">
        <v>418</v>
      </c>
      <c r="W11" s="34">
        <v>952</v>
      </c>
      <c r="X11" s="34">
        <v>19398</v>
      </c>
      <c r="Y11" s="39">
        <v>19</v>
      </c>
      <c r="Z11" s="39">
        <v>3537</v>
      </c>
      <c r="AA11" s="28">
        <v>30157</v>
      </c>
      <c r="AB11" s="28">
        <v>123434</v>
      </c>
    </row>
    <row r="12" spans="1:28" ht="18.75" customHeight="1">
      <c r="A12" s="1"/>
      <c r="B12" s="13" t="s">
        <v>17</v>
      </c>
      <c r="C12" s="5"/>
      <c r="D12" s="27">
        <v>13426</v>
      </c>
      <c r="E12" s="28">
        <v>18802</v>
      </c>
      <c r="F12" s="31">
        <v>17.33</v>
      </c>
      <c r="G12" s="28">
        <v>2465402</v>
      </c>
      <c r="H12" s="28">
        <v>16432</v>
      </c>
      <c r="I12" s="28">
        <v>732078</v>
      </c>
      <c r="J12" s="28">
        <v>15342</v>
      </c>
      <c r="K12" s="28">
        <v>250370</v>
      </c>
      <c r="L12" s="28">
        <v>1461</v>
      </c>
      <c r="M12" s="28">
        <v>13826</v>
      </c>
      <c r="N12" s="1"/>
      <c r="O12" s="13" t="s">
        <v>17</v>
      </c>
      <c r="P12" s="5"/>
      <c r="Q12" s="34">
        <v>2342</v>
      </c>
      <c r="R12" s="34">
        <v>46099</v>
      </c>
      <c r="S12" s="28">
        <v>18190</v>
      </c>
      <c r="T12" s="34">
        <v>1484502</v>
      </c>
      <c r="U12" s="40" t="s">
        <v>49</v>
      </c>
      <c r="V12" s="40" t="s">
        <v>49</v>
      </c>
      <c r="W12" s="39">
        <v>565</v>
      </c>
      <c r="X12" s="39">
        <v>9784</v>
      </c>
      <c r="Y12" s="34">
        <v>18</v>
      </c>
      <c r="Z12" s="34">
        <v>3578</v>
      </c>
      <c r="AA12" s="28">
        <v>15161</v>
      </c>
      <c r="AB12" s="28">
        <v>125076</v>
      </c>
    </row>
    <row r="13" spans="1:28" ht="30" customHeight="1">
      <c r="A13" s="1"/>
      <c r="B13" s="13" t="s">
        <v>18</v>
      </c>
      <c r="C13" s="5"/>
      <c r="D13" s="27">
        <v>3857</v>
      </c>
      <c r="E13" s="28">
        <v>4877</v>
      </c>
      <c r="F13" s="31">
        <v>11.65</v>
      </c>
      <c r="G13" s="28">
        <v>662389</v>
      </c>
      <c r="H13" s="28">
        <v>4094</v>
      </c>
      <c r="I13" s="28">
        <v>170625</v>
      </c>
      <c r="J13" s="28">
        <v>1732</v>
      </c>
      <c r="K13" s="28">
        <v>18105</v>
      </c>
      <c r="L13" s="28">
        <v>89</v>
      </c>
      <c r="M13" s="28">
        <v>1100</v>
      </c>
      <c r="N13" s="1"/>
      <c r="O13" s="13" t="s">
        <v>18</v>
      </c>
      <c r="P13" s="5"/>
      <c r="Q13" s="34">
        <v>732</v>
      </c>
      <c r="R13" s="34">
        <v>17180</v>
      </c>
      <c r="S13" s="28">
        <v>3797</v>
      </c>
      <c r="T13" s="34">
        <v>416118</v>
      </c>
      <c r="U13" s="40" t="s">
        <v>49</v>
      </c>
      <c r="V13" s="40" t="s">
        <v>49</v>
      </c>
      <c r="W13" s="39">
        <v>39</v>
      </c>
      <c r="X13" s="41">
        <v>902</v>
      </c>
      <c r="Y13" s="39">
        <v>1</v>
      </c>
      <c r="Z13" s="2">
        <v>123</v>
      </c>
      <c r="AA13" s="28">
        <v>2170</v>
      </c>
      <c r="AB13" s="28">
        <v>132671</v>
      </c>
    </row>
    <row r="14" spans="1:28" ht="18.75" customHeight="1">
      <c r="A14" s="1"/>
      <c r="B14" s="13" t="s">
        <v>19</v>
      </c>
      <c r="C14" s="5"/>
      <c r="D14" s="27">
        <v>6613</v>
      </c>
      <c r="E14" s="28">
        <v>10431</v>
      </c>
      <c r="F14" s="31">
        <v>34.88</v>
      </c>
      <c r="G14" s="28">
        <v>1143888</v>
      </c>
      <c r="H14" s="28">
        <v>8947</v>
      </c>
      <c r="I14" s="28">
        <v>342188</v>
      </c>
      <c r="J14" s="28">
        <v>6192</v>
      </c>
      <c r="K14" s="28">
        <v>74102</v>
      </c>
      <c r="L14" s="28">
        <v>947</v>
      </c>
      <c r="M14" s="28">
        <v>10548</v>
      </c>
      <c r="N14" s="1"/>
      <c r="O14" s="13" t="s">
        <v>19</v>
      </c>
      <c r="P14" s="5"/>
      <c r="Q14" s="34">
        <v>1077</v>
      </c>
      <c r="R14" s="34">
        <v>31996</v>
      </c>
      <c r="S14" s="28">
        <v>7615</v>
      </c>
      <c r="T14" s="34">
        <v>612408</v>
      </c>
      <c r="U14" s="40">
        <v>1</v>
      </c>
      <c r="V14" s="40">
        <v>323</v>
      </c>
      <c r="W14" s="34">
        <v>384</v>
      </c>
      <c r="X14" s="34">
        <v>10410</v>
      </c>
      <c r="Y14" s="34">
        <v>13</v>
      </c>
      <c r="Z14" s="39">
        <v>2264</v>
      </c>
      <c r="AA14" s="28">
        <v>5879</v>
      </c>
      <c r="AB14" s="28">
        <v>108827</v>
      </c>
    </row>
    <row r="15" spans="1:28" ht="18.75" customHeight="1">
      <c r="A15" s="1"/>
      <c r="B15" s="13" t="s">
        <v>20</v>
      </c>
      <c r="C15" s="5"/>
      <c r="D15" s="27">
        <v>9282</v>
      </c>
      <c r="E15" s="28">
        <v>12981</v>
      </c>
      <c r="F15" s="31">
        <v>31.74</v>
      </c>
      <c r="G15" s="28">
        <v>1463377</v>
      </c>
      <c r="H15" s="28">
        <v>11771</v>
      </c>
      <c r="I15" s="28">
        <v>464446</v>
      </c>
      <c r="J15" s="28">
        <v>7567</v>
      </c>
      <c r="K15" s="28">
        <v>111599</v>
      </c>
      <c r="L15" s="28">
        <v>775</v>
      </c>
      <c r="M15" s="28">
        <v>7928</v>
      </c>
      <c r="N15" s="1"/>
      <c r="O15" s="13" t="s">
        <v>20</v>
      </c>
      <c r="P15" s="5"/>
      <c r="Q15" s="34">
        <v>2857</v>
      </c>
      <c r="R15" s="39">
        <v>61016</v>
      </c>
      <c r="S15" s="28">
        <v>12032</v>
      </c>
      <c r="T15" s="34">
        <v>846176</v>
      </c>
      <c r="U15" s="39">
        <v>1</v>
      </c>
      <c r="V15" s="39">
        <v>31</v>
      </c>
      <c r="W15" s="34">
        <v>317</v>
      </c>
      <c r="X15" s="39">
        <v>4197</v>
      </c>
      <c r="Y15" s="34">
        <v>9</v>
      </c>
      <c r="Z15" s="34">
        <v>1198</v>
      </c>
      <c r="AA15" s="28">
        <v>9693</v>
      </c>
      <c r="AB15" s="28">
        <v>113231</v>
      </c>
    </row>
    <row r="16" spans="1:28" ht="18.75" customHeight="1">
      <c r="A16" s="1"/>
      <c r="B16" s="13" t="s">
        <v>21</v>
      </c>
      <c r="C16" s="5"/>
      <c r="D16" s="27">
        <v>4787</v>
      </c>
      <c r="E16" s="28">
        <v>7259</v>
      </c>
      <c r="F16" s="31">
        <v>20.84</v>
      </c>
      <c r="G16" s="28">
        <v>835694</v>
      </c>
      <c r="H16" s="28">
        <v>6382</v>
      </c>
      <c r="I16" s="28">
        <v>239337</v>
      </c>
      <c r="J16" s="28">
        <v>2920</v>
      </c>
      <c r="K16" s="28">
        <v>24834</v>
      </c>
      <c r="L16" s="28">
        <v>611</v>
      </c>
      <c r="M16" s="28">
        <v>6772</v>
      </c>
      <c r="N16" s="1"/>
      <c r="O16" s="13" t="s">
        <v>21</v>
      </c>
      <c r="P16" s="5"/>
      <c r="Q16" s="34">
        <v>1123</v>
      </c>
      <c r="R16" s="39">
        <v>25783</v>
      </c>
      <c r="S16" s="28">
        <v>5611</v>
      </c>
      <c r="T16" s="39">
        <v>523352</v>
      </c>
      <c r="U16" s="40" t="s">
        <v>51</v>
      </c>
      <c r="V16" s="40" t="s">
        <v>51</v>
      </c>
      <c r="W16" s="39">
        <v>187</v>
      </c>
      <c r="X16" s="39">
        <v>3572</v>
      </c>
      <c r="Y16" s="34">
        <v>5</v>
      </c>
      <c r="Z16" s="39">
        <v>1448</v>
      </c>
      <c r="AA16" s="28">
        <v>4299</v>
      </c>
      <c r="AB16" s="28">
        <v>119766</v>
      </c>
    </row>
    <row r="17" spans="1:28" ht="18.75" customHeight="1">
      <c r="A17" s="1"/>
      <c r="B17" s="13" t="s">
        <v>22</v>
      </c>
      <c r="C17" s="5"/>
      <c r="D17" s="27">
        <v>6875</v>
      </c>
      <c r="E17" s="28">
        <v>9193</v>
      </c>
      <c r="F17" s="31">
        <v>19.08</v>
      </c>
      <c r="G17" s="28">
        <v>1073966</v>
      </c>
      <c r="H17" s="28">
        <v>8274</v>
      </c>
      <c r="I17" s="28">
        <v>346635</v>
      </c>
      <c r="J17" s="28">
        <v>5600</v>
      </c>
      <c r="K17" s="28">
        <v>91268</v>
      </c>
      <c r="L17" s="28">
        <v>373</v>
      </c>
      <c r="M17" s="28">
        <v>4051</v>
      </c>
      <c r="N17" s="1"/>
      <c r="O17" s="13" t="s">
        <v>22</v>
      </c>
      <c r="P17" s="5"/>
      <c r="Q17" s="34">
        <v>1654</v>
      </c>
      <c r="R17" s="34">
        <v>44763</v>
      </c>
      <c r="S17" s="28">
        <v>7173</v>
      </c>
      <c r="T17" s="34">
        <v>528980</v>
      </c>
      <c r="U17" s="39" t="s">
        <v>29</v>
      </c>
      <c r="V17" s="39" t="s">
        <v>29</v>
      </c>
      <c r="W17" s="34">
        <v>191</v>
      </c>
      <c r="X17" s="34">
        <v>3607</v>
      </c>
      <c r="Y17" s="39">
        <v>14</v>
      </c>
      <c r="Z17" s="39">
        <v>3284</v>
      </c>
      <c r="AA17" s="28">
        <v>13865</v>
      </c>
      <c r="AB17" s="28">
        <v>111630</v>
      </c>
    </row>
    <row r="18" spans="1:28" ht="30" customHeight="1">
      <c r="A18" s="1"/>
      <c r="B18" s="13" t="s">
        <v>23</v>
      </c>
      <c r="C18" s="5"/>
      <c r="D18" s="27">
        <v>3430</v>
      </c>
      <c r="E18" s="28">
        <v>4826</v>
      </c>
      <c r="F18" s="31">
        <v>12.85</v>
      </c>
      <c r="G18" s="28">
        <v>726493</v>
      </c>
      <c r="H18" s="28">
        <v>3993</v>
      </c>
      <c r="I18" s="28">
        <v>177212</v>
      </c>
      <c r="J18" s="28">
        <v>2627</v>
      </c>
      <c r="K18" s="28">
        <v>29820</v>
      </c>
      <c r="L18" s="28">
        <v>326</v>
      </c>
      <c r="M18" s="28">
        <v>3870</v>
      </c>
      <c r="N18" s="1"/>
      <c r="O18" s="13" t="s">
        <v>23</v>
      </c>
      <c r="P18" s="5"/>
      <c r="Q18" s="34">
        <v>730</v>
      </c>
      <c r="R18" s="34">
        <v>11061</v>
      </c>
      <c r="S18" s="28">
        <v>3734</v>
      </c>
      <c r="T18" s="34">
        <v>425224</v>
      </c>
      <c r="U18" s="40" t="s">
        <v>29</v>
      </c>
      <c r="V18" s="40" t="s">
        <v>29</v>
      </c>
      <c r="W18" s="34">
        <v>192</v>
      </c>
      <c r="X18" s="34">
        <v>3760</v>
      </c>
      <c r="Y18" s="40">
        <v>3</v>
      </c>
      <c r="Z18" s="39">
        <v>1546</v>
      </c>
      <c r="AA18" s="28">
        <v>10866</v>
      </c>
      <c r="AB18" s="28">
        <v>137070</v>
      </c>
    </row>
    <row r="19" spans="1:28" ht="18.75" customHeight="1">
      <c r="A19" s="1"/>
      <c r="B19" s="13" t="s">
        <v>24</v>
      </c>
      <c r="C19" s="5"/>
      <c r="D19" s="27">
        <v>4626</v>
      </c>
      <c r="E19" s="28">
        <v>6554</v>
      </c>
      <c r="F19" s="31">
        <v>11.55</v>
      </c>
      <c r="G19" s="28">
        <v>832244</v>
      </c>
      <c r="H19" s="28">
        <v>5639</v>
      </c>
      <c r="I19" s="28">
        <v>211190</v>
      </c>
      <c r="J19" s="28">
        <v>3700</v>
      </c>
      <c r="K19" s="28">
        <v>516911</v>
      </c>
      <c r="L19" s="28">
        <v>348</v>
      </c>
      <c r="M19" s="28">
        <v>3734</v>
      </c>
      <c r="N19" s="1"/>
      <c r="O19" s="13" t="s">
        <v>24</v>
      </c>
      <c r="P19" s="5"/>
      <c r="Q19" s="34">
        <v>1355</v>
      </c>
      <c r="R19" s="34">
        <v>19299</v>
      </c>
      <c r="S19" s="28">
        <v>6079</v>
      </c>
      <c r="T19" s="34">
        <v>627765</v>
      </c>
      <c r="U19" s="40" t="s">
        <v>29</v>
      </c>
      <c r="V19" s="40" t="s">
        <v>29</v>
      </c>
      <c r="W19" s="34">
        <v>127</v>
      </c>
      <c r="X19" s="34">
        <v>3614</v>
      </c>
      <c r="Y19" s="39">
        <v>12</v>
      </c>
      <c r="Z19" s="39">
        <v>1789</v>
      </c>
      <c r="AA19" s="28">
        <v>11138</v>
      </c>
      <c r="AB19" s="28">
        <v>134591</v>
      </c>
    </row>
    <row r="20" spans="1:28" ht="18.75" customHeight="1">
      <c r="A20" s="1"/>
      <c r="B20" s="13" t="s">
        <v>25</v>
      </c>
      <c r="C20" s="5"/>
      <c r="D20" s="27">
        <v>3712</v>
      </c>
      <c r="E20" s="28">
        <v>4759</v>
      </c>
      <c r="F20" s="31">
        <v>7.91</v>
      </c>
      <c r="G20" s="28">
        <v>685984</v>
      </c>
      <c r="H20" s="28">
        <v>4067</v>
      </c>
      <c r="I20" s="28">
        <v>159053</v>
      </c>
      <c r="J20" s="28">
        <v>2366</v>
      </c>
      <c r="K20" s="28">
        <v>31207</v>
      </c>
      <c r="L20" s="28">
        <v>181</v>
      </c>
      <c r="M20" s="28">
        <v>2107</v>
      </c>
      <c r="N20" s="1"/>
      <c r="O20" s="13" t="s">
        <v>25</v>
      </c>
      <c r="P20" s="5"/>
      <c r="Q20" s="34">
        <v>1189</v>
      </c>
      <c r="R20" s="34">
        <v>30694</v>
      </c>
      <c r="S20" s="28">
        <v>4128</v>
      </c>
      <c r="T20" s="34">
        <v>425585</v>
      </c>
      <c r="U20" s="40" t="s">
        <v>52</v>
      </c>
      <c r="V20" s="40" t="s">
        <v>52</v>
      </c>
      <c r="W20" s="34">
        <v>87</v>
      </c>
      <c r="X20" s="34">
        <v>1585</v>
      </c>
      <c r="Y20" s="39">
        <v>3</v>
      </c>
      <c r="Z20" s="39">
        <v>595</v>
      </c>
      <c r="AA20" s="42">
        <v>0</v>
      </c>
      <c r="AB20" s="28">
        <v>135859</v>
      </c>
    </row>
    <row r="21" spans="1:28" ht="30" customHeight="1">
      <c r="A21" s="1"/>
      <c r="B21" s="13" t="s">
        <v>26</v>
      </c>
      <c r="C21" s="5"/>
      <c r="D21" s="27">
        <v>4362</v>
      </c>
      <c r="E21" s="28">
        <v>7213</v>
      </c>
      <c r="F21" s="31">
        <v>8.3</v>
      </c>
      <c r="G21" s="28">
        <v>836922</v>
      </c>
      <c r="H21" s="28">
        <v>6671</v>
      </c>
      <c r="I21" s="28">
        <v>276512</v>
      </c>
      <c r="J21" s="28">
        <v>6140</v>
      </c>
      <c r="K21" s="28">
        <v>108402</v>
      </c>
      <c r="L21" s="28">
        <v>796</v>
      </c>
      <c r="M21" s="28">
        <v>8395</v>
      </c>
      <c r="N21" s="1"/>
      <c r="O21" s="13" t="s">
        <v>26</v>
      </c>
      <c r="P21" s="5"/>
      <c r="Q21" s="34">
        <v>819</v>
      </c>
      <c r="R21" s="34">
        <v>18516</v>
      </c>
      <c r="S21" s="28">
        <v>6181</v>
      </c>
      <c r="T21" s="34">
        <v>489311</v>
      </c>
      <c r="U21" s="40">
        <v>1</v>
      </c>
      <c r="V21" s="39">
        <v>150</v>
      </c>
      <c r="W21" s="34">
        <v>388</v>
      </c>
      <c r="X21" s="34">
        <v>9155</v>
      </c>
      <c r="Y21" s="34">
        <v>4</v>
      </c>
      <c r="Z21" s="34">
        <v>925</v>
      </c>
      <c r="AA21" s="28">
        <v>4127</v>
      </c>
      <c r="AB21" s="28">
        <v>115599</v>
      </c>
    </row>
    <row r="22" spans="1:28" ht="18.75" customHeight="1">
      <c r="A22" s="1"/>
      <c r="B22" s="13" t="s">
        <v>27</v>
      </c>
      <c r="C22" s="5"/>
      <c r="D22" s="27">
        <v>4748</v>
      </c>
      <c r="E22" s="28">
        <v>7137</v>
      </c>
      <c r="F22" s="31">
        <v>10.77</v>
      </c>
      <c r="G22" s="28">
        <v>650750</v>
      </c>
      <c r="H22" s="28">
        <v>6144</v>
      </c>
      <c r="I22" s="28">
        <v>238817</v>
      </c>
      <c r="J22" s="28">
        <v>4559</v>
      </c>
      <c r="K22" s="28">
        <v>57932</v>
      </c>
      <c r="L22" s="28">
        <v>599</v>
      </c>
      <c r="M22" s="28">
        <v>7334</v>
      </c>
      <c r="N22" s="1"/>
      <c r="O22" s="13" t="s">
        <v>27</v>
      </c>
      <c r="P22" s="5"/>
      <c r="Q22" s="34">
        <v>661</v>
      </c>
      <c r="R22" s="34">
        <v>15253</v>
      </c>
      <c r="S22" s="28">
        <v>5869</v>
      </c>
      <c r="T22" s="34">
        <v>553924</v>
      </c>
      <c r="U22" s="39">
        <v>2</v>
      </c>
      <c r="V22" s="39">
        <v>514</v>
      </c>
      <c r="W22" s="34">
        <v>320</v>
      </c>
      <c r="X22" s="34">
        <v>6762</v>
      </c>
      <c r="Y22" s="39">
        <v>1</v>
      </c>
      <c r="Z22" s="39">
        <v>189</v>
      </c>
      <c r="AA22" s="28">
        <v>11262</v>
      </c>
      <c r="AB22" s="28">
        <v>118687</v>
      </c>
    </row>
    <row r="23" spans="1:28" ht="18.75" customHeight="1">
      <c r="A23" s="1"/>
      <c r="B23" s="13" t="s">
        <v>28</v>
      </c>
      <c r="C23" s="5"/>
      <c r="D23" s="27">
        <v>3160</v>
      </c>
      <c r="E23" s="28">
        <v>4529</v>
      </c>
      <c r="F23" s="31">
        <v>17.2</v>
      </c>
      <c r="G23" s="28">
        <v>802098</v>
      </c>
      <c r="H23" s="28">
        <v>3998</v>
      </c>
      <c r="I23" s="28">
        <v>157826</v>
      </c>
      <c r="J23" s="28">
        <v>2051</v>
      </c>
      <c r="K23" s="28">
        <v>21032</v>
      </c>
      <c r="L23" s="28">
        <v>304</v>
      </c>
      <c r="M23" s="28">
        <v>3407</v>
      </c>
      <c r="N23" s="1"/>
      <c r="O23" s="13" t="s">
        <v>28</v>
      </c>
      <c r="P23" s="5"/>
      <c r="Q23" s="34">
        <v>774</v>
      </c>
      <c r="R23" s="34">
        <v>18069</v>
      </c>
      <c r="S23" s="28">
        <v>3355</v>
      </c>
      <c r="T23" s="34">
        <v>307729</v>
      </c>
      <c r="U23" s="40" t="s">
        <v>29</v>
      </c>
      <c r="V23" s="40" t="s">
        <v>29</v>
      </c>
      <c r="W23" s="39">
        <v>153</v>
      </c>
      <c r="X23" s="34">
        <v>3601</v>
      </c>
      <c r="Y23" s="34">
        <v>2</v>
      </c>
      <c r="Z23" s="34">
        <v>1072</v>
      </c>
      <c r="AA23" s="28">
        <v>12442</v>
      </c>
      <c r="AB23" s="28">
        <v>112664</v>
      </c>
    </row>
    <row r="24" spans="1:28" ht="12" customHeight="1">
      <c r="A24" s="1"/>
      <c r="B24" s="13"/>
      <c r="C24" s="5"/>
      <c r="D24" s="27"/>
      <c r="E24" s="28"/>
      <c r="F24" s="31"/>
      <c r="G24" s="28"/>
      <c r="H24" s="28"/>
      <c r="I24" s="28"/>
      <c r="J24" s="28"/>
      <c r="K24" s="28"/>
      <c r="L24" s="28"/>
      <c r="M24" s="28"/>
      <c r="N24" s="1"/>
      <c r="O24" s="13"/>
      <c r="P24" s="5"/>
      <c r="Q24" s="43"/>
      <c r="R24" s="39"/>
      <c r="S24" s="28"/>
      <c r="T24" s="34"/>
      <c r="U24" s="40"/>
      <c r="V24" s="39"/>
      <c r="W24" s="39"/>
      <c r="X24" s="34"/>
      <c r="Y24" s="34"/>
      <c r="Z24" s="34"/>
      <c r="AA24" s="28"/>
      <c r="AB24" s="28"/>
    </row>
    <row r="25" spans="1:28" ht="18.75" customHeight="1">
      <c r="A25" s="8"/>
      <c r="B25" s="14" t="s">
        <v>11</v>
      </c>
      <c r="C25" s="5"/>
      <c r="D25" s="27">
        <v>19803</v>
      </c>
      <c r="E25" s="28">
        <v>28513</v>
      </c>
      <c r="F25" s="33" t="s">
        <v>41</v>
      </c>
      <c r="G25" s="28">
        <v>3659134</v>
      </c>
      <c r="H25" s="28">
        <v>25391</v>
      </c>
      <c r="I25" s="28">
        <v>1178577</v>
      </c>
      <c r="J25" s="28">
        <v>21335</v>
      </c>
      <c r="K25" s="28">
        <v>407937</v>
      </c>
      <c r="L25" s="28">
        <v>2267</v>
      </c>
      <c r="M25" s="28">
        <v>23782</v>
      </c>
      <c r="N25" s="8"/>
      <c r="O25" s="14" t="s">
        <v>11</v>
      </c>
      <c r="P25" s="5"/>
      <c r="Q25" s="34">
        <f aca="true" t="shared" si="0" ref="Q25:Z25">Q5/12</f>
        <v>3489.25</v>
      </c>
      <c r="R25" s="34">
        <f t="shared" si="0"/>
        <v>84712.83333333333</v>
      </c>
      <c r="S25" s="34">
        <f t="shared" si="0"/>
        <v>23946.5</v>
      </c>
      <c r="T25" s="34">
        <f t="shared" si="0"/>
        <v>2040283.9166666667</v>
      </c>
      <c r="U25" s="34">
        <f t="shared" si="0"/>
        <v>1</v>
      </c>
      <c r="V25" s="34">
        <f t="shared" si="0"/>
        <v>250.33333333333334</v>
      </c>
      <c r="W25" s="34">
        <f t="shared" si="0"/>
        <v>980.3333333333334</v>
      </c>
      <c r="X25" s="34">
        <f t="shared" si="0"/>
        <v>20941.75</v>
      </c>
      <c r="Y25" s="34">
        <f t="shared" si="0"/>
        <v>36.083333333333336</v>
      </c>
      <c r="Z25" s="34">
        <f t="shared" si="0"/>
        <v>7581.75</v>
      </c>
      <c r="AA25" s="28">
        <v>35903</v>
      </c>
      <c r="AB25" s="28">
        <v>126346</v>
      </c>
    </row>
    <row r="26" spans="1:28" ht="9.75" customHeight="1" thickBot="1">
      <c r="A26" s="3"/>
      <c r="B26" s="15"/>
      <c r="C26" s="4"/>
      <c r="D26" s="18"/>
      <c r="E26" s="4"/>
      <c r="F26" s="19"/>
      <c r="G26" s="4"/>
      <c r="H26" s="4"/>
      <c r="I26" s="4"/>
      <c r="J26" s="4"/>
      <c r="K26" s="4"/>
      <c r="L26" s="4"/>
      <c r="M26" s="4"/>
      <c r="N26" s="3"/>
      <c r="O26" s="15"/>
      <c r="P26" s="4"/>
      <c r="Q26" s="18"/>
      <c r="R26" s="4"/>
      <c r="S26" s="4"/>
      <c r="T26" s="4"/>
      <c r="U26" s="4"/>
      <c r="V26" s="35"/>
      <c r="W26" s="4"/>
      <c r="X26" s="4"/>
      <c r="Y26" s="4"/>
      <c r="Z26" s="4"/>
      <c r="AA26" s="4"/>
      <c r="AB26" s="4"/>
    </row>
    <row r="27" spans="15:28" ht="14.25" customHeight="1">
      <c r="O27" s="44" t="s">
        <v>42</v>
      </c>
      <c r="R27" s="44"/>
      <c r="S27" s="44"/>
      <c r="T27" s="44"/>
      <c r="U27" s="44"/>
      <c r="V27" s="45"/>
      <c r="W27" s="44"/>
      <c r="X27" s="44"/>
      <c r="Y27" s="44"/>
      <c r="Z27" s="44"/>
      <c r="AA27" s="44"/>
      <c r="AB27" s="44"/>
    </row>
    <row r="28" spans="15:28" ht="14.25" customHeight="1">
      <c r="O28" s="44" t="s">
        <v>43</v>
      </c>
      <c r="R28" s="44"/>
      <c r="S28" s="44"/>
      <c r="T28" s="44"/>
      <c r="U28" s="44"/>
      <c r="V28" s="45"/>
      <c r="W28" s="44"/>
      <c r="X28" s="44"/>
      <c r="Y28" s="44"/>
      <c r="Z28" s="44"/>
      <c r="AA28" s="44"/>
      <c r="AB28" s="44"/>
    </row>
    <row r="29" spans="15:28" ht="14.25" customHeight="1">
      <c r="O29" s="44" t="s">
        <v>44</v>
      </c>
      <c r="R29" s="44"/>
      <c r="S29" s="44"/>
      <c r="T29" s="44"/>
      <c r="U29" s="44"/>
      <c r="V29" s="45"/>
      <c r="W29" s="44"/>
      <c r="X29" s="44"/>
      <c r="Y29" s="44"/>
      <c r="Z29" s="44"/>
      <c r="AA29" s="44"/>
      <c r="AB29" s="44"/>
    </row>
    <row r="30" spans="15:28" ht="15.75" customHeight="1">
      <c r="O30" s="44" t="s">
        <v>45</v>
      </c>
      <c r="R30" s="44"/>
      <c r="S30" s="44"/>
      <c r="T30" s="44"/>
      <c r="U30" s="44"/>
      <c r="V30" s="45"/>
      <c r="W30" s="44"/>
      <c r="X30" s="44"/>
      <c r="Y30" s="44"/>
      <c r="Z30" s="44"/>
      <c r="AA30" s="44"/>
      <c r="AB30" s="44"/>
    </row>
    <row r="31" spans="15:28" ht="15.75" customHeight="1">
      <c r="O31" s="44" t="s">
        <v>46</v>
      </c>
      <c r="R31" s="44"/>
      <c r="S31" s="44"/>
      <c r="T31" s="44"/>
      <c r="U31" s="44"/>
      <c r="V31" s="45"/>
      <c r="W31" s="44"/>
      <c r="X31" s="44"/>
      <c r="Y31" s="44"/>
      <c r="Z31" s="44"/>
      <c r="AA31" s="44"/>
      <c r="AB31" s="44"/>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sheetData>
  <mergeCells count="13">
    <mergeCell ref="AB2:AB4"/>
    <mergeCell ref="U2:V3"/>
    <mergeCell ref="W2:X3"/>
    <mergeCell ref="Y2:Z3"/>
    <mergeCell ref="AA2:AA4"/>
    <mergeCell ref="B2:B4"/>
    <mergeCell ref="H2:I3"/>
    <mergeCell ref="J2:K3"/>
    <mergeCell ref="L2:M3"/>
    <mergeCell ref="O2:O4"/>
    <mergeCell ref="Q2:R3"/>
    <mergeCell ref="S2:T3"/>
    <mergeCell ref="I1:M1"/>
  </mergeCells>
  <printOptions horizontalCentered="1"/>
  <pageMargins left="0.5905511811023623" right="0.5905511811023623" top="0.5905511811023623" bottom="0.5905511811023623" header="0.3937007874015748" footer="0.5118110236220472"/>
  <pageSetup cellComments="asDisplayed" horizontalDpi="600" verticalDpi="600" orientation="portrait" pageOrder="overThenDown" paperSize="9" scale="69" r:id="rId1"/>
  <ignoredErrors>
    <ignoredError sqref="Q6:Q7 Y6:Y7 S6 Z7 U6 W6:W7 X6:X7 T7" formulaRange="1"/>
    <ignoredError sqref="R7"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2013-10-30T08:37:56Z</cp:lastPrinted>
  <dcterms:created xsi:type="dcterms:W3CDTF">2008-01-23T05:10:49Z</dcterms:created>
  <dcterms:modified xsi:type="dcterms:W3CDTF">2014-03-05T01:35:12Z</dcterms:modified>
  <cp:category/>
  <cp:version/>
  <cp:contentType/>
  <cp:contentStatus/>
</cp:coreProperties>
</file>