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①基礎データ" sheetId="1" r:id="rId1"/>
    <sheet name="②血液製剤" sheetId="2" r:id="rId2"/>
    <sheet name="③管理体制" sheetId="3" r:id="rId3"/>
    <sheet name="④輸血状況" sheetId="4" r:id="rId4"/>
    <sheet name="⑤アルブミン製剤" sheetId="5" r:id="rId5"/>
    <sheet name="（別添）診療科目一覧" sheetId="6" r:id="rId6"/>
    <sheet name="入力不要（集計用）" sheetId="7" r:id="rId7"/>
  </sheets>
  <definedNames>
    <definedName name="_xlnm.Print_Area" localSheetId="5">'（別添）診療科目一覧'!$A$1:$F$44</definedName>
    <definedName name="_xlnm.Print_Area" localSheetId="0">'①基礎データ'!$A$1:$F$47</definedName>
    <definedName name="_xlnm.Print_Area" localSheetId="4">'⑤アルブミン製剤'!$A$1:$G$44</definedName>
  </definedNames>
  <calcPr fullCalcOnLoad="1"/>
</workbook>
</file>

<file path=xl/sharedStrings.xml><?xml version="1.0" encoding="utf-8"?>
<sst xmlns="http://schemas.openxmlformats.org/spreadsheetml/2006/main" count="654" uniqueCount="506">
  <si>
    <t>平成２６年度輸血療法に係るアンケート調査票</t>
  </si>
  <si>
    <t>（別添）</t>
  </si>
  <si>
    <t>床</t>
  </si>
  <si>
    <t>（１）病床数</t>
  </si>
  <si>
    <t>（２）診療科目</t>
  </si>
  <si>
    <t>（３）輸血管理料取得状況について該当する番号をお書きください。</t>
  </si>
  <si>
    <t>（４）記入者の職種について、該当する番号をお書きください。</t>
  </si>
  <si>
    <t>（←　④その他の場合は、職種を記入ください。）</t>
  </si>
  <si>
    <t>（５）問い合わせ先</t>
  </si>
  <si>
    <t>１単位</t>
  </si>
  <si>
    <t>２単位</t>
  </si>
  <si>
    <t>血液成分製剤</t>
  </si>
  <si>
    <t>赤血球製剤</t>
  </si>
  <si>
    <t>人赤血球濃厚液</t>
  </si>
  <si>
    <t>解凍人赤血球濃厚液</t>
  </si>
  <si>
    <t>洗浄人赤血球浮遊液</t>
  </si>
  <si>
    <t>合成血</t>
  </si>
  <si>
    <t>血小板製剤</t>
  </si>
  <si>
    <t>血漿製剤</t>
  </si>
  <si>
    <t>新鮮凍結血漿</t>
  </si>
  <si>
    <t>本</t>
  </si>
  <si>
    <t>５単位</t>
  </si>
  <si>
    <t>１５単位</t>
  </si>
  <si>
    <t>２０単位</t>
  </si>
  <si>
    <t>設問１</t>
  </si>
  <si>
    <t>輸血療法委員会の平成25年度における開催頻度はどのくらいですか？</t>
  </si>
  <si>
    <t>回</t>
  </si>
  <si>
    <t>設問２</t>
  </si>
  <si>
    <t>設問３</t>
  </si>
  <si>
    <t>院長</t>
  </si>
  <si>
    <t>副院長</t>
  </si>
  <si>
    <t>医師（輸血部門）</t>
  </si>
  <si>
    <t>医師（診療部門）</t>
  </si>
  <si>
    <t>看護師</t>
  </si>
  <si>
    <t>薬剤師</t>
  </si>
  <si>
    <t>臨床検査技師</t>
  </si>
  <si>
    <t>医療事務</t>
  </si>
  <si>
    <t>医療安全部門委員</t>
  </si>
  <si>
    <t>設問４</t>
  </si>
  <si>
    <t>設問５</t>
  </si>
  <si>
    <t>（２）</t>
  </si>
  <si>
    <t>輸血用血液製剤（主に、赤血球製剤、新鮮凍結血漿、血小板製剤）の使用状況に</t>
  </si>
  <si>
    <t>（３）</t>
  </si>
  <si>
    <t>（４）</t>
  </si>
  <si>
    <t>（５）</t>
  </si>
  <si>
    <t>他医療機関と比較検討及び評価している。</t>
  </si>
  <si>
    <t>輸血療法委員会の構成メンバーに該当するかどうかをご回答ください。</t>
  </si>
  <si>
    <t>（６）</t>
  </si>
  <si>
    <t>（７）</t>
  </si>
  <si>
    <t>（８）</t>
  </si>
  <si>
    <t>（９）</t>
  </si>
  <si>
    <t>状況を把握して具体的対策を講じている。</t>
  </si>
  <si>
    <t>（12）</t>
  </si>
  <si>
    <t>（13）</t>
  </si>
  <si>
    <t>設問６</t>
  </si>
  <si>
    <t>　　（該当項目が別の手順書や、医療法に規定する医薬品業務手順書に含まれている</t>
  </si>
  <si>
    <t>　　　場合もあてはまることとします。）</t>
  </si>
  <si>
    <t>　①輸血用血液製剤</t>
  </si>
  <si>
    <t>各検査手順</t>
  </si>
  <si>
    <t>　①ABO血液型</t>
  </si>
  <si>
    <t>　②Rho（D）抗原</t>
  </si>
  <si>
    <t>　③不規則抗体スクリーニング</t>
  </si>
  <si>
    <t>　④交差適合試験</t>
  </si>
  <si>
    <t>自己血輸血</t>
  </si>
  <si>
    <t>※ ①の場合、以下の文書やマニュアルがあるかを回答ください。</t>
  </si>
  <si>
    <t>設問７</t>
  </si>
  <si>
    <t xml:space="preserve">       ※ ⑤の場合はその部門名を記入ください。 →</t>
  </si>
  <si>
    <t>設問８</t>
  </si>
  <si>
    <t>輸血用血液製剤を管理している部門はどこですか？</t>
  </si>
  <si>
    <t xml:space="preserve">       ※ ④の場合はその部門名を記入ください。 →</t>
  </si>
  <si>
    <t>設問９</t>
  </si>
  <si>
    <t>設問10</t>
  </si>
  <si>
    <t>設問11</t>
  </si>
  <si>
    <t>※輸血管理料Ⅰでは輸血部管理が原則ですが、薬剤部に保管されている場合でも、</t>
  </si>
  <si>
    <t>　当該製剤の請求、払い出し等の管理が輸血部で実施されていれば支障ないとされています。</t>
  </si>
  <si>
    <t>アルブミン製剤は、輸血部門で一元管理されていますか？</t>
  </si>
  <si>
    <t>設問12</t>
  </si>
  <si>
    <t>設問13</t>
  </si>
  <si>
    <t>輸血部門が確認できる体制になっていますか？</t>
  </si>
  <si>
    <t>設問14</t>
  </si>
  <si>
    <t>　※一般病棟では保管しない。ただし、手術室やICUなど止むを得ない部門を除く。</t>
  </si>
  <si>
    <t>設問15</t>
  </si>
  <si>
    <t>専用である</t>
  </si>
  <si>
    <t>自記温度記録計がある</t>
  </si>
  <si>
    <t>警報装置がある</t>
  </si>
  <si>
    <t>自家発電電源に接続されている</t>
  </si>
  <si>
    <t>設問16</t>
  </si>
  <si>
    <t xml:space="preserve">定期点検、日常点検を行った記録が残されていますか？ </t>
  </si>
  <si>
    <t>設問17</t>
  </si>
  <si>
    <t>設問18</t>
  </si>
  <si>
    <t>設問19</t>
  </si>
  <si>
    <t>設問20</t>
  </si>
  <si>
    <t>分画製剤</t>
  </si>
  <si>
    <t>250ml</t>
  </si>
  <si>
    <t>20%アルブミン製剤</t>
  </si>
  <si>
    <t>赤血球製剤</t>
  </si>
  <si>
    <t>血小板製剤</t>
  </si>
  <si>
    <t>単位</t>
  </si>
  <si>
    <t>※　自動計算　※</t>
  </si>
  <si>
    <t>以下は記入、入力しないでください</t>
  </si>
  <si>
    <t>分類</t>
  </si>
  <si>
    <t>製剤名、規格</t>
  </si>
  <si>
    <t>　　</t>
  </si>
  <si>
    <t>　　　１）輸血管理料</t>
  </si>
  <si>
    <t>　　　２）適正使用加算</t>
  </si>
  <si>
    <t>5%アルブミン製剤</t>
  </si>
  <si>
    <t>グラム</t>
  </si>
  <si>
    <t>20%アルブミン製剤</t>
  </si>
  <si>
    <t>25%アルブミン製剤</t>
  </si>
  <si>
    <t>設問21</t>
  </si>
  <si>
    <t>設問22</t>
  </si>
  <si>
    <t>設問23</t>
  </si>
  <si>
    <t>血清アルブミン値を、これを管理する部署で把握していますか？</t>
  </si>
  <si>
    <t>※ ①の場合、以下の情報提供を行っていますか？</t>
  </si>
  <si>
    <t>　　（１）原料血漿採血国</t>
  </si>
  <si>
    <t>　　（２）原料血漿の｢献血由来、または非献血由来｣の区分</t>
  </si>
  <si>
    <t>とっていますか？（下記の欄にご自由にご記載ください。）</t>
  </si>
  <si>
    <t>　　①同意を取得しており、輸血部門が確認できる</t>
  </si>
  <si>
    <t>　　②同意を取得しているが、輸血部門が確認できない</t>
  </si>
  <si>
    <t>　　③同意を取得していない</t>
  </si>
  <si>
    <t>　　①限定している　　②限定していない</t>
  </si>
  <si>
    <t>　　①検査技師の勤務体制で行っている</t>
  </si>
  <si>
    <t>　　②検査技師が当直で行っている</t>
  </si>
  <si>
    <t>　　③検査技師がオンコール体制で行っている</t>
  </si>
  <si>
    <t>　　④医師が行っている</t>
  </si>
  <si>
    <t>　　⑤その他</t>
  </si>
  <si>
    <t>　　①設置している　　②設置していない</t>
  </si>
  <si>
    <t>　　①定期的に開催　　②不定期に開催　　③開催していない</t>
  </si>
  <si>
    <t>　　①周知している　　②一部周知　　③周知していない</t>
  </si>
  <si>
    <t>　　①輸血部　②検査部　③薬剤部　④外注検査　⑤その他</t>
  </si>
  <si>
    <t>　　①輸血部　②検査部　③薬剤部　④その他</t>
  </si>
  <si>
    <t>　　①一元管理されている　②一元管理されていない</t>
  </si>
  <si>
    <t>　　①任命されている　②任命されていない</t>
  </si>
  <si>
    <t>　　①配置している　　②配置されていない</t>
  </si>
  <si>
    <t>床　</t>
  </si>
  <si>
    <t>　　　　※ うち、療養型病床数</t>
  </si>
  <si>
    <t>　　　　　　（※　①はい、の場合は以下にご記入をお願いいたします。）</t>
  </si>
  <si>
    <t>あなたの医療機関について、下記の設問にご回答下さい。</t>
  </si>
  <si>
    <t>　　　　↓</t>
  </si>
  <si>
    <t>①はい　②いいえ</t>
  </si>
  <si>
    <t>↓</t>
  </si>
  <si>
    <t>　　①取得あり　②取得なし</t>
  </si>
  <si>
    <t>　　①輸血管理料Ⅰ　②輸血管理料Ⅱ　</t>
  </si>
  <si>
    <t>　　①医師　②臨床検査技師　③薬剤師　</t>
  </si>
  <si>
    <t>　　 本調査のご回答に関して、問い合わせをさせていただいてもよろしいでしょうか。</t>
  </si>
  <si>
    <t>　　　　医療機関名</t>
  </si>
  <si>
    <t>　　　　ご所属名</t>
  </si>
  <si>
    <t>　　　　ご氏名</t>
  </si>
  <si>
    <t>　　　　電話番号</t>
  </si>
  <si>
    <t>（以下のデータは削除しないでください。）</t>
  </si>
  <si>
    <t>単位、容量等</t>
  </si>
  <si>
    <t>【 ① 基礎データ 】</t>
  </si>
  <si>
    <t>【 ② 平成25年の血液製剤使用状況等 】</t>
  </si>
  <si>
    <t>【 ⑤ アルブミン製剤の使用状況について 】</t>
  </si>
  <si>
    <t xml:space="preserve"> 静注 12.5g</t>
  </si>
  <si>
    <t xml:space="preserve"> 静注 4g</t>
  </si>
  <si>
    <t xml:space="preserve"> 静注 10g</t>
  </si>
  <si>
    <t xml:space="preserve">   ～　以上で終了です。アンケート調査にご協力いただき、ありがとうございました。　～</t>
  </si>
  <si>
    <t>院内に、輸血療法委員会（または同様の機能を有する委員会）を設置しています。　</t>
  </si>
  <si>
    <t>　　</t>
  </si>
  <si>
    <t>↓</t>
  </si>
  <si>
    <t>輸血療法委員会の活動内容を院内に周知していますか？</t>
  </si>
  <si>
    <t>輸血療法委員会では、どのような事を協議あるいは周知していますか？</t>
  </si>
  <si>
    <t>（１）</t>
  </si>
  <si>
    <t>ついて、診療科ごとに比較検討している。</t>
  </si>
  <si>
    <t>　　</t>
  </si>
  <si>
    <t>ｱﾙﾌﾞﾐﾝ製剤の使用状況について、診療科ごとに比較検討している。</t>
  </si>
  <si>
    <t xml:space="preserve">毎月、診療科ごとの発注量、使用量、廃棄量等を各診療科の長に配布し、　
</t>
  </si>
  <si>
    <t>診療科内に掲示している。</t>
  </si>
  <si>
    <t>血液製剤ごとに、月次、年次の使用量の比較・分析を行うとともに、</t>
  </si>
  <si>
    <t>　　</t>
  </si>
  <si>
    <t>各診療科における各種指針の遵守状況について、検討するとともに、　</t>
  </si>
  <si>
    <t>個々の事例に関し、当事者に指導を行っている。</t>
  </si>
  <si>
    <t>輸血実施症例の検討と使用指針に基づいた評価を行っている。</t>
  </si>
  <si>
    <t>必要に応じて、保険診療での査定状況も症例毎に検討している。</t>
  </si>
  <si>
    <t>輸血検査（血液型、不規則抗体、交差適合試験等）の方法について、</t>
  </si>
  <si>
    <t>輸血の安全性を高めるために適宜見直している。</t>
  </si>
  <si>
    <t>輸血実施時の手順について、マニュアル通りに実施されているかどうか</t>
  </si>
  <si>
    <t>を院内で監査している。</t>
  </si>
  <si>
    <t>（10）</t>
  </si>
  <si>
    <t>輸血療法に伴うインシデントや事故・副作用等について、各部署毎の</t>
  </si>
  <si>
    <t>　　</t>
  </si>
  <si>
    <t>（11）</t>
  </si>
  <si>
    <t>輸血関連情報を、個々の医療従事者へ直接伝達する方法がある。　</t>
  </si>
  <si>
    <t>自己血輸血の実施方法について、成分採血やフィブリン糊の導入を検討</t>
  </si>
  <si>
    <t>したことがある。</t>
  </si>
  <si>
    <t>　輸血療法委員会議事録の院内への周知について、特に医師に周知された</t>
  </si>
  <si>
    <t>ことを確認している。</t>
  </si>
  <si>
    <t xml:space="preserve">院内での輸血に関する運用基準文書やマニュアルが整備されていますか？
</t>
  </si>
  <si>
    <t>①ある　　②ない</t>
  </si>
  <si>
    <t>↓</t>
  </si>
  <si>
    <t>（１）</t>
  </si>
  <si>
    <t>夜間・休日の輸血業務</t>
  </si>
  <si>
    <t>血液製剤の保管管理</t>
  </si>
  <si>
    <t>検査用試薬の精度管理とその記録</t>
  </si>
  <si>
    <t>検査用機器の定期点検、保守点検及びその記録</t>
  </si>
  <si>
    <t xml:space="preserve">緊急時、大量輸血時に関する検査法、適合血の選択 </t>
  </si>
  <si>
    <t>異型適合血輸血を行うための使用基準</t>
  </si>
  <si>
    <t>輸血副作用の報告手順とその記録</t>
  </si>
  <si>
    <t>重篤な副作用への対応</t>
  </si>
  <si>
    <t>（10）</t>
  </si>
  <si>
    <t>輸血検査を行っている部門はどこですか？</t>
  </si>
  <si>
    <t>↓</t>
  </si>
  <si>
    <t>　　</t>
  </si>
  <si>
    <t xml:space="preserve">輸血に関する検査と輸血用血液製剤の保管管理を一括して行う部署において、
</t>
  </si>
  <si>
    <t>輸血用血液製剤が一元管理されていますか？</t>
  </si>
  <si>
    <t xml:space="preserve">病院内における輸血業務全般について実務上の監督および責任を持つ医師
</t>
  </si>
  <si>
    <t xml:space="preserve">　（責任医師）が任命されていますか？ </t>
  </si>
  <si>
    <t>輸血検査業務全体を担当し責任を持つ輸血専任の臨床検査技師を配置し</t>
  </si>
  <si>
    <t>ていますか？</t>
  </si>
  <si>
    <t>　　③取得なし</t>
  </si>
  <si>
    <t>　　④その他</t>
  </si>
  <si>
    <r>
      <t>　　　　</t>
    </r>
    <r>
      <rPr>
        <sz val="9"/>
        <rFont val="ＭＳ Ｐ明朝"/>
        <family val="1"/>
      </rPr>
      <t>メールアドレス</t>
    </r>
  </si>
  <si>
    <t>人血小板濃厚液　</t>
  </si>
  <si>
    <t>１０単位</t>
  </si>
  <si>
    <t>（FFP-LR-1，120mL）</t>
  </si>
  <si>
    <t>（FFP-LR-2，240mL）</t>
  </si>
  <si>
    <t>２単位</t>
  </si>
  <si>
    <t>（FFP-AP，450mL）</t>
  </si>
  <si>
    <t>3.75単位</t>
  </si>
  <si>
    <t>（FFP-LR-480，480mL）</t>
  </si>
  <si>
    <t>4単位</t>
  </si>
  <si>
    <t>5%アルブミン製剤</t>
  </si>
  <si>
    <t>20ml</t>
  </si>
  <si>
    <t>50ml</t>
  </si>
  <si>
    <t>25%アルブミン製剤</t>
  </si>
  <si>
    <t>【 ③ 輸血実施管理体制について 】</t>
  </si>
  <si>
    <t>アルブミン製剤使用前にインフォームド・コンセントを行い、</t>
  </si>
  <si>
    <t>同意書を取得していますか？</t>
  </si>
  <si>
    <t>　　①はい　②いいえ</t>
  </si>
  <si>
    <t>　　①はい　　②いいえ</t>
  </si>
  <si>
    <t>個々の症例におけるアルブミン製剤の用途に関して、</t>
  </si>
  <si>
    <t>これを管理する部署で把握していますか？</t>
  </si>
  <si>
    <t>　　①はい　　②いいえ</t>
  </si>
  <si>
    <t>個々の症例におけるアルブミン製剤の用途に際し、使用前の</t>
  </si>
  <si>
    <t xml:space="preserve">院内のアルブミン製剤適正使用推進に関し、どのような対策を
</t>
  </si>
  <si>
    <t>輸血療法を行う全ての患者に対して、同意書を取得し、そのことを</t>
  </si>
  <si>
    <t>輸血用血液の保管管理は、輸血管理部門に限定していますか？</t>
  </si>
  <si>
    <t>設置されている輸血用血液の保冷庫は以下の条件を満たしますか？</t>
  </si>
  <si>
    <t>（１）</t>
  </si>
  <si>
    <t>①は 　い　
②いいえ</t>
  </si>
  <si>
    <t>設置されている輸血用血液の保冷庫について、手順に定めた方法で</t>
  </si>
  <si>
    <t>　　①はい　　②いいえ</t>
  </si>
  <si>
    <t xml:space="preserve">輸血前確認（※）を行った記録を残していますか？
</t>
  </si>
  <si>
    <t>　※患者の取り違い、輸血バッグの取り違い防止の確認</t>
  </si>
  <si>
    <t>輸血の準備及び実施は、原則として１回に１患者ごとに行っていますか？</t>
  </si>
  <si>
    <t>交差適合試験に用いる検体は、血液型検査とは異なる時点で採血していますか？</t>
  </si>
  <si>
    <t>時間外（夜間、休祝祭日等）の輸血検査は誰が担当していますか？</t>
  </si>
  <si>
    <t>※ ①の場合、年に何回開催しましたか →        年</t>
  </si>
  <si>
    <t>　※以下の設問における期間とは、平成25年（1月1日〜12月31日）とします。</t>
  </si>
  <si>
    <t>血漿製剤</t>
  </si>
  <si>
    <t>長崎県合同輸血療法委員会</t>
  </si>
  <si>
    <r>
      <t>（</t>
    </r>
    <r>
      <rPr>
        <b/>
        <sz val="11"/>
        <color indexed="10"/>
        <rFont val="ＭＳ Ｐ明朝"/>
        <family val="1"/>
      </rPr>
      <t>□</t>
    </r>
    <r>
      <rPr>
        <sz val="11"/>
        <color indexed="10"/>
        <rFont val="ＭＳ Ｐ明朝"/>
        <family val="1"/>
      </rPr>
      <t xml:space="preserve">内に①はい、②いいえを記入してください。） </t>
    </r>
  </si>
  <si>
    <t>No.</t>
  </si>
  <si>
    <t>医療機関名</t>
  </si>
  <si>
    <t>所属名</t>
  </si>
  <si>
    <t>以下は入力不要です。（取りまとめ用の集計データです。）</t>
  </si>
  <si>
    <t>病床数</t>
  </si>
  <si>
    <t>うち療養型
病床数</t>
  </si>
  <si>
    <t>委員会
設置</t>
  </si>
  <si>
    <t>委員会
開催頻度</t>
  </si>
  <si>
    <t>委員会
構成</t>
  </si>
  <si>
    <t>委員会
周知</t>
  </si>
  <si>
    <t>ｱﾙﾌﾞﾐﾝ
比較</t>
  </si>
  <si>
    <t>使用状況
掲示</t>
  </si>
  <si>
    <t>年次
比較</t>
  </si>
  <si>
    <t>指針
遵守</t>
  </si>
  <si>
    <t>症例
評価</t>
  </si>
  <si>
    <t>査定
検討</t>
  </si>
  <si>
    <t>検査
見直し</t>
  </si>
  <si>
    <t>手順
監査</t>
  </si>
  <si>
    <t>事故等
対策</t>
  </si>
  <si>
    <t>情報
伝達</t>
  </si>
  <si>
    <t>自血
ﾌｨﾌﾞ導入</t>
  </si>
  <si>
    <t>議事録
周知</t>
  </si>
  <si>
    <t>ﾏﾆｭｱﾙ
整備　</t>
  </si>
  <si>
    <t>ﾏﾆｭｱﾙ
時間外　</t>
  </si>
  <si>
    <t>ﾏﾆｭｱﾙ
BP管理</t>
  </si>
  <si>
    <t>ﾏﾆｭｱﾙ
分画管理　</t>
  </si>
  <si>
    <t>ＢＰ
比較</t>
  </si>
  <si>
    <t>廃棄率
赤血球</t>
  </si>
  <si>
    <t>廃棄率
血小板</t>
  </si>
  <si>
    <t>廃棄率
血漿</t>
  </si>
  <si>
    <t>年間ｇ
25%ｱﾙ</t>
  </si>
  <si>
    <t>年間ｇ
20%ｱﾙ</t>
  </si>
  <si>
    <t>年間ｇ
5%ｱﾙ</t>
  </si>
  <si>
    <t>年間単位
赤血球</t>
  </si>
  <si>
    <t>年間単位
血小板</t>
  </si>
  <si>
    <t>年間単位
血漿</t>
  </si>
  <si>
    <t>適正使用
加算</t>
  </si>
  <si>
    <t>ﾏﾆｭｱﾙ
ABO</t>
  </si>
  <si>
    <t>ﾏﾆｭｱﾙ
Rho　</t>
  </si>
  <si>
    <t>ﾏﾆｭｱﾙ
抗体S　</t>
  </si>
  <si>
    <t>ﾏﾆｭｱﾙ
交差　</t>
  </si>
  <si>
    <t>ﾏﾆｭｱﾙ
試薬　</t>
  </si>
  <si>
    <t>ﾏﾆｭｱﾙ
機器　</t>
  </si>
  <si>
    <t>ﾏﾆｭｱﾙ
緊急時</t>
  </si>
  <si>
    <t>　　　　①あり
　　　　②なし</t>
  </si>
  <si>
    <t>　②血漿分画製剤</t>
  </si>
  <si>
    <t>ﾏﾆｭｱﾙ
副作用</t>
  </si>
  <si>
    <t>ﾏﾆｭｱﾙ
自己血</t>
  </si>
  <si>
    <t>検査
部門</t>
  </si>
  <si>
    <t>管理
部門</t>
  </si>
  <si>
    <t>一元
BP</t>
  </si>
  <si>
    <t>一元
アル</t>
  </si>
  <si>
    <t>医師
任命</t>
  </si>
  <si>
    <t>技師
配置</t>
  </si>
  <si>
    <t>同意
確認</t>
  </si>
  <si>
    <t>部門
限定</t>
  </si>
  <si>
    <t>冷庫
専用</t>
  </si>
  <si>
    <t>冷庫
温度</t>
  </si>
  <si>
    <t>冷庫
警報</t>
  </si>
  <si>
    <t>冷庫
点検</t>
  </si>
  <si>
    <t>輸血前
確認</t>
  </si>
  <si>
    <t>交差
採血</t>
  </si>
  <si>
    <t>時間外
検査</t>
  </si>
  <si>
    <t>由来
情報</t>
  </si>
  <si>
    <t>用途
把握</t>
  </si>
  <si>
    <t>ｱﾙ値
把握</t>
  </si>
  <si>
    <t>アル
ｲﾝﾌｫ</t>
  </si>
  <si>
    <t>国
情報</t>
  </si>
  <si>
    <t>アル
対策</t>
  </si>
  <si>
    <t>問合
了解</t>
  </si>
  <si>
    <t>1-1-1-1</t>
  </si>
  <si>
    <t>1-1-1-2</t>
  </si>
  <si>
    <t>1-2</t>
  </si>
  <si>
    <t>1-5-2-1</t>
  </si>
  <si>
    <t>1-5-2-2</t>
  </si>
  <si>
    <t>1-3-2</t>
  </si>
  <si>
    <t>輸血
管理料</t>
  </si>
  <si>
    <t>2-1-2</t>
  </si>
  <si>
    <t>2-1-3</t>
  </si>
  <si>
    <t>2-1-4</t>
  </si>
  <si>
    <t>2-1-5</t>
  </si>
  <si>
    <t>2-1-6</t>
  </si>
  <si>
    <t>2-2-2</t>
  </si>
  <si>
    <t>2-2-3</t>
  </si>
  <si>
    <t>3-1</t>
  </si>
  <si>
    <t>3-2-2</t>
  </si>
  <si>
    <t>3-6-8</t>
  </si>
  <si>
    <t>3-6-9</t>
  </si>
  <si>
    <t>3-6-10</t>
  </si>
  <si>
    <t>3-6-11</t>
  </si>
  <si>
    <t>3-6-12</t>
  </si>
  <si>
    <t>4-14</t>
  </si>
  <si>
    <t>4-17</t>
  </si>
  <si>
    <t>4-18</t>
  </si>
  <si>
    <t>4-19</t>
  </si>
  <si>
    <t>輸血
準備</t>
  </si>
  <si>
    <t>4-20</t>
  </si>
  <si>
    <t>委員会
回数</t>
  </si>
  <si>
    <t>ﾏﾆｭｱﾙ
重篤</t>
  </si>
  <si>
    <t>冷庫
自発</t>
  </si>
  <si>
    <t>10　呼吸器科</t>
  </si>
  <si>
    <t>11　消化器科（胃腸科）</t>
  </si>
  <si>
    <t>12　循環器科</t>
  </si>
  <si>
    <t>13　アレルギー科</t>
  </si>
  <si>
    <t>14　膠原病・リウマチ科</t>
  </si>
  <si>
    <t>15　小児科</t>
  </si>
  <si>
    <t>16　外科</t>
  </si>
  <si>
    <t>17　小児外科</t>
  </si>
  <si>
    <t>18　消化器外科</t>
  </si>
  <si>
    <t>19　乳腺・内分泌外科</t>
  </si>
  <si>
    <t>33　耳鼻いんこう科</t>
  </si>
  <si>
    <t>34　気管食道科</t>
  </si>
  <si>
    <t>35　リハビリテーション科</t>
  </si>
  <si>
    <t>36　放射線科</t>
  </si>
  <si>
    <t>37　麻酔科</t>
  </si>
  <si>
    <t>38　その他</t>
  </si>
  <si>
    <t>1　 内科</t>
  </si>
  <si>
    <t>2　 心療内科</t>
  </si>
  <si>
    <t>3　 血液内科</t>
  </si>
  <si>
    <t>4　 循環器内科</t>
  </si>
  <si>
    <t>5　 腎臓内科</t>
  </si>
  <si>
    <t>6　 内分泌・代謝内科</t>
  </si>
  <si>
    <t>7　 精神科</t>
  </si>
  <si>
    <t>8　 神経科（神経内科）</t>
  </si>
  <si>
    <t>9　 精神神経科</t>
  </si>
  <si>
    <t>診療科目一覧</t>
  </si>
  <si>
    <t>　　　　※電子ファイルの場合は、１つのセルごとにリストから選択できます。</t>
  </si>
  <si>
    <t>（記入欄）</t>
  </si>
  <si>
    <t>↓</t>
  </si>
  <si>
    <r>
      <t xml:space="preserve">　　　その他の診療科の場合 </t>
    </r>
    <r>
      <rPr>
        <b/>
        <sz val="11"/>
        <rFont val="ＭＳ Ｐ明朝"/>
        <family val="1"/>
      </rPr>
      <t>→</t>
    </r>
  </si>
  <si>
    <t>※　【①基礎データ】の（２）診療科目に記入する科目の一覧</t>
  </si>
  <si>
    <t>　　 別添の「診療科目一覧」から、該当する科目番号を選択して記入してください。</t>
  </si>
  <si>
    <t>1-5-1</t>
  </si>
  <si>
    <t>1-3-1</t>
  </si>
  <si>
    <t>2-1-1</t>
  </si>
  <si>
    <t>2-2-1</t>
  </si>
  <si>
    <t>3-2-1</t>
  </si>
  <si>
    <t>20　整形外科</t>
  </si>
  <si>
    <t>21　形成外科</t>
  </si>
  <si>
    <t>22　美容外科</t>
  </si>
  <si>
    <t>23　脳神経外科</t>
  </si>
  <si>
    <t>24　呼吸器外科</t>
  </si>
  <si>
    <t>25　心臓血管外科</t>
  </si>
  <si>
    <t>26　皮膚科</t>
  </si>
  <si>
    <t>27　泌尿器科</t>
  </si>
  <si>
    <t>28　性病科</t>
  </si>
  <si>
    <t>29　こう門科</t>
  </si>
  <si>
    <t>30　産婦人科(産科・婦人科)</t>
  </si>
  <si>
    <t>31　眼科</t>
  </si>
  <si>
    <t>使用本数</t>
  </si>
  <si>
    <t>廃棄本数</t>
  </si>
  <si>
    <t>【使用本数】</t>
  </si>
  <si>
    <t>【廃棄率】</t>
  </si>
  <si>
    <t>％</t>
  </si>
  <si>
    <t>【廃棄本数】</t>
  </si>
  <si>
    <t>●貴医療機関における平成25年の血液製剤の使用本数と廃棄本数を、種類別にご回答ください。</t>
  </si>
  <si>
    <t>【 ④ 輸血実施運用状況について 】</t>
  </si>
  <si>
    <t>輸血療法委員会の委員長の役職、所属を記入してください。</t>
  </si>
  <si>
    <t>委員会
委員長</t>
  </si>
  <si>
    <t>設問24</t>
  </si>
  <si>
    <t>設問25</t>
  </si>
  <si>
    <r>
      <t>①該　当
②</t>
    </r>
    <r>
      <rPr>
        <sz val="8"/>
        <rFont val="ＭＳ Ｐ明朝"/>
        <family val="1"/>
      </rPr>
      <t>非該当</t>
    </r>
  </si>
  <si>
    <r>
      <t>　①該　当
　②</t>
    </r>
    <r>
      <rPr>
        <sz val="8"/>
        <rFont val="ＭＳ Ｐ明朝"/>
        <family val="1"/>
      </rPr>
      <t>非該当</t>
    </r>
  </si>
  <si>
    <r>
      <t xml:space="preserve">  　　　　（※　その他、上記以外の構成メンバーの職種を記入ください） </t>
    </r>
    <r>
      <rPr>
        <b/>
        <sz val="9"/>
        <rFont val="ＭＳ Ｐ明朝"/>
        <family val="1"/>
      </rPr>
      <t>→</t>
    </r>
  </si>
  <si>
    <r>
      <t xml:space="preserve">血液センター </t>
    </r>
    <r>
      <rPr>
        <sz val="9"/>
        <rFont val="ＭＳ Ｐ明朝"/>
        <family val="1"/>
      </rPr>
      <t>※</t>
    </r>
  </si>
  <si>
    <t>　　　　　　　　　　　※オブザーバー参加を含む。</t>
  </si>
  <si>
    <t>3-3-1</t>
  </si>
  <si>
    <t>委員長
職種</t>
  </si>
  <si>
    <t>3-3-2</t>
  </si>
  <si>
    <t>3-4</t>
  </si>
  <si>
    <t>3-5</t>
  </si>
  <si>
    <t>3-6-1</t>
  </si>
  <si>
    <t>3-6-2</t>
  </si>
  <si>
    <t>3-6-3</t>
  </si>
  <si>
    <t>3-6-4</t>
  </si>
  <si>
    <t>3-6-5</t>
  </si>
  <si>
    <t>3-6-6</t>
  </si>
  <si>
    <t>3-6-7</t>
  </si>
  <si>
    <t>3-6-13</t>
  </si>
  <si>
    <t>3-7-2-1</t>
  </si>
  <si>
    <t>3-7-2-2-1</t>
  </si>
  <si>
    <t>3-7-2-2-2-①</t>
  </si>
  <si>
    <t>3-7-2-2-2-②</t>
  </si>
  <si>
    <t>3-7-2-2-3-①</t>
  </si>
  <si>
    <t>3-7-2-2-3-②</t>
  </si>
  <si>
    <t>3-7-2-2-3-③</t>
  </si>
  <si>
    <t>3-7-2-2-3-④</t>
  </si>
  <si>
    <t>3-7-2-4</t>
  </si>
  <si>
    <t>3-7-2-5</t>
  </si>
  <si>
    <t>3-7-2-6</t>
  </si>
  <si>
    <t>3-7-2-7</t>
  </si>
  <si>
    <t>3-7-2-8</t>
  </si>
  <si>
    <t>3-7-2-9</t>
  </si>
  <si>
    <t>ﾏﾆｭｱﾙ
異型基準</t>
  </si>
  <si>
    <t>3-7-2-10</t>
  </si>
  <si>
    <t>3-8</t>
  </si>
  <si>
    <t>3-9</t>
  </si>
  <si>
    <t>3-10</t>
  </si>
  <si>
    <t>3-11</t>
  </si>
  <si>
    <t>3-12</t>
  </si>
  <si>
    <t>3-13</t>
  </si>
  <si>
    <t>4-15</t>
  </si>
  <si>
    <t>4-16-1</t>
  </si>
  <si>
    <t>4-16-2</t>
  </si>
  <si>
    <t>4-16-3</t>
  </si>
  <si>
    <t>4-16-4</t>
  </si>
  <si>
    <t>診療科目</t>
  </si>
  <si>
    <t>4-21</t>
  </si>
  <si>
    <t>5-22-1</t>
  </si>
  <si>
    <t>5-22-2-1</t>
  </si>
  <si>
    <t>5-22-2-2</t>
  </si>
  <si>
    <t>5-23</t>
  </si>
  <si>
    <t>5-24</t>
  </si>
  <si>
    <t>5-25</t>
  </si>
  <si>
    <r>
      <t>　　①院長</t>
    </r>
    <r>
      <rPr>
        <sz val="9"/>
        <color indexed="8"/>
        <rFont val="ＭＳ Ｐ明朝"/>
        <family val="1"/>
      </rPr>
      <t>（医療機関管理者）</t>
    </r>
    <r>
      <rPr>
        <sz val="11"/>
        <color indexed="8"/>
        <rFont val="ＭＳ Ｐ明朝"/>
        <family val="1"/>
      </rPr>
      <t>　　②外科系医師</t>
    </r>
    <r>
      <rPr>
        <sz val="9"/>
        <color indexed="8"/>
        <rFont val="ＭＳ Ｐ明朝"/>
        <family val="1"/>
      </rPr>
      <t>（麻酔科を含む）　</t>
    </r>
    <r>
      <rPr>
        <sz val="11"/>
        <color indexed="8"/>
        <rFont val="ＭＳ Ｐ明朝"/>
        <family val="1"/>
      </rPr>
      <t>③その他</t>
    </r>
  </si>
  <si>
    <t>↓</t>
  </si>
  <si>
    <r>
      <t>※ ③の場合、その診療科等の所属名を記入してください</t>
    </r>
    <r>
      <rPr>
        <b/>
        <sz val="11"/>
        <color indexed="8"/>
        <rFont val="ＭＳ Ｐ明朝"/>
        <family val="1"/>
      </rPr>
      <t xml:space="preserve"> →</t>
    </r>
  </si>
  <si>
    <t>1　 内科</t>
  </si>
  <si>
    <t>2　 心療内科</t>
  </si>
  <si>
    <t>3　 血液内科</t>
  </si>
  <si>
    <t>4　 循環器内科</t>
  </si>
  <si>
    <t>5　 腎臓内科</t>
  </si>
  <si>
    <t>6　 内分泌・代謝内科</t>
  </si>
  <si>
    <t>7　 精神科</t>
  </si>
  <si>
    <t>8　 神経科（神経内科）</t>
  </si>
  <si>
    <t>9　 精神神経科</t>
  </si>
  <si>
    <t>10　呼吸器科</t>
  </si>
  <si>
    <t>11　消化器科（胃腸科）</t>
  </si>
  <si>
    <t>12　循環器科</t>
  </si>
  <si>
    <t>13　アレルギー科</t>
  </si>
  <si>
    <t>14　膠原病・リウマチ科</t>
  </si>
  <si>
    <t>15　小児科</t>
  </si>
  <si>
    <t>16　外科</t>
  </si>
  <si>
    <t>17　小児外科</t>
  </si>
  <si>
    <t>18　消化器外科</t>
  </si>
  <si>
    <t>19　乳腺・内分泌外科</t>
  </si>
  <si>
    <t>20　整形外科</t>
  </si>
  <si>
    <t>21　形成外科</t>
  </si>
  <si>
    <t>22　美容外科</t>
  </si>
  <si>
    <t>23　脳神経外科</t>
  </si>
  <si>
    <t>24　呼吸器外科</t>
  </si>
  <si>
    <t>25　心臓血管外科</t>
  </si>
  <si>
    <t>26　皮膚科</t>
  </si>
  <si>
    <t>27　泌尿器科</t>
  </si>
  <si>
    <t>28　性病科</t>
  </si>
  <si>
    <t>29　こう門科</t>
  </si>
  <si>
    <t>30　産婦人科(産科・婦人科)</t>
  </si>
  <si>
    <t>31　眼科</t>
  </si>
  <si>
    <t>33　耳鼻いんこう科</t>
  </si>
  <si>
    <t>34　気管食道科</t>
  </si>
  <si>
    <t>35　リハビリテーション科</t>
  </si>
  <si>
    <t>36　放射線科</t>
  </si>
  <si>
    <t>37　麻酔科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</si>
</sst>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24">
    <font>
      <sz val="11"/>
      <name val="ＭＳ Ｐゴシック"/>
      <family val="3"/>
    </font>
    <font>
      <sz val="6"/>
      <name val="ＭＳ Ｐゴシック"/>
      <family val="3"/>
    </font>
    <font>
      <b/>
      <sz val="12"/>
      <color indexed="8"/>
      <name val="ＭＳ Ｐ明朝"/>
      <family val="1"/>
    </font>
    <font>
      <sz val="11"/>
      <name val="ＭＳ Ｐ明朝"/>
      <family val="1"/>
    </font>
    <font>
      <sz val="11"/>
      <color indexed="10"/>
      <name val="ＭＳ Ｐ明朝"/>
      <family val="1"/>
    </font>
    <font>
      <b/>
      <sz val="11"/>
      <name val="ＭＳ Ｐ明朝"/>
      <family val="1"/>
    </font>
    <font>
      <sz val="9"/>
      <name val="ＭＳ Ｐ明朝"/>
      <family val="1"/>
    </font>
    <font>
      <sz val="11"/>
      <color indexed="8"/>
      <name val="ＭＳ Ｐ明朝"/>
      <family val="1"/>
    </font>
    <font>
      <b/>
      <sz val="12"/>
      <name val="ＭＳ Ｐ明朝"/>
      <family val="1"/>
    </font>
    <font>
      <sz val="10"/>
      <color indexed="10"/>
      <name val="ＭＳ Ｐ明朝"/>
      <family val="1"/>
    </font>
    <font>
      <sz val="9"/>
      <color indexed="10"/>
      <name val="ＭＳ Ｐ明朝"/>
      <family val="1"/>
    </font>
    <font>
      <sz val="12"/>
      <color indexed="8"/>
      <name val="ＭＳ Ｐ明朝"/>
      <family val="1"/>
    </font>
    <font>
      <sz val="10"/>
      <name val="ＭＳ Ｐ明朝"/>
      <family val="1"/>
    </font>
    <font>
      <sz val="11"/>
      <color indexed="12"/>
      <name val="ＭＳ Ｐ明朝"/>
      <family val="1"/>
    </font>
    <font>
      <b/>
      <sz val="11"/>
      <color indexed="10"/>
      <name val="ＭＳ Ｐ明朝"/>
      <family val="1"/>
    </font>
    <font>
      <b/>
      <sz val="16"/>
      <color indexed="10"/>
      <name val="ＭＳ Ｐゴシック"/>
      <family val="3"/>
    </font>
    <font>
      <sz val="10.5"/>
      <name val="ＭＳ 明朝"/>
      <family val="1"/>
    </font>
    <font>
      <b/>
      <sz val="14"/>
      <name val="ＭＳ Ｐ明朝"/>
      <family val="1"/>
    </font>
    <font>
      <sz val="8"/>
      <name val="ＭＳ Ｐゴシック"/>
      <family val="3"/>
    </font>
    <font>
      <b/>
      <sz val="9"/>
      <name val="ＭＳ Ｐ明朝"/>
      <family val="1"/>
    </font>
    <font>
      <sz val="8"/>
      <name val="ＭＳ Ｐ明朝"/>
      <family val="1"/>
    </font>
    <font>
      <b/>
      <sz val="11"/>
      <color indexed="8"/>
      <name val="ＭＳ Ｐ明朝"/>
      <family val="1"/>
    </font>
    <font>
      <sz val="9"/>
      <color indexed="8"/>
      <name val="ＭＳ Ｐ明朝"/>
      <family val="1"/>
    </font>
    <font>
      <sz val="10.5"/>
      <color indexed="8"/>
      <name val="ＭＳ 明朝"/>
      <family val="1"/>
    </font>
  </fonts>
  <fills count="3">
    <fill>
      <patternFill/>
    </fill>
    <fill>
      <patternFill patternType="gray125"/>
    </fill>
    <fill>
      <patternFill patternType="solid">
        <fgColor indexed="13"/>
        <bgColor indexed="64"/>
      </patternFill>
    </fill>
  </fills>
  <borders count="52">
    <border>
      <left/>
      <right/>
      <top/>
      <bottom/>
      <diagonal/>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style="hair">
        <color indexed="10"/>
      </bottom>
    </border>
    <border>
      <left style="medium">
        <color indexed="10"/>
      </left>
      <right style="medium">
        <color indexed="10"/>
      </right>
      <top style="hair">
        <color indexed="10"/>
      </top>
      <bottom style="hair">
        <color indexed="10"/>
      </bottom>
    </border>
    <border>
      <left style="medium">
        <color indexed="10"/>
      </left>
      <right style="medium">
        <color indexed="10"/>
      </right>
      <top style="hair">
        <color indexed="10"/>
      </top>
      <bottom style="medium">
        <color indexed="10"/>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color indexed="63"/>
      </top>
      <bottom style="thin"/>
    </border>
    <border>
      <left style="medium">
        <color indexed="10"/>
      </left>
      <right style="hair">
        <color indexed="10"/>
      </right>
      <top style="medium">
        <color indexed="10"/>
      </top>
      <bottom style="hair">
        <color indexed="10"/>
      </bottom>
    </border>
    <border>
      <left style="hair">
        <color indexed="10"/>
      </left>
      <right style="hair">
        <color indexed="10"/>
      </right>
      <top style="medium">
        <color indexed="10"/>
      </top>
      <bottom style="hair">
        <color indexed="10"/>
      </bottom>
    </border>
    <border>
      <left style="hair">
        <color indexed="10"/>
      </left>
      <right style="medium">
        <color indexed="10"/>
      </right>
      <top style="medium">
        <color indexed="10"/>
      </top>
      <bottom style="hair">
        <color indexed="10"/>
      </bottom>
    </border>
    <border>
      <left style="medium">
        <color indexed="10"/>
      </left>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color indexed="10"/>
      </right>
      <top style="hair">
        <color indexed="10"/>
      </top>
      <bottom style="hair">
        <color indexed="10"/>
      </bottom>
    </border>
    <border>
      <left style="medium">
        <color indexed="10"/>
      </left>
      <right style="hair">
        <color indexed="10"/>
      </right>
      <top style="hair">
        <color indexed="10"/>
      </top>
      <bottom style="medium">
        <color indexed="10"/>
      </bottom>
    </border>
    <border>
      <left style="hair">
        <color indexed="10"/>
      </left>
      <right style="hair">
        <color indexed="10"/>
      </right>
      <top style="hair">
        <color indexed="10"/>
      </top>
      <bottom style="medium">
        <color indexed="10"/>
      </bottom>
    </border>
    <border>
      <left style="hair">
        <color indexed="10"/>
      </left>
      <right style="medium">
        <color indexed="10"/>
      </right>
      <top style="hair">
        <color indexed="10"/>
      </top>
      <bottom style="medium">
        <color indexed="10"/>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color indexed="63"/>
      </left>
      <right style="thin"/>
      <top>
        <color indexed="63"/>
      </top>
      <bottom style="thin"/>
    </border>
    <border>
      <left style="medium">
        <color indexed="10"/>
      </left>
      <right style="medium">
        <color indexed="10"/>
      </right>
      <top style="hair">
        <color indexed="10"/>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10"/>
      </left>
      <right>
        <color indexed="63"/>
      </right>
      <top>
        <color indexed="63"/>
      </top>
      <bottom>
        <color indexed="63"/>
      </bottom>
    </border>
    <border>
      <left>
        <color indexed="63"/>
      </left>
      <right>
        <color indexed="63"/>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1" xfId="0" applyFont="1" applyBorder="1" applyAlignment="1">
      <alignment horizontal="center"/>
    </xf>
    <xf numFmtId="0" fontId="5" fillId="0" borderId="0" xfId="0" applyFont="1" applyAlignment="1">
      <alignment horizontal="center"/>
    </xf>
    <xf numFmtId="0" fontId="4" fillId="0" borderId="1" xfId="0" applyFont="1" applyBorder="1" applyAlignment="1">
      <alignment/>
    </xf>
    <xf numFmtId="0" fontId="3" fillId="0" borderId="0" xfId="0" applyFont="1" applyAlignment="1">
      <alignment shrinkToFit="1"/>
    </xf>
    <xf numFmtId="0" fontId="4" fillId="0" borderId="2" xfId="0" applyFont="1" applyBorder="1" applyAlignment="1">
      <alignment horizontal="center"/>
    </xf>
    <xf numFmtId="0" fontId="3" fillId="0" borderId="0" xfId="0" applyFont="1" applyAlignment="1">
      <alignment horizontal="center" vertical="center"/>
    </xf>
    <xf numFmtId="0" fontId="4" fillId="0" borderId="3" xfId="0" applyFont="1" applyBorder="1" applyAlignment="1">
      <alignment horizontal="center"/>
    </xf>
    <xf numFmtId="0" fontId="3" fillId="0" borderId="0" xfId="0" applyFont="1" applyBorder="1" applyAlignment="1">
      <alignment horizontal="center" vertical="center"/>
    </xf>
    <xf numFmtId="0" fontId="4" fillId="0" borderId="4" xfId="0" applyFont="1" applyBorder="1" applyAlignment="1">
      <alignment horizontal="center"/>
    </xf>
    <xf numFmtId="0" fontId="6" fillId="0" borderId="0" xfId="0" applyFont="1" applyAlignment="1">
      <alignment/>
    </xf>
    <xf numFmtId="0" fontId="3" fillId="0" borderId="0" xfId="0" applyFont="1" applyBorder="1" applyAlignment="1">
      <alignment shrinkToFit="1"/>
    </xf>
    <xf numFmtId="0" fontId="4" fillId="0" borderId="0" xfId="0" applyFont="1" applyAlignment="1">
      <alignment/>
    </xf>
    <xf numFmtId="49" fontId="3" fillId="0" borderId="0" xfId="0" applyNumberFormat="1" applyFont="1" applyAlignment="1">
      <alignment horizontal="right"/>
    </xf>
    <xf numFmtId="0" fontId="3" fillId="0" borderId="0" xfId="0" applyFont="1" applyAlignment="1">
      <alignment vertical="top"/>
    </xf>
    <xf numFmtId="0" fontId="3" fillId="0" borderId="0" xfId="0" applyFont="1" applyBorder="1" applyAlignment="1">
      <alignment/>
    </xf>
    <xf numFmtId="0" fontId="3" fillId="0" borderId="0" xfId="0" applyFont="1" applyAlignment="1">
      <alignment horizontal="left" vertical="top"/>
    </xf>
    <xf numFmtId="0" fontId="7" fillId="0" borderId="0" xfId="0" applyFont="1" applyAlignment="1">
      <alignment/>
    </xf>
    <xf numFmtId="49" fontId="3" fillId="0" borderId="0" xfId="0" applyNumberFormat="1" applyFont="1" applyAlignment="1">
      <alignment horizontal="center"/>
    </xf>
    <xf numFmtId="0" fontId="3" fillId="0" borderId="0"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2" fillId="0" borderId="0" xfId="0" applyFont="1" applyAlignment="1">
      <alignment horizontal="left" vertical="top"/>
    </xf>
    <xf numFmtId="0" fontId="3" fillId="0" borderId="1" xfId="0" applyFont="1" applyBorder="1" applyAlignment="1">
      <alignment/>
    </xf>
    <xf numFmtId="0" fontId="5" fillId="0" borderId="0" xfId="0" applyFont="1" applyBorder="1" applyAlignment="1">
      <alignment/>
    </xf>
    <xf numFmtId="0" fontId="3" fillId="0" borderId="7" xfId="0" applyFont="1" applyBorder="1" applyAlignment="1">
      <alignment/>
    </xf>
    <xf numFmtId="0" fontId="3" fillId="0" borderId="0" xfId="0" applyFont="1" applyBorder="1" applyAlignment="1">
      <alignment horizontal="left"/>
    </xf>
    <xf numFmtId="0" fontId="3" fillId="0" borderId="0" xfId="0" applyFont="1" applyFill="1" applyBorder="1" applyAlignment="1">
      <alignment/>
    </xf>
    <xf numFmtId="0" fontId="3" fillId="0" borderId="8" xfId="0" applyFont="1" applyBorder="1" applyAlignment="1">
      <alignment shrinkToFit="1"/>
    </xf>
    <xf numFmtId="0" fontId="3" fillId="0" borderId="9" xfId="0" applyFont="1" applyBorder="1" applyAlignment="1">
      <alignment shrinkToFit="1"/>
    </xf>
    <xf numFmtId="0" fontId="3" fillId="0" borderId="10" xfId="0" applyFont="1" applyBorder="1" applyAlignment="1">
      <alignment shrinkToFit="1"/>
    </xf>
    <xf numFmtId="0" fontId="3" fillId="0" borderId="11" xfId="0" applyFont="1" applyBorder="1" applyAlignment="1">
      <alignment shrinkToFit="1"/>
    </xf>
    <xf numFmtId="0" fontId="3" fillId="0" borderId="12" xfId="0" applyFont="1" applyBorder="1" applyAlignment="1">
      <alignment shrinkToFit="1"/>
    </xf>
    <xf numFmtId="0" fontId="3" fillId="0" borderId="13" xfId="0" applyFont="1" applyBorder="1" applyAlignment="1">
      <alignment shrinkToFit="1"/>
    </xf>
    <xf numFmtId="0" fontId="3" fillId="0" borderId="14" xfId="0" applyFont="1" applyBorder="1" applyAlignment="1">
      <alignment shrinkToFit="1"/>
    </xf>
    <xf numFmtId="0" fontId="3" fillId="0" borderId="15" xfId="0" applyFont="1" applyBorder="1" applyAlignment="1">
      <alignment shrinkToFit="1"/>
    </xf>
    <xf numFmtId="0" fontId="3" fillId="0" borderId="16" xfId="0" applyFont="1" applyBorder="1" applyAlignment="1">
      <alignment shrinkToFit="1"/>
    </xf>
    <xf numFmtId="0" fontId="6" fillId="0" borderId="0" xfId="0" applyFont="1" applyBorder="1" applyAlignment="1">
      <alignment/>
    </xf>
    <xf numFmtId="0" fontId="11" fillId="0" borderId="0" xfId="0" applyFont="1" applyAlignment="1">
      <alignment horizontal="left" vertical="top"/>
    </xf>
    <xf numFmtId="0" fontId="3" fillId="0" borderId="17" xfId="0" applyFont="1" applyBorder="1" applyAlignment="1">
      <alignment horizontal="center" vertical="center"/>
    </xf>
    <xf numFmtId="0" fontId="3" fillId="0" borderId="18" xfId="0" applyFont="1" applyBorder="1" applyAlignment="1">
      <alignment horizontal="center"/>
    </xf>
    <xf numFmtId="0" fontId="12" fillId="0" borderId="19" xfId="0" applyFont="1" applyBorder="1" applyAlignment="1">
      <alignment vertical="center" wrapText="1"/>
    </xf>
    <xf numFmtId="0" fontId="7" fillId="0" borderId="19" xfId="0" applyFont="1" applyBorder="1" applyAlignment="1">
      <alignment vertical="top"/>
    </xf>
    <xf numFmtId="0" fontId="3" fillId="0" borderId="17" xfId="0" applyFont="1" applyFill="1" applyBorder="1" applyAlignment="1">
      <alignment horizontal="center" vertical="center"/>
    </xf>
    <xf numFmtId="0" fontId="7" fillId="0" borderId="19" xfId="0" applyFont="1" applyBorder="1" applyAlignment="1">
      <alignment horizontal="left" vertical="top"/>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13" fillId="0" borderId="0" xfId="0" applyFont="1" applyFill="1" applyBorder="1" applyAlignment="1">
      <alignment vertical="top"/>
    </xf>
    <xf numFmtId="0" fontId="13" fillId="0" borderId="23" xfId="0" applyFont="1" applyBorder="1" applyAlignment="1">
      <alignment/>
    </xf>
    <xf numFmtId="0" fontId="3" fillId="0" borderId="24" xfId="0" applyFont="1" applyBorder="1" applyAlignment="1">
      <alignment/>
    </xf>
    <xf numFmtId="0" fontId="3" fillId="0" borderId="23" xfId="0" applyFont="1" applyBorder="1" applyAlignment="1">
      <alignment/>
    </xf>
    <xf numFmtId="0" fontId="13" fillId="0" borderId="25" xfId="0" applyFont="1" applyBorder="1" applyAlignment="1">
      <alignment/>
    </xf>
    <xf numFmtId="0" fontId="13" fillId="0" borderId="23" xfId="0" applyFont="1" applyFill="1" applyBorder="1" applyAlignment="1">
      <alignment horizontal="left" vertical="center"/>
    </xf>
    <xf numFmtId="0" fontId="13" fillId="0" borderId="26" xfId="0" applyFont="1" applyBorder="1" applyAlignment="1">
      <alignment/>
    </xf>
    <xf numFmtId="0" fontId="1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0" xfId="0" applyFont="1" applyBorder="1" applyAlignment="1">
      <alignment horizontal="center"/>
    </xf>
    <xf numFmtId="0" fontId="2" fillId="0" borderId="0" xfId="0" applyFont="1" applyBorder="1" applyAlignment="1">
      <alignment/>
    </xf>
    <xf numFmtId="0" fontId="7" fillId="0" borderId="0" xfId="0" applyFont="1" applyAlignment="1">
      <alignment horizontal="left" vertical="top"/>
    </xf>
    <xf numFmtId="0" fontId="13" fillId="0" borderId="24" xfId="0" applyFont="1" applyBorder="1" applyAlignment="1">
      <alignment horizontal="center" vertical="top"/>
    </xf>
    <xf numFmtId="0" fontId="13" fillId="0" borderId="0" xfId="0" applyFont="1" applyBorder="1" applyAlignment="1">
      <alignment horizontal="center" vertical="top"/>
    </xf>
    <xf numFmtId="0" fontId="15" fillId="0" borderId="0" xfId="0" applyFont="1" applyAlignment="1">
      <alignment/>
    </xf>
    <xf numFmtId="0" fontId="0" fillId="0" borderId="0" xfId="0"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wrapText="1" shrinkToFit="1"/>
    </xf>
    <xf numFmtId="0" fontId="3" fillId="2" borderId="0" xfId="0" applyFont="1" applyFill="1" applyAlignment="1">
      <alignment/>
    </xf>
    <xf numFmtId="0" fontId="9" fillId="2" borderId="0" xfId="0" applyFont="1" applyFill="1" applyAlignment="1">
      <alignment/>
    </xf>
    <xf numFmtId="0" fontId="6" fillId="2" borderId="0" xfId="0" applyFont="1" applyFill="1" applyAlignment="1">
      <alignment/>
    </xf>
    <xf numFmtId="0" fontId="10" fillId="2" borderId="0" xfId="0" applyFont="1" applyFill="1" applyAlignment="1">
      <alignment/>
    </xf>
    <xf numFmtId="0" fontId="0" fillId="0" borderId="19" xfId="0" applyBorder="1" applyAlignment="1">
      <alignment shrinkToFit="1"/>
    </xf>
    <xf numFmtId="0" fontId="0" fillId="0" borderId="0" xfId="0" applyAlignment="1">
      <alignment shrinkToFit="1"/>
    </xf>
    <xf numFmtId="0" fontId="16" fillId="0" borderId="0" xfId="0" applyFont="1" applyBorder="1" applyAlignment="1">
      <alignment horizontal="justify" wrapText="1"/>
    </xf>
    <xf numFmtId="0" fontId="6" fillId="0" borderId="0" xfId="0" applyFont="1" applyAlignment="1">
      <alignment horizontal="right"/>
    </xf>
    <xf numFmtId="0" fontId="5" fillId="0" borderId="0" xfId="0" applyFont="1" applyAlignment="1">
      <alignment horizontal="center" vertical="top"/>
    </xf>
    <xf numFmtId="0" fontId="3" fillId="0" borderId="8" xfId="0" applyFont="1" applyBorder="1" applyAlignment="1">
      <alignment horizontal="left"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49" fontId="18" fillId="0" borderId="0" xfId="0" applyNumberFormat="1" applyFont="1" applyAlignment="1">
      <alignment horizontal="center"/>
    </xf>
    <xf numFmtId="0" fontId="3" fillId="0" borderId="31" xfId="0" applyFont="1" applyBorder="1" applyAlignment="1">
      <alignment horizontal="center"/>
    </xf>
    <xf numFmtId="0" fontId="5" fillId="0" borderId="0" xfId="0" applyFont="1" applyAlignment="1">
      <alignment vertical="center"/>
    </xf>
    <xf numFmtId="0" fontId="5" fillId="0" borderId="19" xfId="0" applyFont="1" applyBorder="1" applyAlignment="1">
      <alignment vertical="center" shrinkToFit="1"/>
    </xf>
    <xf numFmtId="0" fontId="13" fillId="0" borderId="0" xfId="0" applyFont="1" applyBorder="1" applyAlignment="1">
      <alignment/>
    </xf>
    <xf numFmtId="0" fontId="3" fillId="0" borderId="24" xfId="0" applyFont="1" applyBorder="1" applyAlignment="1">
      <alignment horizontal="center"/>
    </xf>
    <xf numFmtId="0" fontId="3" fillId="0" borderId="0" xfId="0" applyFont="1" applyBorder="1" applyAlignment="1">
      <alignment horizontal="center" vertical="center" textRotation="255"/>
    </xf>
    <xf numFmtId="0" fontId="7" fillId="0" borderId="0" xfId="0" applyFont="1" applyBorder="1" applyAlignment="1">
      <alignment horizontal="left" vertical="top"/>
    </xf>
    <xf numFmtId="0" fontId="7" fillId="0" borderId="0" xfId="0" applyFont="1" applyBorder="1" applyAlignment="1">
      <alignment vertical="top"/>
    </xf>
    <xf numFmtId="0" fontId="3" fillId="0" borderId="0" xfId="0" applyFont="1" applyFill="1" applyBorder="1" applyAlignment="1">
      <alignment horizontal="center" vertical="center"/>
    </xf>
    <xf numFmtId="10" fontId="13" fillId="0" borderId="25" xfId="0" applyNumberFormat="1" applyFont="1" applyBorder="1" applyAlignment="1">
      <alignment/>
    </xf>
    <xf numFmtId="10" fontId="13" fillId="0" borderId="26" xfId="0" applyNumberFormat="1" applyFont="1" applyBorder="1" applyAlignment="1">
      <alignment/>
    </xf>
    <xf numFmtId="10" fontId="13" fillId="0" borderId="27" xfId="0" applyNumberFormat="1" applyFont="1" applyBorder="1" applyAlignment="1">
      <alignment/>
    </xf>
    <xf numFmtId="0" fontId="4" fillId="0" borderId="32" xfId="0" applyFont="1" applyBorder="1" applyAlignment="1">
      <alignment horizontal="center"/>
    </xf>
    <xf numFmtId="0" fontId="4" fillId="0" borderId="0" xfId="0" applyFont="1" applyBorder="1" applyAlignment="1">
      <alignment/>
    </xf>
    <xf numFmtId="0" fontId="3" fillId="0" borderId="0" xfId="0" applyFont="1" applyBorder="1" applyAlignment="1">
      <alignment vertical="center" wrapText="1"/>
    </xf>
    <xf numFmtId="0" fontId="6" fillId="0" borderId="0" xfId="0" applyFont="1" applyAlignment="1">
      <alignment horizontal="left" vertical="center"/>
    </xf>
    <xf numFmtId="10" fontId="0" fillId="0" borderId="19" xfId="0" applyNumberFormat="1" applyBorder="1" applyAlignment="1">
      <alignment shrinkToFit="1"/>
    </xf>
    <xf numFmtId="0" fontId="7" fillId="0" borderId="0" xfId="0" applyFont="1" applyFill="1" applyAlignment="1">
      <alignment horizontal="center"/>
    </xf>
    <xf numFmtId="0" fontId="7" fillId="0" borderId="0" xfId="0" applyFont="1" applyFill="1" applyAlignment="1">
      <alignment/>
    </xf>
    <xf numFmtId="0" fontId="7" fillId="0" borderId="1" xfId="0" applyFont="1" applyFill="1" applyBorder="1" applyAlignment="1">
      <alignment horizontal="center"/>
    </xf>
    <xf numFmtId="0" fontId="21" fillId="0" borderId="0" xfId="0" applyFont="1" applyFill="1" applyAlignment="1">
      <alignment horizontal="center"/>
    </xf>
    <xf numFmtId="0" fontId="7" fillId="0" borderId="0" xfId="0" applyFont="1" applyFill="1" applyBorder="1" applyAlignment="1">
      <alignment/>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7" fillId="2" borderId="0" xfId="0" applyFont="1" applyFill="1" applyAlignment="1">
      <alignment/>
    </xf>
    <xf numFmtId="0" fontId="23" fillId="0" borderId="0" xfId="0" applyFont="1" applyBorder="1" applyAlignment="1">
      <alignment horizontal="justify" wrapText="1"/>
    </xf>
    <xf numFmtId="0" fontId="8" fillId="0" borderId="0" xfId="0" applyFont="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7" xfId="0" applyFont="1" applyBorder="1" applyAlignment="1">
      <alignment horizontal="left"/>
    </xf>
    <xf numFmtId="0" fontId="3" fillId="0" borderId="35" xfId="0" applyFont="1" applyBorder="1" applyAlignment="1">
      <alignment horizontal="left"/>
    </xf>
    <xf numFmtId="0" fontId="3" fillId="0" borderId="9"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13" fillId="0" borderId="24" xfId="0" applyFont="1" applyBorder="1" applyAlignment="1">
      <alignment horizontal="center"/>
    </xf>
    <xf numFmtId="0" fontId="13" fillId="0" borderId="33" xfId="0" applyFont="1" applyBorder="1" applyAlignment="1">
      <alignment horizontal="center"/>
    </xf>
    <xf numFmtId="0" fontId="13" fillId="0" borderId="0" xfId="0" applyFont="1" applyBorder="1" applyAlignment="1">
      <alignment horizontal="center"/>
    </xf>
    <xf numFmtId="0" fontId="14" fillId="0" borderId="36"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3" fillId="0" borderId="24" xfId="0" applyFont="1" applyBorder="1" applyAlignment="1">
      <alignment horizontal="center" vertical="top"/>
    </xf>
    <xf numFmtId="0" fontId="13" fillId="0" borderId="0" xfId="0" applyFont="1" applyBorder="1" applyAlignment="1">
      <alignment horizontal="center" vertical="top"/>
    </xf>
    <xf numFmtId="0" fontId="3" fillId="0" borderId="1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3" fillId="0" borderId="1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1" xfId="0" applyFont="1" applyBorder="1" applyAlignment="1">
      <alignment horizontal="center" vertical="center" textRotation="255"/>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4" xfId="0" applyFont="1" applyBorder="1" applyAlignment="1">
      <alignment horizontal="left" vertical="center"/>
    </xf>
    <xf numFmtId="0" fontId="7" fillId="0" borderId="31" xfId="0" applyFont="1" applyBorder="1" applyAlignment="1">
      <alignment horizontal="left" vertic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6" fillId="0" borderId="43" xfId="0" applyFont="1" applyBorder="1" applyAlignment="1">
      <alignment horizontal="right" vertical="center" wrapText="1"/>
    </xf>
    <xf numFmtId="0" fontId="6" fillId="0" borderId="43" xfId="0" applyFont="1" applyBorder="1" applyAlignment="1">
      <alignment horizontal="right" vertical="center"/>
    </xf>
    <xf numFmtId="0" fontId="3" fillId="0" borderId="0" xfId="0" applyFont="1" applyAlignment="1">
      <alignment horizontal="left" wrapText="1"/>
    </xf>
    <xf numFmtId="0" fontId="6" fillId="0" borderId="43" xfId="0" applyFont="1" applyBorder="1" applyAlignment="1">
      <alignment horizontal="center" vertical="center" wrapText="1"/>
    </xf>
    <xf numFmtId="0" fontId="6" fillId="0" borderId="43" xfId="0" applyFont="1" applyBorder="1" applyAlignment="1">
      <alignment horizontal="center" vertical="center"/>
    </xf>
    <xf numFmtId="0" fontId="3" fillId="0" borderId="5" xfId="0" applyFont="1" applyBorder="1" applyAlignment="1">
      <alignment horizontal="center"/>
    </xf>
    <xf numFmtId="0" fontId="3" fillId="0" borderId="44"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3" xfId="0" applyFont="1" applyBorder="1" applyAlignment="1">
      <alignment horizontal="center"/>
    </xf>
    <xf numFmtId="0" fontId="3" fillId="0" borderId="0"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17" fillId="0" borderId="0" xfId="0" applyFont="1" applyAlignment="1">
      <alignment horizontal="center"/>
    </xf>
    <xf numFmtId="0" fontId="3" fillId="0" borderId="0" xfId="0" applyFont="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79</xdr:row>
      <xdr:rowOff>76200</xdr:rowOff>
    </xdr:from>
    <xdr:to>
      <xdr:col>7</xdr:col>
      <xdr:colOff>400050</xdr:colOff>
      <xdr:row>94</xdr:row>
      <xdr:rowOff>142875</xdr:rowOff>
    </xdr:to>
    <xdr:sp>
      <xdr:nvSpPr>
        <xdr:cNvPr id="1" name="AutoShape 3"/>
        <xdr:cNvSpPr>
          <a:spLocks/>
        </xdr:cNvSpPr>
      </xdr:nvSpPr>
      <xdr:spPr>
        <a:xfrm>
          <a:off x="5343525" y="12820650"/>
          <a:ext cx="361950" cy="2705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20</xdr:row>
      <xdr:rowOff>28575</xdr:rowOff>
    </xdr:from>
    <xdr:to>
      <xdr:col>3</xdr:col>
      <xdr:colOff>285750</xdr:colOff>
      <xdr:row>24</xdr:row>
      <xdr:rowOff>180975</xdr:rowOff>
    </xdr:to>
    <xdr:sp>
      <xdr:nvSpPr>
        <xdr:cNvPr id="2" name="AutoShape 9"/>
        <xdr:cNvSpPr>
          <a:spLocks/>
        </xdr:cNvSpPr>
      </xdr:nvSpPr>
      <xdr:spPr>
        <a:xfrm>
          <a:off x="2676525" y="3171825"/>
          <a:ext cx="190500" cy="990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20</xdr:row>
      <xdr:rowOff>28575</xdr:rowOff>
    </xdr:from>
    <xdr:to>
      <xdr:col>3</xdr:col>
      <xdr:colOff>285750</xdr:colOff>
      <xdr:row>24</xdr:row>
      <xdr:rowOff>180975</xdr:rowOff>
    </xdr:to>
    <xdr:sp>
      <xdr:nvSpPr>
        <xdr:cNvPr id="3" name="AutoShape 11"/>
        <xdr:cNvSpPr>
          <a:spLocks/>
        </xdr:cNvSpPr>
      </xdr:nvSpPr>
      <xdr:spPr>
        <a:xfrm>
          <a:off x="2676525" y="3171825"/>
          <a:ext cx="190500" cy="990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20</xdr:row>
      <xdr:rowOff>38100</xdr:rowOff>
    </xdr:from>
    <xdr:to>
      <xdr:col>7</xdr:col>
      <xdr:colOff>295275</xdr:colOff>
      <xdr:row>24</xdr:row>
      <xdr:rowOff>190500</xdr:rowOff>
    </xdr:to>
    <xdr:sp>
      <xdr:nvSpPr>
        <xdr:cNvPr id="4" name="AutoShape 13"/>
        <xdr:cNvSpPr>
          <a:spLocks/>
        </xdr:cNvSpPr>
      </xdr:nvSpPr>
      <xdr:spPr>
        <a:xfrm>
          <a:off x="5410200" y="3181350"/>
          <a:ext cx="190500" cy="990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17</xdr:row>
      <xdr:rowOff>28575</xdr:rowOff>
    </xdr:from>
    <xdr:to>
      <xdr:col>5</xdr:col>
      <xdr:colOff>447675</xdr:colOff>
      <xdr:row>20</xdr:row>
      <xdr:rowOff>152400</xdr:rowOff>
    </xdr:to>
    <xdr:sp>
      <xdr:nvSpPr>
        <xdr:cNvPr id="1" name="AutoShape 3"/>
        <xdr:cNvSpPr>
          <a:spLocks/>
        </xdr:cNvSpPr>
      </xdr:nvSpPr>
      <xdr:spPr>
        <a:xfrm>
          <a:off x="4048125" y="2924175"/>
          <a:ext cx="352425" cy="638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L47"/>
  <sheetViews>
    <sheetView view="pageBreakPreview" zoomScaleSheetLayoutView="100" workbookViewId="0" topLeftCell="A1">
      <selection activeCell="I20" sqref="I20"/>
    </sheetView>
  </sheetViews>
  <sheetFormatPr defaultColWidth="9.00390625" defaultRowHeight="13.5"/>
  <cols>
    <col min="1" max="1" width="7.75390625" style="2" bestFit="1" customWidth="1"/>
    <col min="2" max="2" width="18.625" style="2" customWidth="1"/>
    <col min="3" max="7" width="13.50390625" style="2" customWidth="1"/>
    <col min="8" max="8" width="36.50390625" style="20" bestFit="1" customWidth="1"/>
    <col min="9" max="16384" width="9.00390625" style="2" customWidth="1"/>
  </cols>
  <sheetData>
    <row r="1" spans="1:8" ht="16.5" customHeight="1">
      <c r="A1" s="2" t="s">
        <v>1</v>
      </c>
      <c r="H1" s="114" t="s">
        <v>149</v>
      </c>
    </row>
    <row r="2" spans="1:8" ht="16.5" customHeight="1">
      <c r="A2" s="116" t="s">
        <v>0</v>
      </c>
      <c r="B2" s="116"/>
      <c r="C2" s="116"/>
      <c r="D2" s="116"/>
      <c r="E2" s="116"/>
      <c r="F2" s="116"/>
      <c r="G2" s="27"/>
      <c r="H2" s="115" t="s">
        <v>470</v>
      </c>
    </row>
    <row r="3" spans="1:8" ht="16.5" customHeight="1">
      <c r="A3" s="26"/>
      <c r="B3" s="26"/>
      <c r="C3" s="26"/>
      <c r="D3" s="26"/>
      <c r="E3" s="26"/>
      <c r="F3" s="26"/>
      <c r="G3" s="27"/>
      <c r="H3" s="115" t="s">
        <v>471</v>
      </c>
    </row>
    <row r="4" spans="1:8" ht="16.5" customHeight="1">
      <c r="A4" s="26"/>
      <c r="B4" s="26"/>
      <c r="C4" s="26"/>
      <c r="E4" s="3" t="s">
        <v>251</v>
      </c>
      <c r="F4" s="26"/>
      <c r="G4" s="26"/>
      <c r="H4" s="115" t="s">
        <v>472</v>
      </c>
    </row>
    <row r="5" spans="1:8" ht="16.5" customHeight="1">
      <c r="A5" s="28" t="s">
        <v>151</v>
      </c>
      <c r="H5" s="115" t="s">
        <v>473</v>
      </c>
    </row>
    <row r="6" spans="1:8" ht="16.5" customHeight="1">
      <c r="A6" s="3"/>
      <c r="B6" s="2" t="s">
        <v>137</v>
      </c>
      <c r="H6" s="115" t="s">
        <v>474</v>
      </c>
    </row>
    <row r="7" spans="1:8" ht="16.5" customHeight="1" thickBot="1">
      <c r="A7" s="3"/>
      <c r="H7" s="115" t="s">
        <v>475</v>
      </c>
    </row>
    <row r="8" spans="2:8" ht="16.5" customHeight="1" thickBot="1">
      <c r="B8" s="2" t="s">
        <v>3</v>
      </c>
      <c r="C8" s="29"/>
      <c r="D8" s="2" t="s">
        <v>134</v>
      </c>
      <c r="H8" s="115" t="s">
        <v>476</v>
      </c>
    </row>
    <row r="9" spans="3:8" ht="16.5" customHeight="1" thickBot="1">
      <c r="C9" s="30" t="s">
        <v>138</v>
      </c>
      <c r="G9" s="18"/>
      <c r="H9" s="115" t="s">
        <v>477</v>
      </c>
    </row>
    <row r="10" spans="3:8" ht="16.5" customHeight="1" thickBot="1">
      <c r="C10" s="119" t="s">
        <v>135</v>
      </c>
      <c r="D10" s="120"/>
      <c r="E10" s="29"/>
      <c r="F10" s="31" t="s">
        <v>2</v>
      </c>
      <c r="G10" s="18"/>
      <c r="H10" s="115" t="s">
        <v>478</v>
      </c>
    </row>
    <row r="11" spans="3:12" ht="16.5" customHeight="1">
      <c r="C11" s="32"/>
      <c r="D11" s="32"/>
      <c r="E11" s="18"/>
      <c r="F11" s="18"/>
      <c r="G11" s="18"/>
      <c r="H11" s="115" t="s">
        <v>479</v>
      </c>
      <c r="J11" s="75"/>
      <c r="K11" s="75"/>
      <c r="L11" s="75"/>
    </row>
    <row r="12" spans="2:12" ht="16.5" customHeight="1">
      <c r="B12" s="2" t="s">
        <v>4</v>
      </c>
      <c r="H12" s="115" t="s">
        <v>480</v>
      </c>
      <c r="I12" s="76"/>
      <c r="J12" s="75"/>
      <c r="K12" s="75"/>
      <c r="L12" s="75"/>
    </row>
    <row r="13" spans="2:12" ht="16.5" customHeight="1">
      <c r="B13" s="20" t="s">
        <v>384</v>
      </c>
      <c r="C13" s="20"/>
      <c r="D13" s="20"/>
      <c r="E13" s="20"/>
      <c r="F13" s="20"/>
      <c r="H13" s="115" t="s">
        <v>481</v>
      </c>
      <c r="I13" s="76"/>
      <c r="J13" s="75"/>
      <c r="K13" s="75"/>
      <c r="L13" s="75"/>
    </row>
    <row r="14" spans="2:12" ht="16.5" customHeight="1" thickBot="1">
      <c r="B14" s="13" t="s">
        <v>379</v>
      </c>
      <c r="H14" s="115" t="s">
        <v>482</v>
      </c>
      <c r="I14" s="76"/>
      <c r="J14" s="75"/>
      <c r="K14" s="75"/>
      <c r="L14" s="75"/>
    </row>
    <row r="15" spans="2:12" ht="16.5" customHeight="1">
      <c r="B15" s="82" t="s">
        <v>380</v>
      </c>
      <c r="C15" s="34"/>
      <c r="D15" s="35"/>
      <c r="E15" s="35"/>
      <c r="F15" s="36"/>
      <c r="H15" s="115" t="s">
        <v>483</v>
      </c>
      <c r="I15" s="76"/>
      <c r="J15" s="75"/>
      <c r="K15" s="75"/>
      <c r="L15" s="75"/>
    </row>
    <row r="16" spans="2:12" ht="16.5" customHeight="1">
      <c r="B16" s="13"/>
      <c r="C16" s="37"/>
      <c r="D16" s="38"/>
      <c r="E16" s="38"/>
      <c r="F16" s="39"/>
      <c r="H16" s="115" t="s">
        <v>484</v>
      </c>
      <c r="I16" s="76"/>
      <c r="J16" s="75"/>
      <c r="K16" s="75"/>
      <c r="L16" s="75"/>
    </row>
    <row r="17" spans="3:12" ht="16.5" customHeight="1">
      <c r="C17" s="37"/>
      <c r="D17" s="38"/>
      <c r="E17" s="38"/>
      <c r="F17" s="39"/>
      <c r="H17" s="115" t="s">
        <v>485</v>
      </c>
      <c r="I17" s="76"/>
      <c r="J17" s="75"/>
      <c r="K17" s="75"/>
      <c r="L17" s="75"/>
    </row>
    <row r="18" spans="2:12" s="13" customFormat="1" ht="16.5" customHeight="1" thickBot="1">
      <c r="B18" s="2"/>
      <c r="C18" s="40"/>
      <c r="D18" s="41"/>
      <c r="E18" s="41"/>
      <c r="F18" s="42"/>
      <c r="H18" s="115" t="s">
        <v>486</v>
      </c>
      <c r="I18" s="76"/>
      <c r="J18" s="77"/>
      <c r="K18" s="77"/>
      <c r="L18" s="77"/>
    </row>
    <row r="19" spans="2:12" s="13" customFormat="1" ht="14.25" thickBot="1">
      <c r="B19" s="2"/>
      <c r="C19" s="83" t="s">
        <v>381</v>
      </c>
      <c r="D19" s="19"/>
      <c r="E19" s="19"/>
      <c r="F19" s="19"/>
      <c r="H19" s="115" t="s">
        <v>487</v>
      </c>
      <c r="I19" s="76"/>
      <c r="J19" s="77"/>
      <c r="K19" s="77"/>
      <c r="L19" s="77"/>
    </row>
    <row r="20" spans="2:12" s="13" customFormat="1" ht="16.5" customHeight="1" thickBot="1">
      <c r="B20" s="2"/>
      <c r="C20" s="19" t="s">
        <v>382</v>
      </c>
      <c r="D20" s="19"/>
      <c r="E20" s="125"/>
      <c r="F20" s="126"/>
      <c r="H20" s="115" t="s">
        <v>488</v>
      </c>
      <c r="I20" s="76"/>
      <c r="J20" s="77"/>
      <c r="K20" s="77"/>
      <c r="L20" s="77"/>
    </row>
    <row r="21" spans="3:12" s="13" customFormat="1" ht="16.5" customHeight="1">
      <c r="C21" s="43"/>
      <c r="D21" s="43"/>
      <c r="E21" s="43"/>
      <c r="F21" s="43"/>
      <c r="H21" s="115" t="s">
        <v>489</v>
      </c>
      <c r="I21" s="76"/>
      <c r="J21" s="77"/>
      <c r="K21" s="77"/>
      <c r="L21" s="77"/>
    </row>
    <row r="22" spans="1:12" s="13" customFormat="1" ht="13.5">
      <c r="A22" s="2"/>
      <c r="B22" s="2" t="s">
        <v>5</v>
      </c>
      <c r="C22" s="2"/>
      <c r="D22" s="18"/>
      <c r="E22" s="2"/>
      <c r="F22" s="2"/>
      <c r="H22" s="115" t="s">
        <v>490</v>
      </c>
      <c r="I22" s="76"/>
      <c r="J22" s="77"/>
      <c r="K22" s="77"/>
      <c r="L22" s="77"/>
    </row>
    <row r="23" spans="4:12" ht="16.5" customHeight="1" thickBot="1">
      <c r="D23" s="18"/>
      <c r="H23" s="115" t="s">
        <v>491</v>
      </c>
      <c r="I23" s="78"/>
      <c r="J23" s="75"/>
      <c r="K23" s="75"/>
      <c r="L23" s="75"/>
    </row>
    <row r="24" spans="2:12" ht="16.5" customHeight="1" thickBot="1">
      <c r="B24" s="18" t="s">
        <v>103</v>
      </c>
      <c r="C24" s="4" t="s">
        <v>102</v>
      </c>
      <c r="D24" s="19" t="s">
        <v>142</v>
      </c>
      <c r="H24" s="115" t="s">
        <v>492</v>
      </c>
      <c r="I24" s="78"/>
      <c r="J24" s="75"/>
      <c r="K24" s="75"/>
      <c r="L24" s="75"/>
    </row>
    <row r="25" spans="4:12" ht="16.5" customHeight="1">
      <c r="D25" s="2" t="s">
        <v>210</v>
      </c>
      <c r="E25" s="19"/>
      <c r="H25" s="115" t="s">
        <v>493</v>
      </c>
      <c r="I25" s="78"/>
      <c r="J25" s="75"/>
      <c r="K25" s="75"/>
      <c r="L25" s="75"/>
    </row>
    <row r="26" spans="5:12" ht="16.5" customHeight="1" thickBot="1">
      <c r="E26" s="19"/>
      <c r="H26" s="115" t="s">
        <v>494</v>
      </c>
      <c r="I26" s="78"/>
      <c r="J26" s="75"/>
      <c r="K26" s="75"/>
      <c r="L26" s="75"/>
    </row>
    <row r="27" spans="2:12" ht="14.25" thickBot="1">
      <c r="B27" s="7" t="s">
        <v>104</v>
      </c>
      <c r="C27" s="4" t="s">
        <v>102</v>
      </c>
      <c r="D27" s="19" t="s">
        <v>141</v>
      </c>
      <c r="H27" s="115" t="s">
        <v>495</v>
      </c>
      <c r="I27" s="78"/>
      <c r="J27" s="75"/>
      <c r="K27" s="75"/>
      <c r="L27" s="75"/>
    </row>
    <row r="28" spans="5:12" ht="16.5" customHeight="1">
      <c r="E28" s="19"/>
      <c r="H28" s="115" t="s">
        <v>496</v>
      </c>
      <c r="I28" s="78"/>
      <c r="J28" s="75"/>
      <c r="K28" s="75"/>
      <c r="L28" s="75"/>
    </row>
    <row r="29" spans="2:12" ht="16.5" customHeight="1">
      <c r="B29" s="2" t="s">
        <v>6</v>
      </c>
      <c r="H29" s="115" t="s">
        <v>497</v>
      </c>
      <c r="I29" s="78"/>
      <c r="J29" s="75"/>
      <c r="K29" s="75"/>
      <c r="L29" s="75"/>
    </row>
    <row r="30" spans="8:12" ht="16.5" customHeight="1" thickBot="1">
      <c r="H30" s="115" t="s">
        <v>498</v>
      </c>
      <c r="I30" s="78"/>
      <c r="J30" s="75"/>
      <c r="K30" s="75"/>
      <c r="L30" s="75"/>
    </row>
    <row r="31" spans="3:9" ht="16.5" customHeight="1" thickBot="1">
      <c r="C31" s="4" t="s">
        <v>102</v>
      </c>
      <c r="D31" s="2" t="s">
        <v>143</v>
      </c>
      <c r="H31" s="115" t="s">
        <v>499</v>
      </c>
      <c r="I31" s="15"/>
    </row>
    <row r="32" spans="4:8" ht="16.5" customHeight="1">
      <c r="D32" s="2" t="s">
        <v>211</v>
      </c>
      <c r="H32" s="115" t="s">
        <v>500</v>
      </c>
    </row>
    <row r="33" ht="16.5" customHeight="1" thickBot="1">
      <c r="H33" s="115" t="s">
        <v>501</v>
      </c>
    </row>
    <row r="34" spans="3:8" ht="16.5" customHeight="1" thickBot="1">
      <c r="C34" s="29"/>
      <c r="D34" s="2" t="s">
        <v>7</v>
      </c>
      <c r="H34" s="115" t="s">
        <v>502</v>
      </c>
    </row>
    <row r="35" ht="16.5" customHeight="1">
      <c r="H35" s="115" t="s">
        <v>503</v>
      </c>
    </row>
    <row r="36" spans="2:8" ht="16.5" customHeight="1">
      <c r="B36" s="2" t="s">
        <v>8</v>
      </c>
      <c r="H36" s="115" t="s">
        <v>504</v>
      </c>
    </row>
    <row r="37" spans="2:8" ht="16.5" customHeight="1">
      <c r="B37" s="2" t="s">
        <v>144</v>
      </c>
      <c r="H37" s="115" t="s">
        <v>505</v>
      </c>
    </row>
    <row r="38" ht="16.5" customHeight="1" thickBot="1">
      <c r="H38" s="115" t="s">
        <v>368</v>
      </c>
    </row>
    <row r="39" spans="3:4" ht="16.5" customHeight="1" thickBot="1">
      <c r="C39" s="4" t="s">
        <v>102</v>
      </c>
      <c r="D39" s="2" t="s">
        <v>139</v>
      </c>
    </row>
    <row r="40" ht="13.5">
      <c r="C40" s="5" t="s">
        <v>140</v>
      </c>
    </row>
    <row r="41" spans="2:3" ht="16.5" customHeight="1">
      <c r="B41" s="2" t="s">
        <v>136</v>
      </c>
      <c r="C41" s="5"/>
    </row>
    <row r="42" ht="6" customHeight="1" thickBot="1"/>
    <row r="43" spans="2:6" ht="16.5" customHeight="1">
      <c r="B43" s="84" t="s">
        <v>145</v>
      </c>
      <c r="C43" s="121"/>
      <c r="D43" s="121"/>
      <c r="E43" s="121"/>
      <c r="F43" s="122"/>
    </row>
    <row r="44" spans="2:6" ht="16.5" customHeight="1">
      <c r="B44" s="85" t="s">
        <v>146</v>
      </c>
      <c r="C44" s="123"/>
      <c r="D44" s="123"/>
      <c r="E44" s="123"/>
      <c r="F44" s="124"/>
    </row>
    <row r="45" spans="2:6" ht="16.5" customHeight="1">
      <c r="B45" s="85" t="s">
        <v>147</v>
      </c>
      <c r="C45" s="123"/>
      <c r="D45" s="123"/>
      <c r="E45" s="123"/>
      <c r="F45" s="124"/>
    </row>
    <row r="46" spans="2:6" ht="16.5" customHeight="1">
      <c r="B46" s="85" t="s">
        <v>148</v>
      </c>
      <c r="C46" s="123"/>
      <c r="D46" s="123"/>
      <c r="E46" s="123"/>
      <c r="F46" s="124"/>
    </row>
    <row r="47" spans="2:6" ht="16.5" customHeight="1" thickBot="1">
      <c r="B47" s="86" t="s">
        <v>212</v>
      </c>
      <c r="C47" s="117"/>
      <c r="D47" s="117"/>
      <c r="E47" s="117"/>
      <c r="F47" s="118"/>
    </row>
    <row r="48" ht="16.5" customHeight="1"/>
    <row r="49" ht="9.75" customHeight="1"/>
    <row r="50" ht="16.5" customHeight="1"/>
  </sheetData>
  <mergeCells count="8">
    <mergeCell ref="A2:F2"/>
    <mergeCell ref="C47:F47"/>
    <mergeCell ref="C10:D10"/>
    <mergeCell ref="C43:F43"/>
    <mergeCell ref="C44:F44"/>
    <mergeCell ref="C45:F45"/>
    <mergeCell ref="C46:F46"/>
    <mergeCell ref="E20:F20"/>
  </mergeCells>
  <dataValidations count="4">
    <dataValidation type="list" allowBlank="1" showInputMessage="1" showErrorMessage="1" sqref="C39 C27">
      <formula1>"①,②,　　,"</formula1>
    </dataValidation>
    <dataValidation type="list" allowBlank="1" showInputMessage="1" showErrorMessage="1" sqref="C24">
      <formula1>"①,②,③,　　,"</formula1>
    </dataValidation>
    <dataValidation type="list" allowBlank="1" showInputMessage="1" showErrorMessage="1" sqref="C31">
      <formula1>"①,②,③,④,　　,"</formula1>
    </dataValidation>
    <dataValidation type="list" allowBlank="1" showInputMessage="1" showErrorMessage="1" sqref="C15:F18">
      <formula1>$H$2:$H$39</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0"/>
  </sheetPr>
  <dimension ref="B1:M55"/>
  <sheetViews>
    <sheetView tabSelected="1" zoomScaleSheetLayoutView="100" workbookViewId="0" topLeftCell="A19">
      <selection activeCell="S41" sqref="S41"/>
    </sheetView>
  </sheetViews>
  <sheetFormatPr defaultColWidth="9.00390625" defaultRowHeight="13.5"/>
  <cols>
    <col min="1" max="1" width="3.50390625" style="2" customWidth="1"/>
    <col min="2" max="2" width="1.875" style="2" customWidth="1"/>
    <col min="3" max="4" width="2.875" style="2" bestFit="1" customWidth="1"/>
    <col min="5" max="6" width="9.00390625" style="2" customWidth="1"/>
    <col min="7" max="7" width="20.125" style="2" customWidth="1"/>
    <col min="8" max="8" width="10.25390625" style="2" bestFit="1" customWidth="1"/>
    <col min="9" max="9" width="8.625" style="2" customWidth="1"/>
    <col min="10" max="10" width="3.375" style="3" bestFit="1" customWidth="1"/>
    <col min="11" max="11" width="2.25390625" style="2" customWidth="1"/>
    <col min="12" max="12" width="9.00390625" style="2" customWidth="1"/>
    <col min="13" max="13" width="3.375" style="2" bestFit="1" customWidth="1"/>
    <col min="14" max="16384" width="9.00390625" style="2" customWidth="1"/>
  </cols>
  <sheetData>
    <row r="1" ht="14.25">
      <c r="B1" s="28" t="s">
        <v>152</v>
      </c>
    </row>
    <row r="2" ht="14.25">
      <c r="B2" s="44"/>
    </row>
    <row r="3" ht="13.5">
      <c r="B3" s="68" t="s">
        <v>408</v>
      </c>
    </row>
    <row r="4" ht="14.25">
      <c r="B4" s="44"/>
    </row>
    <row r="5" spans="3:11" ht="13.5">
      <c r="C5" s="2" t="s">
        <v>249</v>
      </c>
      <c r="J5" s="2"/>
      <c r="K5" s="3"/>
    </row>
    <row r="7" spans="3:13" s="89" customFormat="1" ht="24.75" customHeight="1" thickBot="1">
      <c r="C7" s="141" t="s">
        <v>100</v>
      </c>
      <c r="D7" s="141"/>
      <c r="E7" s="141" t="s">
        <v>101</v>
      </c>
      <c r="F7" s="141"/>
      <c r="G7" s="141"/>
      <c r="H7" s="90" t="s">
        <v>150</v>
      </c>
      <c r="I7" s="130" t="s">
        <v>402</v>
      </c>
      <c r="J7" s="131"/>
      <c r="L7" s="132" t="s">
        <v>403</v>
      </c>
      <c r="M7" s="131"/>
    </row>
    <row r="8" spans="3:13" ht="16.5" customHeight="1">
      <c r="C8" s="145" t="s">
        <v>11</v>
      </c>
      <c r="D8" s="144" t="s">
        <v>12</v>
      </c>
      <c r="E8" s="135" t="s">
        <v>13</v>
      </c>
      <c r="F8" s="135"/>
      <c r="G8" s="135"/>
      <c r="H8" s="45" t="s">
        <v>9</v>
      </c>
      <c r="I8" s="8"/>
      <c r="J8" s="88" t="s">
        <v>20</v>
      </c>
      <c r="L8" s="8"/>
      <c r="M8" s="46" t="s">
        <v>20</v>
      </c>
    </row>
    <row r="9" spans="3:13" ht="16.5" customHeight="1">
      <c r="C9" s="146"/>
      <c r="D9" s="144"/>
      <c r="E9" s="135"/>
      <c r="F9" s="135"/>
      <c r="G9" s="135"/>
      <c r="H9" s="45" t="s">
        <v>10</v>
      </c>
      <c r="I9" s="10"/>
      <c r="J9" s="46" t="s">
        <v>20</v>
      </c>
      <c r="L9" s="10"/>
      <c r="M9" s="46" t="s">
        <v>20</v>
      </c>
    </row>
    <row r="10" spans="3:13" ht="16.5" customHeight="1">
      <c r="C10" s="146"/>
      <c r="D10" s="144"/>
      <c r="E10" s="135" t="s">
        <v>14</v>
      </c>
      <c r="F10" s="135"/>
      <c r="G10" s="135"/>
      <c r="H10" s="45" t="s">
        <v>9</v>
      </c>
      <c r="I10" s="10"/>
      <c r="J10" s="46" t="s">
        <v>20</v>
      </c>
      <c r="L10" s="10"/>
      <c r="M10" s="46" t="s">
        <v>20</v>
      </c>
    </row>
    <row r="11" spans="3:13" ht="16.5" customHeight="1">
      <c r="C11" s="146"/>
      <c r="D11" s="144"/>
      <c r="E11" s="135"/>
      <c r="F11" s="135"/>
      <c r="G11" s="135"/>
      <c r="H11" s="45" t="s">
        <v>10</v>
      </c>
      <c r="I11" s="10"/>
      <c r="J11" s="46" t="s">
        <v>20</v>
      </c>
      <c r="L11" s="10"/>
      <c r="M11" s="46" t="s">
        <v>20</v>
      </c>
    </row>
    <row r="12" spans="3:13" ht="16.5" customHeight="1">
      <c r="C12" s="146"/>
      <c r="D12" s="144"/>
      <c r="E12" s="135" t="s">
        <v>15</v>
      </c>
      <c r="F12" s="135"/>
      <c r="G12" s="135"/>
      <c r="H12" s="45" t="s">
        <v>9</v>
      </c>
      <c r="I12" s="10"/>
      <c r="J12" s="46" t="s">
        <v>20</v>
      </c>
      <c r="L12" s="10"/>
      <c r="M12" s="46" t="s">
        <v>20</v>
      </c>
    </row>
    <row r="13" spans="3:13" ht="16.5" customHeight="1">
      <c r="C13" s="146"/>
      <c r="D13" s="144"/>
      <c r="E13" s="135"/>
      <c r="F13" s="135"/>
      <c r="G13" s="135"/>
      <c r="H13" s="45" t="s">
        <v>10</v>
      </c>
      <c r="I13" s="10"/>
      <c r="J13" s="46" t="s">
        <v>20</v>
      </c>
      <c r="L13" s="10"/>
      <c r="M13" s="46" t="s">
        <v>20</v>
      </c>
    </row>
    <row r="14" spans="3:13" ht="16.5" customHeight="1">
      <c r="C14" s="146"/>
      <c r="D14" s="144"/>
      <c r="E14" s="135" t="s">
        <v>16</v>
      </c>
      <c r="F14" s="135"/>
      <c r="G14" s="135"/>
      <c r="H14" s="45" t="s">
        <v>9</v>
      </c>
      <c r="I14" s="10"/>
      <c r="J14" s="46" t="s">
        <v>20</v>
      </c>
      <c r="L14" s="10"/>
      <c r="M14" s="46" t="s">
        <v>20</v>
      </c>
    </row>
    <row r="15" spans="3:13" ht="16.5" customHeight="1">
      <c r="C15" s="146"/>
      <c r="D15" s="144"/>
      <c r="E15" s="135"/>
      <c r="F15" s="135"/>
      <c r="G15" s="135"/>
      <c r="H15" s="45" t="s">
        <v>10</v>
      </c>
      <c r="I15" s="10"/>
      <c r="J15" s="46" t="s">
        <v>20</v>
      </c>
      <c r="L15" s="10"/>
      <c r="M15" s="46" t="s">
        <v>20</v>
      </c>
    </row>
    <row r="16" spans="3:13" ht="16.5" customHeight="1">
      <c r="C16" s="146"/>
      <c r="D16" s="145" t="s">
        <v>17</v>
      </c>
      <c r="E16" s="136" t="s">
        <v>213</v>
      </c>
      <c r="F16" s="137"/>
      <c r="G16" s="138"/>
      <c r="H16" s="45" t="s">
        <v>9</v>
      </c>
      <c r="I16" s="10"/>
      <c r="J16" s="46" t="s">
        <v>20</v>
      </c>
      <c r="L16" s="10"/>
      <c r="M16" s="46" t="s">
        <v>20</v>
      </c>
    </row>
    <row r="17" spans="3:13" ht="16.5" customHeight="1">
      <c r="C17" s="146"/>
      <c r="D17" s="146"/>
      <c r="E17" s="139"/>
      <c r="F17" s="140"/>
      <c r="G17" s="110"/>
      <c r="H17" s="45" t="s">
        <v>10</v>
      </c>
      <c r="I17" s="10"/>
      <c r="J17" s="46" t="s">
        <v>20</v>
      </c>
      <c r="L17" s="10"/>
      <c r="M17" s="46" t="s">
        <v>20</v>
      </c>
    </row>
    <row r="18" spans="3:13" ht="16.5" customHeight="1">
      <c r="C18" s="146"/>
      <c r="D18" s="146"/>
      <c r="E18" s="139"/>
      <c r="F18" s="140"/>
      <c r="G18" s="110"/>
      <c r="H18" s="45" t="s">
        <v>21</v>
      </c>
      <c r="I18" s="10"/>
      <c r="J18" s="46" t="s">
        <v>20</v>
      </c>
      <c r="L18" s="10"/>
      <c r="M18" s="46" t="s">
        <v>20</v>
      </c>
    </row>
    <row r="19" spans="3:13" ht="16.5" customHeight="1">
      <c r="C19" s="146"/>
      <c r="D19" s="146"/>
      <c r="E19" s="139"/>
      <c r="F19" s="140"/>
      <c r="G19" s="110"/>
      <c r="H19" s="45" t="s">
        <v>214</v>
      </c>
      <c r="I19" s="10"/>
      <c r="J19" s="46" t="s">
        <v>20</v>
      </c>
      <c r="L19" s="10"/>
      <c r="M19" s="46" t="s">
        <v>20</v>
      </c>
    </row>
    <row r="20" spans="3:13" ht="16.5" customHeight="1">
      <c r="C20" s="146"/>
      <c r="D20" s="146"/>
      <c r="E20" s="139"/>
      <c r="F20" s="140"/>
      <c r="G20" s="110"/>
      <c r="H20" s="45" t="s">
        <v>22</v>
      </c>
      <c r="I20" s="10"/>
      <c r="J20" s="46" t="s">
        <v>20</v>
      </c>
      <c r="L20" s="10"/>
      <c r="M20" s="46" t="s">
        <v>20</v>
      </c>
    </row>
    <row r="21" spans="3:13" ht="16.5" customHeight="1">
      <c r="C21" s="146"/>
      <c r="D21" s="147"/>
      <c r="E21" s="111"/>
      <c r="F21" s="112"/>
      <c r="G21" s="113"/>
      <c r="H21" s="45" t="s">
        <v>23</v>
      </c>
      <c r="I21" s="10"/>
      <c r="J21" s="46" t="s">
        <v>20</v>
      </c>
      <c r="L21" s="10"/>
      <c r="M21" s="46" t="s">
        <v>20</v>
      </c>
    </row>
    <row r="22" spans="3:13" ht="16.5" customHeight="1">
      <c r="C22" s="146"/>
      <c r="D22" s="145" t="s">
        <v>18</v>
      </c>
      <c r="E22" s="136" t="s">
        <v>19</v>
      </c>
      <c r="F22" s="138"/>
      <c r="G22" s="47" t="s">
        <v>215</v>
      </c>
      <c r="H22" s="45" t="s">
        <v>9</v>
      </c>
      <c r="I22" s="10"/>
      <c r="J22" s="46" t="s">
        <v>20</v>
      </c>
      <c r="L22" s="10"/>
      <c r="M22" s="46" t="s">
        <v>20</v>
      </c>
    </row>
    <row r="23" spans="3:13" ht="16.5" customHeight="1">
      <c r="C23" s="146"/>
      <c r="D23" s="146"/>
      <c r="E23" s="139"/>
      <c r="F23" s="110"/>
      <c r="G23" s="47" t="s">
        <v>216</v>
      </c>
      <c r="H23" s="45" t="s">
        <v>217</v>
      </c>
      <c r="I23" s="10"/>
      <c r="J23" s="46" t="s">
        <v>20</v>
      </c>
      <c r="L23" s="10"/>
      <c r="M23" s="46" t="s">
        <v>20</v>
      </c>
    </row>
    <row r="24" spans="3:13" ht="16.5" customHeight="1">
      <c r="C24" s="146"/>
      <c r="D24" s="146"/>
      <c r="E24" s="139"/>
      <c r="F24" s="110"/>
      <c r="G24" s="47" t="s">
        <v>218</v>
      </c>
      <c r="H24" s="45" t="s">
        <v>219</v>
      </c>
      <c r="I24" s="10"/>
      <c r="J24" s="46" t="s">
        <v>20</v>
      </c>
      <c r="L24" s="10"/>
      <c r="M24" s="46" t="s">
        <v>20</v>
      </c>
    </row>
    <row r="25" spans="3:13" ht="16.5" customHeight="1" thickBot="1">
      <c r="C25" s="147"/>
      <c r="D25" s="147"/>
      <c r="E25" s="111"/>
      <c r="F25" s="113"/>
      <c r="G25" s="47" t="s">
        <v>220</v>
      </c>
      <c r="H25" s="45" t="s">
        <v>221</v>
      </c>
      <c r="I25" s="100"/>
      <c r="J25" s="46" t="s">
        <v>20</v>
      </c>
      <c r="L25" s="12"/>
      <c r="M25" s="46" t="s">
        <v>20</v>
      </c>
    </row>
    <row r="26" spans="3:13" ht="15" customHeight="1">
      <c r="C26" s="148" t="s">
        <v>92</v>
      </c>
      <c r="D26" s="149"/>
      <c r="E26" s="48" t="s">
        <v>222</v>
      </c>
      <c r="F26" s="48"/>
      <c r="G26" s="48" t="s">
        <v>154</v>
      </c>
      <c r="H26" s="45" t="s">
        <v>93</v>
      </c>
      <c r="I26" s="8"/>
      <c r="J26" s="46" t="s">
        <v>20</v>
      </c>
      <c r="L26" s="18"/>
      <c r="M26" s="66"/>
    </row>
    <row r="27" spans="3:13" ht="13.5">
      <c r="C27" s="150"/>
      <c r="D27" s="151"/>
      <c r="E27" s="154" t="s">
        <v>94</v>
      </c>
      <c r="F27" s="155"/>
      <c r="G27" s="48" t="s">
        <v>155</v>
      </c>
      <c r="H27" s="45" t="s">
        <v>223</v>
      </c>
      <c r="I27" s="10"/>
      <c r="J27" s="46" t="s">
        <v>20</v>
      </c>
      <c r="L27" s="18"/>
      <c r="M27" s="66"/>
    </row>
    <row r="28" spans="3:13" ht="15" customHeight="1">
      <c r="C28" s="150"/>
      <c r="D28" s="151"/>
      <c r="E28" s="156"/>
      <c r="F28" s="157"/>
      <c r="G28" s="48" t="s">
        <v>156</v>
      </c>
      <c r="H28" s="49" t="s">
        <v>224</v>
      </c>
      <c r="I28" s="10"/>
      <c r="J28" s="46" t="s">
        <v>20</v>
      </c>
      <c r="L28" s="18"/>
      <c r="M28" s="66"/>
    </row>
    <row r="29" spans="3:13" ht="14.25" thickBot="1">
      <c r="C29" s="152"/>
      <c r="D29" s="153"/>
      <c r="E29" s="50" t="s">
        <v>225</v>
      </c>
      <c r="F29" s="51"/>
      <c r="G29" s="48" t="s">
        <v>154</v>
      </c>
      <c r="H29" s="49" t="s">
        <v>224</v>
      </c>
      <c r="I29" s="12"/>
      <c r="J29" s="46" t="s">
        <v>20</v>
      </c>
      <c r="L29" s="18"/>
      <c r="M29" s="66"/>
    </row>
    <row r="30" spans="3:13" ht="13.5">
      <c r="C30" s="93"/>
      <c r="D30" s="93"/>
      <c r="E30" s="94"/>
      <c r="F30" s="18"/>
      <c r="G30" s="95"/>
      <c r="H30" s="96"/>
      <c r="I30" s="18"/>
      <c r="J30" s="66"/>
      <c r="L30" s="18"/>
      <c r="M30" s="66"/>
    </row>
    <row r="31" ht="14.25" thickBot="1"/>
    <row r="32" spans="4:9" ht="7.5" customHeight="1" thickTop="1">
      <c r="D32" s="18"/>
      <c r="E32" s="52"/>
      <c r="F32" s="53"/>
      <c r="G32" s="53"/>
      <c r="H32" s="54"/>
      <c r="I32" s="18"/>
    </row>
    <row r="33" spans="4:9" ht="13.5">
      <c r="D33" s="18"/>
      <c r="E33" s="127" t="s">
        <v>98</v>
      </c>
      <c r="F33" s="129"/>
      <c r="G33" s="55" t="s">
        <v>99</v>
      </c>
      <c r="H33" s="56"/>
      <c r="I33" s="18"/>
    </row>
    <row r="34" spans="4:9" ht="13.5">
      <c r="D34" s="18"/>
      <c r="E34" s="57"/>
      <c r="F34" s="18"/>
      <c r="G34" s="18"/>
      <c r="H34" s="58"/>
      <c r="I34" s="18"/>
    </row>
    <row r="35" spans="4:9" ht="13.5">
      <c r="D35" s="18"/>
      <c r="E35" s="127" t="s">
        <v>404</v>
      </c>
      <c r="F35" s="129"/>
      <c r="G35" s="18"/>
      <c r="H35" s="58"/>
      <c r="I35" s="18"/>
    </row>
    <row r="36" spans="4:9" ht="4.5" customHeight="1">
      <c r="D36" s="18"/>
      <c r="E36" s="92"/>
      <c r="F36" s="66"/>
      <c r="G36" s="18"/>
      <c r="H36" s="58"/>
      <c r="I36" s="18"/>
    </row>
    <row r="37" spans="4:9" ht="13.5">
      <c r="D37" s="18"/>
      <c r="E37" s="127" t="s">
        <v>95</v>
      </c>
      <c r="F37" s="128"/>
      <c r="G37" s="59">
        <f>I8*1+I9*2+I10*1+I11*2+I12*1+I13*2+I14*1+I15*2</f>
        <v>0</v>
      </c>
      <c r="H37" s="60" t="s">
        <v>97</v>
      </c>
      <c r="I37" s="18"/>
    </row>
    <row r="38" spans="4:9" ht="13.5">
      <c r="D38" s="18"/>
      <c r="E38" s="127" t="s">
        <v>96</v>
      </c>
      <c r="F38" s="128"/>
      <c r="G38" s="61">
        <f>I16*1+I17*2+I18*5+I19*10+I20*15+I21*20</f>
        <v>0</v>
      </c>
      <c r="H38" s="60" t="s">
        <v>97</v>
      </c>
      <c r="I38" s="18"/>
    </row>
    <row r="39" spans="4:9" ht="13.5">
      <c r="D39" s="18"/>
      <c r="E39" s="127" t="s">
        <v>250</v>
      </c>
      <c r="F39" s="128"/>
      <c r="G39" s="61">
        <f>I22*1+I23*2+I24*3.75+I25*4</f>
        <v>0</v>
      </c>
      <c r="H39" s="60" t="s">
        <v>97</v>
      </c>
      <c r="I39" s="18"/>
    </row>
    <row r="40" spans="4:9" ht="13.5">
      <c r="D40" s="18"/>
      <c r="E40" s="133" t="s">
        <v>105</v>
      </c>
      <c r="F40" s="134"/>
      <c r="G40" s="61">
        <f>I26*12.5</f>
        <v>0</v>
      </c>
      <c r="H40" s="60" t="s">
        <v>106</v>
      </c>
      <c r="I40" s="18"/>
    </row>
    <row r="41" spans="4:9" ht="13.5">
      <c r="D41" s="18"/>
      <c r="E41" s="142" t="s">
        <v>107</v>
      </c>
      <c r="F41" s="143"/>
      <c r="G41" s="61">
        <f>I27*4+I28*10</f>
        <v>0</v>
      </c>
      <c r="H41" s="60" t="s">
        <v>106</v>
      </c>
      <c r="I41" s="18"/>
    </row>
    <row r="42" spans="4:9" ht="13.5">
      <c r="D42" s="18"/>
      <c r="E42" s="133" t="s">
        <v>108</v>
      </c>
      <c r="F42" s="134"/>
      <c r="G42" s="62">
        <f>I29*12.5</f>
        <v>0</v>
      </c>
      <c r="H42" s="60" t="s">
        <v>106</v>
      </c>
      <c r="I42" s="18"/>
    </row>
    <row r="43" spans="4:9" ht="13.5">
      <c r="D43" s="18"/>
      <c r="E43" s="69"/>
      <c r="F43" s="70"/>
      <c r="G43" s="91"/>
      <c r="H43" s="60"/>
      <c r="I43" s="18"/>
    </row>
    <row r="44" spans="4:9" ht="13.5">
      <c r="D44" s="18"/>
      <c r="E44" s="127" t="s">
        <v>407</v>
      </c>
      <c r="F44" s="129"/>
      <c r="G44" s="18"/>
      <c r="H44" s="58"/>
      <c r="I44" s="18"/>
    </row>
    <row r="45" spans="4:9" ht="4.5" customHeight="1">
      <c r="D45" s="18"/>
      <c r="E45" s="92"/>
      <c r="F45" s="66"/>
      <c r="G45" s="18"/>
      <c r="H45" s="58"/>
      <c r="I45" s="18"/>
    </row>
    <row r="46" spans="4:9" ht="13.5">
      <c r="D46" s="18"/>
      <c r="E46" s="127" t="s">
        <v>95</v>
      </c>
      <c r="F46" s="128"/>
      <c r="G46" s="59">
        <f>L8*1+L9*2+L10*1+L11*2+L12*1+L13*2+L14*1+L15*2</f>
        <v>0</v>
      </c>
      <c r="H46" s="60" t="s">
        <v>97</v>
      </c>
      <c r="I46" s="18"/>
    </row>
    <row r="47" spans="4:9" ht="13.5">
      <c r="D47" s="18"/>
      <c r="E47" s="127" t="s">
        <v>96</v>
      </c>
      <c r="F47" s="128"/>
      <c r="G47" s="61">
        <f>L16*1+L17*2+L18*5+L19*10+L20*15+L21*20</f>
        <v>0</v>
      </c>
      <c r="H47" s="60" t="s">
        <v>97</v>
      </c>
      <c r="I47" s="18"/>
    </row>
    <row r="48" spans="4:9" ht="13.5">
      <c r="D48" s="18"/>
      <c r="E48" s="127" t="s">
        <v>250</v>
      </c>
      <c r="F48" s="128"/>
      <c r="G48" s="62">
        <f>L22*1+L23*2+L24*3.75+L25*4</f>
        <v>0</v>
      </c>
      <c r="H48" s="60" t="s">
        <v>97</v>
      </c>
      <c r="I48" s="18"/>
    </row>
    <row r="49" spans="4:9" ht="13.5">
      <c r="D49" s="18"/>
      <c r="E49" s="69"/>
      <c r="F49" s="70"/>
      <c r="G49" s="91"/>
      <c r="H49" s="60"/>
      <c r="I49" s="18"/>
    </row>
    <row r="50" spans="4:9" ht="13.5">
      <c r="D50" s="18"/>
      <c r="E50" s="127" t="s">
        <v>405</v>
      </c>
      <c r="F50" s="129"/>
      <c r="G50" s="18"/>
      <c r="H50" s="58"/>
      <c r="I50" s="18"/>
    </row>
    <row r="51" spans="5:8" ht="4.5" customHeight="1">
      <c r="E51" s="92"/>
      <c r="F51" s="66"/>
      <c r="G51" s="18"/>
      <c r="H51" s="58"/>
    </row>
    <row r="52" spans="5:8" ht="13.5">
      <c r="E52" s="127" t="s">
        <v>95</v>
      </c>
      <c r="F52" s="128"/>
      <c r="G52" s="97" t="e">
        <f>G46/G37</f>
        <v>#DIV/0!</v>
      </c>
      <c r="H52" s="60" t="s">
        <v>406</v>
      </c>
    </row>
    <row r="53" spans="5:8" ht="13.5">
      <c r="E53" s="127" t="s">
        <v>96</v>
      </c>
      <c r="F53" s="128"/>
      <c r="G53" s="98" t="e">
        <f>G47/G38</f>
        <v>#DIV/0!</v>
      </c>
      <c r="H53" s="60" t="s">
        <v>406</v>
      </c>
    </row>
    <row r="54" spans="5:8" ht="13.5">
      <c r="E54" s="127" t="s">
        <v>250</v>
      </c>
      <c r="F54" s="128"/>
      <c r="G54" s="99" t="e">
        <f>G48/G39</f>
        <v>#DIV/0!</v>
      </c>
      <c r="H54" s="60" t="s">
        <v>406</v>
      </c>
    </row>
    <row r="55" spans="5:8" ht="14.25" thickBot="1">
      <c r="E55" s="63"/>
      <c r="F55" s="64"/>
      <c r="G55" s="64"/>
      <c r="H55" s="65"/>
    </row>
    <row r="56" ht="14.25" thickTop="1"/>
  </sheetData>
  <mergeCells count="32">
    <mergeCell ref="E22:F25"/>
    <mergeCell ref="C26:D29"/>
    <mergeCell ref="E27:F28"/>
    <mergeCell ref="D16:D21"/>
    <mergeCell ref="D22:D25"/>
    <mergeCell ref="C7:D7"/>
    <mergeCell ref="E7:G7"/>
    <mergeCell ref="E40:F40"/>
    <mergeCell ref="E41:F41"/>
    <mergeCell ref="E33:F33"/>
    <mergeCell ref="E37:F37"/>
    <mergeCell ref="D8:D15"/>
    <mergeCell ref="C8:C25"/>
    <mergeCell ref="E38:F38"/>
    <mergeCell ref="E39:F39"/>
    <mergeCell ref="I7:J7"/>
    <mergeCell ref="L7:M7"/>
    <mergeCell ref="E35:F35"/>
    <mergeCell ref="E44:F44"/>
    <mergeCell ref="E42:F42"/>
    <mergeCell ref="E8:G9"/>
    <mergeCell ref="E10:G11"/>
    <mergeCell ref="E12:G13"/>
    <mergeCell ref="E14:G15"/>
    <mergeCell ref="E16:G21"/>
    <mergeCell ref="E52:F52"/>
    <mergeCell ref="E53:F53"/>
    <mergeCell ref="E54:F54"/>
    <mergeCell ref="E46:F46"/>
    <mergeCell ref="E47:F47"/>
    <mergeCell ref="E48:F48"/>
    <mergeCell ref="E50:F5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K129"/>
  <sheetViews>
    <sheetView view="pageBreakPreview" zoomScale="85" zoomScaleNormal="85" zoomScaleSheetLayoutView="85" workbookViewId="0" topLeftCell="A76">
      <selection activeCell="P22" sqref="P22"/>
    </sheetView>
  </sheetViews>
  <sheetFormatPr defaultColWidth="9.00390625" defaultRowHeight="13.5"/>
  <cols>
    <col min="1" max="1" width="9.00390625" style="2" customWidth="1"/>
    <col min="2" max="2" width="15.875" style="2" customWidth="1"/>
    <col min="3" max="6" width="9.00390625" style="2" customWidth="1"/>
    <col min="7" max="7" width="8.75390625" style="2" customWidth="1"/>
    <col min="8" max="8" width="14.25390625" style="2" customWidth="1"/>
    <col min="9" max="16384" width="9.00390625" style="2" customWidth="1"/>
  </cols>
  <sheetData>
    <row r="1" ht="16.5" customHeight="1">
      <c r="A1" s="1" t="s">
        <v>226</v>
      </c>
    </row>
    <row r="2" ht="9.75" customHeight="1"/>
    <row r="3" spans="1:2" ht="16.5" customHeight="1">
      <c r="A3" s="3" t="s">
        <v>24</v>
      </c>
      <c r="B3" s="2" t="s">
        <v>158</v>
      </c>
    </row>
    <row r="4" ht="3.75" customHeight="1" thickBot="1"/>
    <row r="5" spans="2:3" ht="16.5" customHeight="1" thickBot="1">
      <c r="B5" s="4" t="s">
        <v>102</v>
      </c>
      <c r="C5" s="2" t="s">
        <v>126</v>
      </c>
    </row>
    <row r="6" ht="9.75" customHeight="1"/>
    <row r="7" spans="1:2" ht="16.5" customHeight="1">
      <c r="A7" s="3" t="s">
        <v>27</v>
      </c>
      <c r="B7" s="2" t="s">
        <v>25</v>
      </c>
    </row>
    <row r="8" ht="3.75" customHeight="1" thickBot="1"/>
    <row r="9" spans="2:3" ht="16.5" customHeight="1" thickBot="1">
      <c r="B9" s="4" t="s">
        <v>159</v>
      </c>
      <c r="C9" s="2" t="s">
        <v>127</v>
      </c>
    </row>
    <row r="10" ht="14.25" thickBot="1">
      <c r="B10" s="5" t="s">
        <v>160</v>
      </c>
    </row>
    <row r="11" spans="2:7" ht="16.5" customHeight="1" thickBot="1">
      <c r="B11" s="2" t="s">
        <v>248</v>
      </c>
      <c r="F11" s="6"/>
      <c r="G11" s="2" t="s">
        <v>26</v>
      </c>
    </row>
    <row r="12" ht="9.75" customHeight="1"/>
    <row r="13" spans="1:2" s="106" customFormat="1" ht="16.5" customHeight="1">
      <c r="A13" s="105" t="s">
        <v>28</v>
      </c>
      <c r="B13" s="106" t="s">
        <v>410</v>
      </c>
    </row>
    <row r="14" s="106" customFormat="1" ht="3.75" customHeight="1" thickBot="1"/>
    <row r="15" spans="2:3" s="106" customFormat="1" ht="16.5" customHeight="1" thickBot="1">
      <c r="B15" s="107" t="s">
        <v>102</v>
      </c>
      <c r="C15" s="106" t="s">
        <v>467</v>
      </c>
    </row>
    <row r="16" s="106" customFormat="1" ht="14.25" thickBot="1">
      <c r="B16" s="108" t="s">
        <v>468</v>
      </c>
    </row>
    <row r="17" spans="2:8" s="106" customFormat="1" ht="16.5" customHeight="1" thickBot="1">
      <c r="B17" s="106" t="s">
        <v>469</v>
      </c>
      <c r="F17" s="109"/>
      <c r="G17" s="158"/>
      <c r="H17" s="159"/>
    </row>
    <row r="18" ht="9.75" customHeight="1">
      <c r="F18" s="101"/>
    </row>
    <row r="19" spans="1:2" ht="16.5" customHeight="1">
      <c r="A19" s="3" t="s">
        <v>38</v>
      </c>
      <c r="B19" s="2" t="s">
        <v>46</v>
      </c>
    </row>
    <row r="20" ht="3.75" customHeight="1" thickBot="1"/>
    <row r="21" spans="2:8" ht="16.5" customHeight="1">
      <c r="B21" s="7" t="s">
        <v>29</v>
      </c>
      <c r="C21" s="8" t="s">
        <v>102</v>
      </c>
      <c r="D21" s="160" t="s">
        <v>414</v>
      </c>
      <c r="E21" s="162" t="s">
        <v>34</v>
      </c>
      <c r="F21" s="162"/>
      <c r="G21" s="8" t="s">
        <v>102</v>
      </c>
      <c r="H21" s="163" t="s">
        <v>415</v>
      </c>
    </row>
    <row r="22" spans="2:8" ht="16.5" customHeight="1">
      <c r="B22" s="7" t="s">
        <v>30</v>
      </c>
      <c r="C22" s="10" t="s">
        <v>102</v>
      </c>
      <c r="D22" s="161"/>
      <c r="E22" s="162" t="s">
        <v>35</v>
      </c>
      <c r="F22" s="162"/>
      <c r="G22" s="10" t="s">
        <v>102</v>
      </c>
      <c r="H22" s="164"/>
    </row>
    <row r="23" spans="2:8" ht="16.5" customHeight="1">
      <c r="B23" s="7" t="s">
        <v>31</v>
      </c>
      <c r="C23" s="10" t="s">
        <v>102</v>
      </c>
      <c r="D23" s="161"/>
      <c r="E23" s="162" t="s">
        <v>36</v>
      </c>
      <c r="F23" s="162"/>
      <c r="G23" s="10" t="s">
        <v>102</v>
      </c>
      <c r="H23" s="164"/>
    </row>
    <row r="24" spans="2:11" ht="16.5" customHeight="1">
      <c r="B24" s="7" t="s">
        <v>32</v>
      </c>
      <c r="C24" s="10" t="s">
        <v>102</v>
      </c>
      <c r="D24" s="161"/>
      <c r="E24" s="162" t="s">
        <v>37</v>
      </c>
      <c r="F24" s="162"/>
      <c r="G24" s="10" t="s">
        <v>102</v>
      </c>
      <c r="H24" s="164"/>
      <c r="J24" s="18"/>
      <c r="K24" s="102"/>
    </row>
    <row r="25" spans="2:11" ht="16.5" customHeight="1" thickBot="1">
      <c r="B25" s="7" t="s">
        <v>33</v>
      </c>
      <c r="C25" s="12" t="s">
        <v>102</v>
      </c>
      <c r="D25" s="161"/>
      <c r="E25" s="162" t="s">
        <v>417</v>
      </c>
      <c r="F25" s="162"/>
      <c r="G25" s="12" t="s">
        <v>102</v>
      </c>
      <c r="H25" s="164"/>
      <c r="J25" s="18"/>
      <c r="K25" s="102"/>
    </row>
    <row r="26" spans="3:11" ht="13.5">
      <c r="C26" s="18"/>
      <c r="D26" s="102"/>
      <c r="E26" s="13" t="s">
        <v>418</v>
      </c>
      <c r="J26" s="18"/>
      <c r="K26" s="102"/>
    </row>
    <row r="27" spans="2:11" ht="4.5" customHeight="1" thickBot="1">
      <c r="B27" s="14"/>
      <c r="C27" s="18"/>
      <c r="D27" s="11"/>
      <c r="E27" s="9"/>
      <c r="F27" s="13"/>
      <c r="J27" s="18"/>
      <c r="K27" s="102"/>
    </row>
    <row r="28" spans="1:11" ht="16.5" customHeight="1" thickBot="1">
      <c r="A28" s="103" t="s">
        <v>416</v>
      </c>
      <c r="F28" s="165"/>
      <c r="G28" s="166"/>
      <c r="H28" s="167"/>
      <c r="J28" s="18"/>
      <c r="K28" s="102"/>
    </row>
    <row r="29" spans="10:11" ht="9.75" customHeight="1">
      <c r="J29" s="18"/>
      <c r="K29" s="102"/>
    </row>
    <row r="30" spans="1:11" ht="16.5" customHeight="1">
      <c r="A30" s="3" t="s">
        <v>39</v>
      </c>
      <c r="B30" s="2" t="s">
        <v>161</v>
      </c>
      <c r="J30" s="18"/>
      <c r="K30" s="102"/>
    </row>
    <row r="31" spans="10:11" ht="3.75" customHeight="1" thickBot="1">
      <c r="J31" s="18"/>
      <c r="K31" s="102"/>
    </row>
    <row r="32" spans="2:11" ht="16.5" customHeight="1" thickBot="1">
      <c r="B32" s="4" t="s">
        <v>159</v>
      </c>
      <c r="C32" s="2" t="s">
        <v>128</v>
      </c>
      <c r="J32" s="18"/>
      <c r="K32" s="102"/>
    </row>
    <row r="33" spans="1:11" ht="9.75" customHeight="1">
      <c r="A33" s="3"/>
      <c r="J33" s="18"/>
      <c r="K33" s="102"/>
    </row>
    <row r="34" spans="1:2" ht="16.5" customHeight="1">
      <c r="A34" s="3" t="s">
        <v>54</v>
      </c>
      <c r="B34" s="2" t="s">
        <v>162</v>
      </c>
    </row>
    <row r="35" s="20" customFormat="1" ht="13.5">
      <c r="B35" s="15" t="s">
        <v>252</v>
      </c>
    </row>
    <row r="36" ht="8.25" customHeight="1"/>
    <row r="37" spans="1:2" ht="14.25" thickBot="1">
      <c r="A37" s="16" t="s">
        <v>163</v>
      </c>
      <c r="B37" s="2" t="s">
        <v>41</v>
      </c>
    </row>
    <row r="38" spans="2:8" ht="16.5" customHeight="1" thickBot="1">
      <c r="B38" s="2" t="s">
        <v>164</v>
      </c>
      <c r="H38" s="4" t="s">
        <v>165</v>
      </c>
    </row>
    <row r="39" ht="9" customHeight="1" thickBot="1"/>
    <row r="40" spans="1:8" ht="14.25" thickBot="1">
      <c r="A40" s="16" t="s">
        <v>40</v>
      </c>
      <c r="B40" s="2" t="s">
        <v>166</v>
      </c>
      <c r="H40" s="4" t="s">
        <v>165</v>
      </c>
    </row>
    <row r="41" ht="9" customHeight="1"/>
    <row r="42" spans="1:2" ht="16.5" customHeight="1" thickBot="1">
      <c r="A42" s="16" t="s">
        <v>42</v>
      </c>
      <c r="B42" s="17" t="s">
        <v>167</v>
      </c>
    </row>
    <row r="43" spans="2:8" ht="14.25" thickBot="1">
      <c r="B43" s="2" t="s">
        <v>168</v>
      </c>
      <c r="H43" s="4" t="s">
        <v>165</v>
      </c>
    </row>
    <row r="44" ht="9" customHeight="1"/>
    <row r="45" spans="1:2" ht="14.25" thickBot="1">
      <c r="A45" s="16" t="s">
        <v>43</v>
      </c>
      <c r="B45" s="2" t="s">
        <v>169</v>
      </c>
    </row>
    <row r="46" spans="2:8" ht="14.25" thickBot="1">
      <c r="B46" s="2" t="s">
        <v>45</v>
      </c>
      <c r="H46" s="4" t="s">
        <v>170</v>
      </c>
    </row>
    <row r="47" ht="9" customHeight="1"/>
    <row r="48" spans="1:2" ht="14.25" thickBot="1">
      <c r="A48" s="16" t="s">
        <v>44</v>
      </c>
      <c r="B48" s="2" t="s">
        <v>171</v>
      </c>
    </row>
    <row r="49" spans="2:8" ht="14.25" thickBot="1">
      <c r="B49" s="2" t="s">
        <v>172</v>
      </c>
      <c r="H49" s="4" t="s">
        <v>170</v>
      </c>
    </row>
    <row r="50" ht="9" customHeight="1" thickBot="1"/>
    <row r="51" spans="1:8" ht="14.25" thickBot="1">
      <c r="A51" s="16" t="s">
        <v>47</v>
      </c>
      <c r="B51" s="2" t="s">
        <v>173</v>
      </c>
      <c r="H51" s="4" t="s">
        <v>170</v>
      </c>
    </row>
    <row r="52" ht="9" customHeight="1" thickBot="1"/>
    <row r="53" spans="1:8" ht="14.25" thickBot="1">
      <c r="A53" s="16" t="s">
        <v>48</v>
      </c>
      <c r="B53" s="2" t="s">
        <v>174</v>
      </c>
      <c r="H53" s="4" t="s">
        <v>170</v>
      </c>
    </row>
    <row r="54" ht="9" customHeight="1"/>
    <row r="55" spans="1:2" ht="14.25" thickBot="1">
      <c r="A55" s="16" t="s">
        <v>49</v>
      </c>
      <c r="B55" s="2" t="s">
        <v>175</v>
      </c>
    </row>
    <row r="56" spans="2:8" ht="14.25" thickBot="1">
      <c r="B56" s="2" t="s">
        <v>176</v>
      </c>
      <c r="H56" s="4" t="s">
        <v>170</v>
      </c>
    </row>
    <row r="57" ht="9" customHeight="1">
      <c r="F57" s="18"/>
    </row>
    <row r="58" spans="1:2" ht="14.25" thickBot="1">
      <c r="A58" s="16" t="s">
        <v>50</v>
      </c>
      <c r="B58" s="2" t="s">
        <v>177</v>
      </c>
    </row>
    <row r="59" spans="2:8" ht="14.25" thickBot="1">
      <c r="B59" s="2" t="s">
        <v>178</v>
      </c>
      <c r="H59" s="4" t="s">
        <v>170</v>
      </c>
    </row>
    <row r="60" ht="9" customHeight="1"/>
    <row r="61" spans="1:2" ht="14.25" thickBot="1">
      <c r="A61" s="16" t="s">
        <v>179</v>
      </c>
      <c r="B61" s="2" t="s">
        <v>180</v>
      </c>
    </row>
    <row r="62" spans="2:8" ht="14.25" thickBot="1">
      <c r="B62" s="2" t="s">
        <v>51</v>
      </c>
      <c r="H62" s="4" t="s">
        <v>181</v>
      </c>
    </row>
    <row r="63" ht="14.25" thickBot="1"/>
    <row r="64" spans="1:8" ht="14.25" thickBot="1">
      <c r="A64" s="16" t="s">
        <v>182</v>
      </c>
      <c r="B64" s="2" t="s">
        <v>183</v>
      </c>
      <c r="H64" s="4" t="s">
        <v>181</v>
      </c>
    </row>
    <row r="65" ht="9" customHeight="1">
      <c r="E65" s="18"/>
    </row>
    <row r="66" spans="1:2" ht="14.25" thickBot="1">
      <c r="A66" s="16" t="s">
        <v>52</v>
      </c>
      <c r="B66" s="2" t="s">
        <v>184</v>
      </c>
    </row>
    <row r="67" spans="2:8" ht="14.25" thickBot="1">
      <c r="B67" s="2" t="s">
        <v>185</v>
      </c>
      <c r="H67" s="4" t="s">
        <v>181</v>
      </c>
    </row>
    <row r="68" ht="9" customHeight="1"/>
    <row r="69" spans="1:2" ht="14.25" thickBot="1">
      <c r="A69" s="16" t="s">
        <v>53</v>
      </c>
      <c r="B69" s="2" t="s">
        <v>186</v>
      </c>
    </row>
    <row r="70" spans="2:8" ht="14.25" thickBot="1">
      <c r="B70" s="2" t="s">
        <v>187</v>
      </c>
      <c r="H70" s="4" t="s">
        <v>181</v>
      </c>
    </row>
    <row r="72" spans="1:2" ht="13.5">
      <c r="A72" s="3" t="s">
        <v>65</v>
      </c>
      <c r="B72" s="19" t="s">
        <v>188</v>
      </c>
    </row>
    <row r="73" ht="3.75" customHeight="1" thickBot="1"/>
    <row r="74" spans="2:3" ht="14.25" thickBot="1">
      <c r="B74" s="4" t="s">
        <v>102</v>
      </c>
      <c r="C74" s="2" t="s">
        <v>189</v>
      </c>
    </row>
    <row r="75" ht="10.5" customHeight="1">
      <c r="B75" s="5" t="s">
        <v>190</v>
      </c>
    </row>
    <row r="76" spans="2:6" ht="13.5">
      <c r="B76" s="2" t="s">
        <v>64</v>
      </c>
      <c r="F76" s="18"/>
    </row>
    <row r="77" ht="13.5">
      <c r="B77" s="2" t="s">
        <v>55</v>
      </c>
    </row>
    <row r="78" ht="16.5" customHeight="1">
      <c r="B78" s="2" t="s">
        <v>56</v>
      </c>
    </row>
    <row r="79" ht="14.25" thickBot="1"/>
    <row r="80" spans="1:8" ht="16.5" customHeight="1" thickBot="1">
      <c r="A80" s="16" t="s">
        <v>191</v>
      </c>
      <c r="B80" s="2" t="s">
        <v>192</v>
      </c>
      <c r="G80" s="4" t="s">
        <v>102</v>
      </c>
      <c r="H80" s="168" t="s">
        <v>297</v>
      </c>
    </row>
    <row r="81" spans="1:8" ht="14.25" thickBot="1">
      <c r="A81" s="16" t="s">
        <v>40</v>
      </c>
      <c r="B81" s="2" t="s">
        <v>193</v>
      </c>
      <c r="G81" s="18"/>
      <c r="H81" s="168"/>
    </row>
    <row r="82" spans="1:8" ht="13.5">
      <c r="A82" s="16"/>
      <c r="B82" s="2" t="s">
        <v>57</v>
      </c>
      <c r="D82" s="18"/>
      <c r="E82" s="18"/>
      <c r="G82" s="8" t="s">
        <v>102</v>
      </c>
      <c r="H82" s="168"/>
    </row>
    <row r="83" spans="1:8" ht="14.25" thickBot="1">
      <c r="A83" s="16"/>
      <c r="B83" s="2" t="s">
        <v>298</v>
      </c>
      <c r="D83" s="18"/>
      <c r="E83" s="18"/>
      <c r="G83" s="12" t="s">
        <v>102</v>
      </c>
      <c r="H83" s="168"/>
    </row>
    <row r="84" spans="1:8" ht="14.25" customHeight="1" thickBot="1">
      <c r="A84" s="16" t="s">
        <v>42</v>
      </c>
      <c r="B84" s="2" t="s">
        <v>58</v>
      </c>
      <c r="D84" s="18"/>
      <c r="E84" s="18"/>
      <c r="G84" s="18"/>
      <c r="H84" s="168"/>
    </row>
    <row r="85" spans="1:8" ht="13.5">
      <c r="A85" s="16"/>
      <c r="B85" s="2" t="s">
        <v>59</v>
      </c>
      <c r="D85" s="18"/>
      <c r="E85" s="18"/>
      <c r="G85" s="8" t="s">
        <v>102</v>
      </c>
      <c r="H85" s="168"/>
    </row>
    <row r="86" spans="1:8" ht="13.5">
      <c r="A86" s="16"/>
      <c r="B86" s="2" t="s">
        <v>60</v>
      </c>
      <c r="D86" s="18"/>
      <c r="E86" s="18"/>
      <c r="G86" s="10" t="s">
        <v>102</v>
      </c>
      <c r="H86" s="168"/>
    </row>
    <row r="87" spans="1:8" ht="13.5">
      <c r="A87" s="16"/>
      <c r="B87" s="2" t="s">
        <v>61</v>
      </c>
      <c r="D87" s="18"/>
      <c r="E87" s="18"/>
      <c r="G87" s="10" t="s">
        <v>102</v>
      </c>
      <c r="H87" s="168"/>
    </row>
    <row r="88" spans="1:8" ht="13.5">
      <c r="A88" s="16"/>
      <c r="B88" s="2" t="s">
        <v>62</v>
      </c>
      <c r="D88" s="18"/>
      <c r="E88" s="18"/>
      <c r="G88" s="10" t="s">
        <v>102</v>
      </c>
      <c r="H88" s="168"/>
    </row>
    <row r="89" spans="1:8" ht="13.5">
      <c r="A89" s="16" t="s">
        <v>43</v>
      </c>
      <c r="B89" s="2" t="s">
        <v>194</v>
      </c>
      <c r="G89" s="10" t="s">
        <v>102</v>
      </c>
      <c r="H89" s="168"/>
    </row>
    <row r="90" spans="1:8" ht="13.5">
      <c r="A90" s="16" t="s">
        <v>44</v>
      </c>
      <c r="B90" s="2" t="s">
        <v>195</v>
      </c>
      <c r="G90" s="10" t="s">
        <v>102</v>
      </c>
      <c r="H90" s="168"/>
    </row>
    <row r="91" spans="1:8" ht="13.5">
      <c r="A91" s="16" t="s">
        <v>47</v>
      </c>
      <c r="B91" s="2" t="s">
        <v>196</v>
      </c>
      <c r="G91" s="10" t="s">
        <v>102</v>
      </c>
      <c r="H91" s="168"/>
    </row>
    <row r="92" spans="1:8" ht="13.5">
      <c r="A92" s="16" t="s">
        <v>48</v>
      </c>
      <c r="B92" s="2" t="s">
        <v>197</v>
      </c>
      <c r="G92" s="10" t="s">
        <v>102</v>
      </c>
      <c r="H92" s="168"/>
    </row>
    <row r="93" spans="1:8" ht="13.5">
      <c r="A93" s="16" t="s">
        <v>49</v>
      </c>
      <c r="B93" s="2" t="s">
        <v>198</v>
      </c>
      <c r="G93" s="10" t="s">
        <v>102</v>
      </c>
      <c r="H93" s="168"/>
    </row>
    <row r="94" spans="1:8" ht="13.5">
      <c r="A94" s="16" t="s">
        <v>50</v>
      </c>
      <c r="B94" s="2" t="s">
        <v>199</v>
      </c>
      <c r="G94" s="10" t="s">
        <v>102</v>
      </c>
      <c r="H94" s="168"/>
    </row>
    <row r="95" spans="1:8" ht="14.25" thickBot="1">
      <c r="A95" s="16" t="s">
        <v>200</v>
      </c>
      <c r="B95" s="20" t="s">
        <v>63</v>
      </c>
      <c r="G95" s="12" t="s">
        <v>102</v>
      </c>
      <c r="H95" s="168"/>
    </row>
    <row r="97" spans="1:2" ht="13.5">
      <c r="A97" s="21" t="s">
        <v>67</v>
      </c>
      <c r="B97" s="2" t="s">
        <v>201</v>
      </c>
    </row>
    <row r="98" ht="3.75" customHeight="1" thickBot="1"/>
    <row r="99" spans="2:3" ht="14.25" thickBot="1">
      <c r="B99" s="4" t="s">
        <v>159</v>
      </c>
      <c r="C99" s="2" t="s">
        <v>129</v>
      </c>
    </row>
    <row r="100" ht="14.25" thickBot="1">
      <c r="B100" s="5" t="s">
        <v>202</v>
      </c>
    </row>
    <row r="101" spans="2:8" ht="14.25" thickBot="1">
      <c r="B101" s="2" t="s">
        <v>66</v>
      </c>
      <c r="E101" s="3"/>
      <c r="F101" s="22"/>
      <c r="G101" s="23"/>
      <c r="H101" s="24"/>
    </row>
    <row r="102" ht="9.75" customHeight="1"/>
    <row r="103" spans="1:2" ht="16.5" customHeight="1">
      <c r="A103" s="21" t="s">
        <v>70</v>
      </c>
      <c r="B103" s="2" t="s">
        <v>68</v>
      </c>
    </row>
    <row r="104" ht="3.75" customHeight="1" thickBot="1"/>
    <row r="105" spans="2:3" ht="14.25" thickBot="1">
      <c r="B105" s="4" t="s">
        <v>203</v>
      </c>
      <c r="C105" s="2" t="s">
        <v>130</v>
      </c>
    </row>
    <row r="106" ht="14.25" thickBot="1">
      <c r="B106" s="5" t="s">
        <v>202</v>
      </c>
    </row>
    <row r="107" spans="2:8" ht="14.25" thickBot="1">
      <c r="B107" s="2" t="s">
        <v>69</v>
      </c>
      <c r="E107" s="3"/>
      <c r="F107" s="22"/>
      <c r="G107" s="23"/>
      <c r="H107" s="24"/>
    </row>
    <row r="109" spans="1:2" ht="13.5">
      <c r="A109" s="3" t="s">
        <v>71</v>
      </c>
      <c r="B109" s="25" t="s">
        <v>204</v>
      </c>
    </row>
    <row r="110" ht="13.5">
      <c r="B110" s="2" t="s">
        <v>205</v>
      </c>
    </row>
    <row r="111" ht="3.75" customHeight="1" thickBot="1"/>
    <row r="112" spans="2:3" ht="14.25" thickBot="1">
      <c r="B112" s="4" t="s">
        <v>102</v>
      </c>
      <c r="C112" s="2" t="s">
        <v>131</v>
      </c>
    </row>
    <row r="114" spans="1:2" ht="13.5">
      <c r="A114" s="3" t="s">
        <v>72</v>
      </c>
      <c r="B114" s="25" t="s">
        <v>75</v>
      </c>
    </row>
    <row r="115" ht="3.75" customHeight="1" thickBot="1"/>
    <row r="116" spans="2:3" ht="14.25" thickBot="1">
      <c r="B116" s="4" t="s">
        <v>102</v>
      </c>
      <c r="C116" s="2" t="s">
        <v>131</v>
      </c>
    </row>
    <row r="117" ht="13.5">
      <c r="B117" s="18"/>
    </row>
    <row r="118" ht="13.5">
      <c r="B118" s="13" t="s">
        <v>73</v>
      </c>
    </row>
    <row r="119" ht="13.5">
      <c r="B119" s="13" t="s">
        <v>74</v>
      </c>
    </row>
    <row r="121" spans="1:2" ht="13.5">
      <c r="A121" s="3" t="s">
        <v>76</v>
      </c>
      <c r="B121" s="25" t="s">
        <v>206</v>
      </c>
    </row>
    <row r="122" ht="13.5">
      <c r="B122" s="2" t="s">
        <v>207</v>
      </c>
    </row>
    <row r="123" ht="3.75" customHeight="1" thickBot="1"/>
    <row r="124" spans="2:3" ht="14.25" thickBot="1">
      <c r="B124" s="4" t="s">
        <v>102</v>
      </c>
      <c r="C124" s="2" t="s">
        <v>132</v>
      </c>
    </row>
    <row r="126" spans="1:2" ht="13.5">
      <c r="A126" s="3" t="s">
        <v>77</v>
      </c>
      <c r="B126" s="25" t="s">
        <v>208</v>
      </c>
    </row>
    <row r="127" ht="13.5">
      <c r="B127" s="2" t="s">
        <v>209</v>
      </c>
    </row>
    <row r="128" ht="3.75" customHeight="1" thickBot="1"/>
    <row r="129" spans="2:3" ht="14.25" thickBot="1">
      <c r="B129" s="4" t="s">
        <v>102</v>
      </c>
      <c r="C129" s="2" t="s">
        <v>133</v>
      </c>
    </row>
    <row r="132" ht="6" customHeight="1"/>
  </sheetData>
  <mergeCells count="10">
    <mergeCell ref="F28:H28"/>
    <mergeCell ref="H80:H95"/>
    <mergeCell ref="E21:F21"/>
    <mergeCell ref="E22:F22"/>
    <mergeCell ref="E23:F23"/>
    <mergeCell ref="E24:F24"/>
    <mergeCell ref="G17:H17"/>
    <mergeCell ref="D21:D25"/>
    <mergeCell ref="E25:F25"/>
    <mergeCell ref="H21:H25"/>
  </mergeCells>
  <dataValidations count="5">
    <dataValidation type="list" allowBlank="1" showInputMessage="1" showErrorMessage="1" sqref="G80 G82:G83 G85:G95 B74 B112 B116 B124 B129 G21:G25 C21:C25 B5">
      <formula1>"①,②,　　,"</formula1>
    </dataValidation>
    <dataValidation type="list" allowBlank="1" showInputMessage="1" showErrorMessage="1" sqref="B15 B32 B9">
      <formula1>"①,②,③,　　,"</formula1>
    </dataValidation>
    <dataValidation type="list" allowBlank="1" showInputMessage="1" showErrorMessage="1" sqref="H70 H67 H62 H59 H56 H53 H51 H49 H46 H43 H38 H40 H64">
      <formula1>"①はい,②いいえ,　　,"</formula1>
    </dataValidation>
    <dataValidation type="list" allowBlank="1" showInputMessage="1" showErrorMessage="1" sqref="B99">
      <formula1>"①,②,③,④,⑤,　　,"</formula1>
    </dataValidation>
    <dataValidation type="list" allowBlank="1" showInputMessage="1" showErrorMessage="1" sqref="B105">
      <formula1>"①,②,③,④,　　,"</formula1>
    </dataValidation>
  </dataValidation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A1:G48"/>
  <sheetViews>
    <sheetView view="pageBreakPreview" zoomScaleSheetLayoutView="100" workbookViewId="0" topLeftCell="A13">
      <selection activeCell="J26" sqref="J26"/>
    </sheetView>
  </sheetViews>
  <sheetFormatPr defaultColWidth="9.00390625" defaultRowHeight="13.5"/>
  <cols>
    <col min="1" max="1" width="9.00390625" style="18" customWidth="1"/>
    <col min="2" max="2" width="15.875" style="18" customWidth="1"/>
    <col min="3" max="6" width="9.00390625" style="18" customWidth="1"/>
    <col min="7" max="7" width="11.625" style="18" customWidth="1"/>
    <col min="8" max="16384" width="9.00390625" style="18" customWidth="1"/>
  </cols>
  <sheetData>
    <row r="1" ht="16.5" customHeight="1">
      <c r="A1" s="67" t="s">
        <v>409</v>
      </c>
    </row>
    <row r="2" ht="16.5" customHeight="1"/>
    <row r="3" spans="1:2" ht="16.5" customHeight="1">
      <c r="A3" s="66" t="s">
        <v>79</v>
      </c>
      <c r="B3" s="18" t="s">
        <v>236</v>
      </c>
    </row>
    <row r="4" spans="1:2" ht="16.5" customHeight="1">
      <c r="A4" s="66"/>
      <c r="B4" s="18" t="s">
        <v>78</v>
      </c>
    </row>
    <row r="5" ht="3.75" customHeight="1" thickBot="1"/>
    <row r="6" spans="2:3" ht="16.5" customHeight="1" thickBot="1">
      <c r="B6" s="4" t="s">
        <v>102</v>
      </c>
      <c r="C6" s="18" t="s">
        <v>117</v>
      </c>
    </row>
    <row r="7" ht="16.5" customHeight="1">
      <c r="C7" s="18" t="s">
        <v>118</v>
      </c>
    </row>
    <row r="8" ht="16.5" customHeight="1">
      <c r="C8" s="18" t="s">
        <v>119</v>
      </c>
    </row>
    <row r="9" ht="16.5" customHeight="1"/>
    <row r="10" spans="1:2" ht="16.5" customHeight="1">
      <c r="A10" s="66" t="s">
        <v>81</v>
      </c>
      <c r="B10" s="18" t="s">
        <v>237</v>
      </c>
    </row>
    <row r="11" ht="3.75" customHeight="1" thickBot="1"/>
    <row r="12" spans="2:3" ht="16.5" customHeight="1" thickBot="1">
      <c r="B12" s="4" t="s">
        <v>102</v>
      </c>
      <c r="C12" s="18" t="s">
        <v>120</v>
      </c>
    </row>
    <row r="13" ht="6" customHeight="1">
      <c r="B13" s="66"/>
    </row>
    <row r="14" ht="13.5">
      <c r="B14" s="43" t="s">
        <v>80</v>
      </c>
    </row>
    <row r="15" ht="16.5" customHeight="1"/>
    <row r="16" spans="1:2" ht="13.5">
      <c r="A16" s="66" t="s">
        <v>86</v>
      </c>
      <c r="B16" s="22" t="s">
        <v>238</v>
      </c>
    </row>
    <row r="17" ht="6" customHeight="1" thickBot="1"/>
    <row r="18" spans="1:7" ht="13.5">
      <c r="A18" s="16" t="s">
        <v>239</v>
      </c>
      <c r="B18" s="18" t="s">
        <v>82</v>
      </c>
      <c r="E18" s="8" t="s">
        <v>102</v>
      </c>
      <c r="F18" s="169" t="s">
        <v>240</v>
      </c>
      <c r="G18" s="140"/>
    </row>
    <row r="19" spans="1:7" ht="13.5">
      <c r="A19" s="16" t="s">
        <v>40</v>
      </c>
      <c r="B19" s="33" t="s">
        <v>83</v>
      </c>
      <c r="E19" s="10" t="s">
        <v>102</v>
      </c>
      <c r="F19" s="140"/>
      <c r="G19" s="140"/>
    </row>
    <row r="20" spans="1:7" ht="13.5">
      <c r="A20" s="16" t="s">
        <v>42</v>
      </c>
      <c r="B20" s="33" t="s">
        <v>84</v>
      </c>
      <c r="E20" s="10" t="s">
        <v>102</v>
      </c>
      <c r="F20" s="140"/>
      <c r="G20" s="140"/>
    </row>
    <row r="21" spans="1:7" ht="14.25" thickBot="1">
      <c r="A21" s="16" t="s">
        <v>43</v>
      </c>
      <c r="B21" s="33" t="s">
        <v>85</v>
      </c>
      <c r="E21" s="12" t="s">
        <v>102</v>
      </c>
      <c r="F21" s="140"/>
      <c r="G21" s="140"/>
    </row>
    <row r="23" spans="1:2" ht="13.5">
      <c r="A23" s="66" t="s">
        <v>88</v>
      </c>
      <c r="B23" s="18" t="s">
        <v>241</v>
      </c>
    </row>
    <row r="24" spans="1:2" ht="13.5">
      <c r="A24" s="66"/>
      <c r="B24" s="18" t="s">
        <v>87</v>
      </c>
    </row>
    <row r="25" ht="3.75" customHeight="1" thickBot="1"/>
    <row r="26" spans="2:3" ht="14.25" thickBot="1">
      <c r="B26" s="4" t="s">
        <v>102</v>
      </c>
      <c r="C26" s="18" t="s">
        <v>242</v>
      </c>
    </row>
    <row r="28" spans="1:2" ht="13.5">
      <c r="A28" s="66" t="s">
        <v>89</v>
      </c>
      <c r="B28" s="22" t="s">
        <v>243</v>
      </c>
    </row>
    <row r="29" ht="3.75" customHeight="1" thickBot="1"/>
    <row r="30" spans="2:3" ht="14.25" thickBot="1">
      <c r="B30" s="4" t="s">
        <v>102</v>
      </c>
      <c r="C30" s="18" t="s">
        <v>233</v>
      </c>
    </row>
    <row r="31" ht="6" customHeight="1">
      <c r="B31" s="66"/>
    </row>
    <row r="32" ht="13.5">
      <c r="B32" s="43" t="s">
        <v>244</v>
      </c>
    </row>
    <row r="34" spans="1:2" ht="13.5">
      <c r="A34" s="66" t="s">
        <v>90</v>
      </c>
      <c r="B34" s="22" t="s">
        <v>245</v>
      </c>
    </row>
    <row r="35" ht="3.75" customHeight="1" thickBot="1"/>
    <row r="36" spans="2:3" ht="14.25" thickBot="1">
      <c r="B36" s="4" t="s">
        <v>102</v>
      </c>
      <c r="C36" s="18" t="s">
        <v>233</v>
      </c>
    </row>
    <row r="38" spans="1:2" ht="13.5">
      <c r="A38" s="66" t="s">
        <v>91</v>
      </c>
      <c r="B38" s="22" t="s">
        <v>246</v>
      </c>
    </row>
    <row r="39" ht="3.75" customHeight="1" thickBot="1"/>
    <row r="40" spans="2:3" ht="14.25" thickBot="1">
      <c r="B40" s="4" t="s">
        <v>102</v>
      </c>
      <c r="C40" s="18" t="s">
        <v>233</v>
      </c>
    </row>
    <row r="42" spans="1:2" ht="13.5">
      <c r="A42" s="66" t="s">
        <v>109</v>
      </c>
      <c r="B42" s="22" t="s">
        <v>247</v>
      </c>
    </row>
    <row r="43" ht="3.75" customHeight="1" thickBot="1"/>
    <row r="44" spans="2:3" ht="14.25" thickBot="1">
      <c r="B44" s="4" t="s">
        <v>159</v>
      </c>
      <c r="C44" s="18" t="s">
        <v>121</v>
      </c>
    </row>
    <row r="45" ht="13.5">
      <c r="C45" s="18" t="s">
        <v>122</v>
      </c>
    </row>
    <row r="46" ht="13.5">
      <c r="C46" s="18" t="s">
        <v>123</v>
      </c>
    </row>
    <row r="47" ht="13.5">
      <c r="C47" s="33" t="s">
        <v>124</v>
      </c>
    </row>
    <row r="48" ht="13.5">
      <c r="C48" s="33" t="s">
        <v>125</v>
      </c>
    </row>
  </sheetData>
  <mergeCells count="1">
    <mergeCell ref="F18:G21"/>
  </mergeCells>
  <dataValidations count="3">
    <dataValidation type="list" allowBlank="1" showInputMessage="1" showErrorMessage="1" sqref="B6">
      <formula1>"①,②,③,　　,"</formula1>
    </dataValidation>
    <dataValidation type="list" allowBlank="1" showInputMessage="1" showErrorMessage="1" sqref="B12 E18:E21 B26 B30 B36 B40">
      <formula1>"①,②,　　,"</formula1>
    </dataValidation>
    <dataValidation type="list" allowBlank="1" showInputMessage="1" showErrorMessage="1" sqref="B44">
      <formula1>"①,②,③,④,⑤,　　,"</formula1>
    </dataValidation>
  </dataValidation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5"/>
  </sheetPr>
  <dimension ref="A1:G43"/>
  <sheetViews>
    <sheetView view="pageBreakPreview" zoomScaleSheetLayoutView="100" workbookViewId="0" topLeftCell="A19">
      <selection activeCell="O24" sqref="O24"/>
    </sheetView>
  </sheetViews>
  <sheetFormatPr defaultColWidth="9.00390625" defaultRowHeight="13.5"/>
  <cols>
    <col min="1" max="1" width="9.00390625" style="18" customWidth="1"/>
    <col min="2" max="2" width="15.875" style="18" customWidth="1"/>
    <col min="3" max="6" width="9.00390625" style="18" customWidth="1"/>
    <col min="7" max="7" width="11.625" style="18" customWidth="1"/>
    <col min="8" max="16384" width="9.00390625" style="18" customWidth="1"/>
  </cols>
  <sheetData>
    <row r="1" ht="16.5" customHeight="1">
      <c r="A1" s="67" t="s">
        <v>153</v>
      </c>
    </row>
    <row r="2" ht="16.5" customHeight="1"/>
    <row r="3" spans="1:2" ht="16.5" customHeight="1">
      <c r="A3" s="66" t="s">
        <v>110</v>
      </c>
      <c r="B3" s="18" t="s">
        <v>227</v>
      </c>
    </row>
    <row r="4" spans="1:2" ht="16.5" customHeight="1">
      <c r="A4" s="66"/>
      <c r="B4" s="18" t="s">
        <v>228</v>
      </c>
    </row>
    <row r="5" ht="3.75" customHeight="1" thickBot="1"/>
    <row r="6" spans="2:3" ht="16.5" customHeight="1" thickBot="1">
      <c r="B6" s="4" t="s">
        <v>102</v>
      </c>
      <c r="C6" s="18" t="s">
        <v>229</v>
      </c>
    </row>
    <row r="7" ht="16.5" customHeight="1">
      <c r="B7" s="5" t="s">
        <v>190</v>
      </c>
    </row>
    <row r="8" ht="16.5" customHeight="1">
      <c r="B8" s="2" t="s">
        <v>113</v>
      </c>
    </row>
    <row r="9" ht="3.75" customHeight="1">
      <c r="B9" s="2"/>
    </row>
    <row r="10" ht="16.5" customHeight="1">
      <c r="B10" s="2" t="s">
        <v>114</v>
      </c>
    </row>
    <row r="11" ht="3.75" customHeight="1" thickBot="1"/>
    <row r="12" spans="3:4" ht="14.25" thickBot="1">
      <c r="C12" s="4" t="s">
        <v>102</v>
      </c>
      <c r="D12" s="18" t="s">
        <v>230</v>
      </c>
    </row>
    <row r="13" ht="3.75" customHeight="1">
      <c r="B13" s="2"/>
    </row>
    <row r="14" ht="16.5" customHeight="1">
      <c r="B14" s="18" t="s">
        <v>115</v>
      </c>
    </row>
    <row r="15" ht="3.75" customHeight="1" thickBot="1"/>
    <row r="16" spans="3:4" ht="14.25" thickBot="1">
      <c r="C16" s="4" t="s">
        <v>102</v>
      </c>
      <c r="D16" s="18" t="s">
        <v>230</v>
      </c>
    </row>
    <row r="17" ht="3.75" customHeight="1">
      <c r="B17" s="2"/>
    </row>
    <row r="19" spans="1:2" ht="13.5">
      <c r="A19" s="66" t="s">
        <v>111</v>
      </c>
      <c r="B19" s="18" t="s">
        <v>231</v>
      </c>
    </row>
    <row r="20" spans="1:2" ht="13.5">
      <c r="A20" s="66"/>
      <c r="B20" s="18" t="s">
        <v>232</v>
      </c>
    </row>
    <row r="21" ht="3.75" customHeight="1" thickBot="1"/>
    <row r="22" spans="2:3" ht="14.25" thickBot="1">
      <c r="B22" s="4" t="s">
        <v>102</v>
      </c>
      <c r="C22" s="18" t="s">
        <v>233</v>
      </c>
    </row>
    <row r="24" spans="1:2" ht="13.5">
      <c r="A24" s="66" t="s">
        <v>412</v>
      </c>
      <c r="B24" s="22" t="s">
        <v>234</v>
      </c>
    </row>
    <row r="25" ht="13.5">
      <c r="B25" s="18" t="s">
        <v>112</v>
      </c>
    </row>
    <row r="26" ht="3.75" customHeight="1" thickBot="1"/>
    <row r="27" spans="2:3" ht="14.25" thickBot="1">
      <c r="B27" s="4" t="s">
        <v>102</v>
      </c>
      <c r="C27" s="18" t="s">
        <v>233</v>
      </c>
    </row>
    <row r="28" ht="6" customHeight="1">
      <c r="B28" s="66"/>
    </row>
    <row r="30" spans="1:2" ht="13.5">
      <c r="A30" s="66" t="s">
        <v>413</v>
      </c>
      <c r="B30" s="22" t="s">
        <v>235</v>
      </c>
    </row>
    <row r="31" ht="13.5">
      <c r="B31" s="18" t="s">
        <v>116</v>
      </c>
    </row>
    <row r="32" ht="14.25" thickBot="1"/>
    <row r="33" spans="2:6" ht="13.5">
      <c r="B33" s="170"/>
      <c r="C33" s="171"/>
      <c r="D33" s="171"/>
      <c r="E33" s="171"/>
      <c r="F33" s="172"/>
    </row>
    <row r="34" spans="2:6" ht="13.5">
      <c r="B34" s="173"/>
      <c r="C34" s="174"/>
      <c r="D34" s="174"/>
      <c r="E34" s="174"/>
      <c r="F34" s="175"/>
    </row>
    <row r="35" spans="2:6" ht="13.5">
      <c r="B35" s="173"/>
      <c r="C35" s="174"/>
      <c r="D35" s="174"/>
      <c r="E35" s="174"/>
      <c r="F35" s="175"/>
    </row>
    <row r="36" spans="2:6" ht="13.5">
      <c r="B36" s="173"/>
      <c r="C36" s="174"/>
      <c r="D36" s="174"/>
      <c r="E36" s="174"/>
      <c r="F36" s="175"/>
    </row>
    <row r="37" spans="2:6" ht="13.5">
      <c r="B37" s="173"/>
      <c r="C37" s="174"/>
      <c r="D37" s="174"/>
      <c r="E37" s="174"/>
      <c r="F37" s="175"/>
    </row>
    <row r="38" spans="2:6" ht="13.5">
      <c r="B38" s="173"/>
      <c r="C38" s="174"/>
      <c r="D38" s="174"/>
      <c r="E38" s="174"/>
      <c r="F38" s="175"/>
    </row>
    <row r="39" spans="2:6" ht="13.5">
      <c r="B39" s="173"/>
      <c r="C39" s="174"/>
      <c r="D39" s="174"/>
      <c r="E39" s="174"/>
      <c r="F39" s="175"/>
    </row>
    <row r="40" spans="2:6" ht="14.25" thickBot="1">
      <c r="B40" s="176"/>
      <c r="C40" s="177"/>
      <c r="D40" s="177"/>
      <c r="E40" s="177"/>
      <c r="F40" s="178"/>
    </row>
    <row r="43" spans="1:7" ht="13.5">
      <c r="A43" s="174" t="s">
        <v>157</v>
      </c>
      <c r="B43" s="174"/>
      <c r="C43" s="174"/>
      <c r="D43" s="174"/>
      <c r="E43" s="174"/>
      <c r="F43" s="174"/>
      <c r="G43" s="174"/>
    </row>
  </sheetData>
  <mergeCells count="2">
    <mergeCell ref="B33:F40"/>
    <mergeCell ref="A43:G43"/>
  </mergeCells>
  <dataValidations count="1">
    <dataValidation type="list" allowBlank="1" showInputMessage="1" showErrorMessage="1" sqref="B6 C12 C16 B22 B27">
      <formula1>"①,②,　　,"</formula1>
    </dataValidation>
  </dataValidation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F43"/>
  <sheetViews>
    <sheetView view="pageBreakPreview" zoomScaleSheetLayoutView="100" workbookViewId="0" topLeftCell="A10">
      <selection activeCell="H34" sqref="H34"/>
    </sheetView>
  </sheetViews>
  <sheetFormatPr defaultColWidth="9.00390625" defaultRowHeight="13.5"/>
  <cols>
    <col min="1" max="1" width="9.00390625" style="2" customWidth="1"/>
    <col min="2" max="2" width="25.75390625" style="2" bestFit="1" customWidth="1"/>
    <col min="3" max="16384" width="9.00390625" style="2" customWidth="1"/>
  </cols>
  <sheetData>
    <row r="1" ht="13.5">
      <c r="A1" s="2" t="s">
        <v>1</v>
      </c>
    </row>
    <row r="3" spans="1:6" ht="17.25">
      <c r="A3" s="179" t="s">
        <v>378</v>
      </c>
      <c r="B3" s="179"/>
      <c r="C3" s="179"/>
      <c r="D3" s="179"/>
      <c r="E3" s="179"/>
      <c r="F3" s="179"/>
    </row>
    <row r="5" spans="1:6" ht="13.5">
      <c r="A5" s="180" t="s">
        <v>383</v>
      </c>
      <c r="B5" s="180"/>
      <c r="C5" s="180"/>
      <c r="D5" s="180"/>
      <c r="E5" s="180"/>
      <c r="F5" s="180"/>
    </row>
    <row r="7" ht="13.5">
      <c r="B7" s="81" t="s">
        <v>369</v>
      </c>
    </row>
    <row r="8" ht="13.5">
      <c r="B8" s="81" t="s">
        <v>370</v>
      </c>
    </row>
    <row r="9" ht="13.5">
      <c r="B9" s="81" t="s">
        <v>371</v>
      </c>
    </row>
    <row r="10" ht="13.5">
      <c r="B10" s="81" t="s">
        <v>372</v>
      </c>
    </row>
    <row r="11" ht="13.5">
      <c r="B11" s="81" t="s">
        <v>373</v>
      </c>
    </row>
    <row r="12" ht="13.5">
      <c r="B12" s="81" t="s">
        <v>374</v>
      </c>
    </row>
    <row r="13" ht="13.5">
      <c r="B13" s="81" t="s">
        <v>375</v>
      </c>
    </row>
    <row r="14" ht="13.5">
      <c r="B14" s="81" t="s">
        <v>376</v>
      </c>
    </row>
    <row r="15" ht="13.5">
      <c r="B15" s="81" t="s">
        <v>377</v>
      </c>
    </row>
    <row r="16" ht="13.5">
      <c r="B16" s="81" t="s">
        <v>353</v>
      </c>
    </row>
    <row r="17" ht="13.5">
      <c r="B17" s="81" t="s">
        <v>354</v>
      </c>
    </row>
    <row r="18" ht="13.5">
      <c r="B18" s="81" t="s">
        <v>355</v>
      </c>
    </row>
    <row r="19" ht="13.5">
      <c r="B19" s="81" t="s">
        <v>356</v>
      </c>
    </row>
    <row r="20" ht="13.5">
      <c r="B20" s="81" t="s">
        <v>357</v>
      </c>
    </row>
    <row r="21" ht="13.5">
      <c r="B21" s="81" t="s">
        <v>358</v>
      </c>
    </row>
    <row r="22" ht="13.5">
      <c r="B22" s="81" t="s">
        <v>359</v>
      </c>
    </row>
    <row r="23" ht="13.5">
      <c r="B23" s="81" t="s">
        <v>360</v>
      </c>
    </row>
    <row r="24" ht="13.5">
      <c r="B24" s="81" t="s">
        <v>361</v>
      </c>
    </row>
    <row r="25" ht="13.5">
      <c r="B25" s="81" t="s">
        <v>362</v>
      </c>
    </row>
    <row r="26" ht="13.5">
      <c r="B26" s="81" t="s">
        <v>390</v>
      </c>
    </row>
    <row r="27" ht="13.5">
      <c r="B27" s="81" t="s">
        <v>391</v>
      </c>
    </row>
    <row r="28" ht="13.5">
      <c r="B28" s="81" t="s">
        <v>392</v>
      </c>
    </row>
    <row r="29" ht="13.5">
      <c r="B29" s="81" t="s">
        <v>393</v>
      </c>
    </row>
    <row r="30" ht="13.5">
      <c r="B30" s="81" t="s">
        <v>394</v>
      </c>
    </row>
    <row r="31" ht="13.5">
      <c r="B31" s="81" t="s">
        <v>395</v>
      </c>
    </row>
    <row r="32" ht="13.5">
      <c r="B32" s="81" t="s">
        <v>396</v>
      </c>
    </row>
    <row r="33" ht="13.5">
      <c r="B33" s="81" t="s">
        <v>397</v>
      </c>
    </row>
    <row r="34" ht="13.5">
      <c r="B34" s="81" t="s">
        <v>398</v>
      </c>
    </row>
    <row r="35" ht="13.5">
      <c r="B35" s="81" t="s">
        <v>399</v>
      </c>
    </row>
    <row r="36" ht="13.5">
      <c r="B36" s="81" t="s">
        <v>400</v>
      </c>
    </row>
    <row r="37" ht="13.5">
      <c r="B37" s="81" t="s">
        <v>401</v>
      </c>
    </row>
    <row r="38" ht="13.5">
      <c r="B38" s="81" t="s">
        <v>363</v>
      </c>
    </row>
    <row r="39" ht="13.5">
      <c r="B39" s="81" t="s">
        <v>364</v>
      </c>
    </row>
    <row r="40" ht="13.5">
      <c r="B40" s="81" t="s">
        <v>365</v>
      </c>
    </row>
    <row r="41" ht="13.5">
      <c r="B41" s="81" t="s">
        <v>366</v>
      </c>
    </row>
    <row r="42" ht="13.5">
      <c r="B42" s="81" t="s">
        <v>367</v>
      </c>
    </row>
    <row r="43" ht="13.5">
      <c r="B43" s="81" t="s">
        <v>368</v>
      </c>
    </row>
  </sheetData>
  <mergeCells count="2">
    <mergeCell ref="A3:F3"/>
    <mergeCell ref="A5:F5"/>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BX5"/>
  <sheetViews>
    <sheetView workbookViewId="0" topLeftCell="A1">
      <selection activeCell="F23" sqref="F23"/>
    </sheetView>
  </sheetViews>
  <sheetFormatPr defaultColWidth="9.00390625" defaultRowHeight="13.5"/>
  <cols>
    <col min="1" max="1" width="4.125" style="0" bestFit="1" customWidth="1"/>
    <col min="2" max="2" width="11.00390625" style="0" bestFit="1" customWidth="1"/>
    <col min="5" max="5" width="10.125" style="0" bestFit="1" customWidth="1"/>
    <col min="7" max="7" width="5.25390625" style="0" bestFit="1" customWidth="1"/>
    <col min="8" max="8" width="7.125" style="0" bestFit="1" customWidth="1"/>
    <col min="13" max="13" width="6.375" style="0" bestFit="1" customWidth="1"/>
    <col min="14" max="15" width="6.875" style="0" bestFit="1" customWidth="1"/>
    <col min="16" max="19" width="7.125" style="0" bestFit="1" customWidth="1"/>
    <col min="26" max="26" width="5.25390625" style="0" bestFit="1" customWidth="1"/>
    <col min="27" max="27" width="7.25390625" style="0" bestFit="1" customWidth="1"/>
    <col min="29" max="32" width="5.25390625" style="0" bestFit="1" customWidth="1"/>
    <col min="33" max="33" width="6.625" style="0" bestFit="1" customWidth="1"/>
    <col min="34" max="34" width="5.25390625" style="0" bestFit="1" customWidth="1"/>
    <col min="35" max="35" width="7.125" style="0" bestFit="1" customWidth="1"/>
    <col min="36" max="36" width="5.25390625" style="0" bestFit="1" customWidth="1"/>
    <col min="37" max="37" width="8.625" style="0" bestFit="1" customWidth="1"/>
    <col min="38" max="38" width="7.125" style="0" bestFit="1" customWidth="1"/>
    <col min="39" max="39" width="7.00390625" style="0" bestFit="1" customWidth="1"/>
    <col min="43" max="43" width="9.75390625" style="0" bestFit="1" customWidth="1"/>
    <col min="44" max="46" width="10.375" style="0" bestFit="1" customWidth="1"/>
    <col min="47" max="48" width="7.00390625" style="0" bestFit="1" customWidth="1"/>
    <col min="49" max="49" width="7.125" style="0" bestFit="1" customWidth="1"/>
    <col min="51" max="53" width="7.125" style="0" bestFit="1" customWidth="1"/>
    <col min="54" max="66" width="5.25390625" style="0" bestFit="1" customWidth="1"/>
    <col min="67" max="67" width="7.125" style="0" bestFit="1" customWidth="1"/>
    <col min="68" max="68" width="7.125" style="0" customWidth="1"/>
    <col min="69" max="69" width="5.25390625" style="0" bestFit="1" customWidth="1"/>
    <col min="70" max="70" width="7.125" style="0" bestFit="1" customWidth="1"/>
    <col min="71" max="73" width="7.50390625" style="0" bestFit="1" customWidth="1"/>
    <col min="74" max="74" width="5.25390625" style="0" bestFit="1" customWidth="1"/>
    <col min="75" max="75" width="5.75390625" style="0" bestFit="1" customWidth="1"/>
    <col min="76" max="76" width="29.625" style="0" customWidth="1"/>
  </cols>
  <sheetData>
    <row r="1" ht="18.75">
      <c r="B1" s="71" t="s">
        <v>256</v>
      </c>
    </row>
    <row r="2" ht="18.75">
      <c r="B2" s="71"/>
    </row>
    <row r="3" spans="2:76" s="87" customFormat="1" ht="10.5">
      <c r="B3" s="87" t="s">
        <v>326</v>
      </c>
      <c r="C3" s="87" t="s">
        <v>327</v>
      </c>
      <c r="D3" s="87" t="s">
        <v>323</v>
      </c>
      <c r="E3" s="87" t="s">
        <v>324</v>
      </c>
      <c r="F3" s="87" t="s">
        <v>325</v>
      </c>
      <c r="G3" s="87" t="s">
        <v>385</v>
      </c>
      <c r="H3" s="87" t="s">
        <v>386</v>
      </c>
      <c r="I3" s="87" t="s">
        <v>328</v>
      </c>
      <c r="J3" s="87" t="s">
        <v>387</v>
      </c>
      <c r="K3" s="87" t="s">
        <v>330</v>
      </c>
      <c r="L3" s="87" t="s">
        <v>331</v>
      </c>
      <c r="M3" s="87" t="s">
        <v>332</v>
      </c>
      <c r="N3" s="87" t="s">
        <v>333</v>
      </c>
      <c r="O3" s="87" t="s">
        <v>334</v>
      </c>
      <c r="P3" s="87" t="s">
        <v>388</v>
      </c>
      <c r="Q3" s="87" t="s">
        <v>335</v>
      </c>
      <c r="R3" s="87" t="s">
        <v>336</v>
      </c>
      <c r="S3" s="87" t="s">
        <v>337</v>
      </c>
      <c r="T3" s="87" t="s">
        <v>389</v>
      </c>
      <c r="U3" s="87" t="s">
        <v>338</v>
      </c>
      <c r="V3" s="87" t="s">
        <v>419</v>
      </c>
      <c r="W3" s="87" t="s">
        <v>421</v>
      </c>
      <c r="X3" s="87" t="s">
        <v>422</v>
      </c>
      <c r="Y3" s="87" t="s">
        <v>423</v>
      </c>
      <c r="Z3" s="87" t="s">
        <v>424</v>
      </c>
      <c r="AA3" s="87" t="s">
        <v>425</v>
      </c>
      <c r="AB3" s="87" t="s">
        <v>426</v>
      </c>
      <c r="AC3" s="87" t="s">
        <v>427</v>
      </c>
      <c r="AD3" s="87" t="s">
        <v>428</v>
      </c>
      <c r="AE3" s="87" t="s">
        <v>429</v>
      </c>
      <c r="AF3" s="87" t="s">
        <v>430</v>
      </c>
      <c r="AG3" s="87" t="s">
        <v>339</v>
      </c>
      <c r="AH3" s="87" t="s">
        <v>340</v>
      </c>
      <c r="AI3" s="87" t="s">
        <v>341</v>
      </c>
      <c r="AJ3" s="87" t="s">
        <v>342</v>
      </c>
      <c r="AK3" s="87" t="s">
        <v>343</v>
      </c>
      <c r="AL3" s="87" t="s">
        <v>431</v>
      </c>
      <c r="AM3" s="87" t="s">
        <v>432</v>
      </c>
      <c r="AN3" s="87" t="s">
        <v>433</v>
      </c>
      <c r="AO3" s="87" t="s">
        <v>434</v>
      </c>
      <c r="AP3" s="87" t="s">
        <v>435</v>
      </c>
      <c r="AQ3" s="87" t="s">
        <v>436</v>
      </c>
      <c r="AR3" s="87" t="s">
        <v>437</v>
      </c>
      <c r="AS3" s="87" t="s">
        <v>438</v>
      </c>
      <c r="AT3" s="87" t="s">
        <v>439</v>
      </c>
      <c r="AU3" s="87" t="s">
        <v>440</v>
      </c>
      <c r="AV3" s="87" t="s">
        <v>441</v>
      </c>
      <c r="AW3" s="87" t="s">
        <v>442</v>
      </c>
      <c r="AX3" s="87" t="s">
        <v>443</v>
      </c>
      <c r="AY3" s="87" t="s">
        <v>444</v>
      </c>
      <c r="AZ3" s="87" t="s">
        <v>445</v>
      </c>
      <c r="BA3" s="87" t="s">
        <v>447</v>
      </c>
      <c r="BB3" s="87" t="s">
        <v>448</v>
      </c>
      <c r="BC3" s="87" t="s">
        <v>449</v>
      </c>
      <c r="BD3" s="87" t="s">
        <v>450</v>
      </c>
      <c r="BE3" s="87" t="s">
        <v>451</v>
      </c>
      <c r="BF3" s="87" t="s">
        <v>452</v>
      </c>
      <c r="BG3" s="87" t="s">
        <v>453</v>
      </c>
      <c r="BH3" s="87" t="s">
        <v>344</v>
      </c>
      <c r="BI3" s="87" t="s">
        <v>454</v>
      </c>
      <c r="BJ3" s="87" t="s">
        <v>455</v>
      </c>
      <c r="BK3" s="87" t="s">
        <v>456</v>
      </c>
      <c r="BL3" s="87" t="s">
        <v>457</v>
      </c>
      <c r="BM3" s="87" t="s">
        <v>458</v>
      </c>
      <c r="BN3" s="87" t="s">
        <v>345</v>
      </c>
      <c r="BO3" s="87" t="s">
        <v>346</v>
      </c>
      <c r="BP3" s="87" t="s">
        <v>347</v>
      </c>
      <c r="BQ3" s="87" t="s">
        <v>349</v>
      </c>
      <c r="BR3" s="87" t="s">
        <v>460</v>
      </c>
      <c r="BS3" s="87" t="s">
        <v>461</v>
      </c>
      <c r="BT3" s="87" t="s">
        <v>462</v>
      </c>
      <c r="BU3" s="87" t="s">
        <v>463</v>
      </c>
      <c r="BV3" s="87" t="s">
        <v>464</v>
      </c>
      <c r="BW3" s="87" t="s">
        <v>465</v>
      </c>
      <c r="BX3" s="87" t="s">
        <v>466</v>
      </c>
    </row>
    <row r="4" spans="1:76" s="72" customFormat="1" ht="27.75" customHeight="1">
      <c r="A4" s="73" t="s">
        <v>253</v>
      </c>
      <c r="B4" s="73" t="s">
        <v>254</v>
      </c>
      <c r="C4" s="73" t="s">
        <v>255</v>
      </c>
      <c r="D4" s="73" t="s">
        <v>257</v>
      </c>
      <c r="E4" s="74" t="s">
        <v>258</v>
      </c>
      <c r="F4" s="73" t="s">
        <v>459</v>
      </c>
      <c r="G4" s="74" t="s">
        <v>322</v>
      </c>
      <c r="H4" s="74" t="s">
        <v>329</v>
      </c>
      <c r="I4" s="74" t="s">
        <v>289</v>
      </c>
      <c r="J4" s="74" t="s">
        <v>286</v>
      </c>
      <c r="K4" s="74" t="s">
        <v>287</v>
      </c>
      <c r="L4" s="74" t="s">
        <v>288</v>
      </c>
      <c r="M4" s="74" t="s">
        <v>285</v>
      </c>
      <c r="N4" s="74" t="s">
        <v>284</v>
      </c>
      <c r="O4" s="74" t="s">
        <v>283</v>
      </c>
      <c r="P4" s="74" t="s">
        <v>280</v>
      </c>
      <c r="Q4" s="74" t="s">
        <v>281</v>
      </c>
      <c r="R4" s="74" t="s">
        <v>282</v>
      </c>
      <c r="S4" s="74" t="s">
        <v>259</v>
      </c>
      <c r="T4" s="74" t="s">
        <v>260</v>
      </c>
      <c r="U4" s="74" t="s">
        <v>350</v>
      </c>
      <c r="V4" s="74" t="s">
        <v>411</v>
      </c>
      <c r="W4" s="74" t="s">
        <v>420</v>
      </c>
      <c r="X4" s="74" t="s">
        <v>261</v>
      </c>
      <c r="Y4" s="74" t="s">
        <v>262</v>
      </c>
      <c r="Z4" s="74" t="s">
        <v>279</v>
      </c>
      <c r="AA4" s="74" t="s">
        <v>263</v>
      </c>
      <c r="AB4" s="74" t="s">
        <v>264</v>
      </c>
      <c r="AC4" s="74" t="s">
        <v>265</v>
      </c>
      <c r="AD4" s="74" t="s">
        <v>266</v>
      </c>
      <c r="AE4" s="74" t="s">
        <v>267</v>
      </c>
      <c r="AF4" s="74" t="s">
        <v>268</v>
      </c>
      <c r="AG4" s="74" t="s">
        <v>269</v>
      </c>
      <c r="AH4" s="74" t="s">
        <v>270</v>
      </c>
      <c r="AI4" s="74" t="s">
        <v>271</v>
      </c>
      <c r="AJ4" s="74" t="s">
        <v>272</v>
      </c>
      <c r="AK4" s="74" t="s">
        <v>273</v>
      </c>
      <c r="AL4" s="74" t="s">
        <v>274</v>
      </c>
      <c r="AM4" s="74" t="s">
        <v>275</v>
      </c>
      <c r="AN4" s="74" t="s">
        <v>276</v>
      </c>
      <c r="AO4" s="74" t="s">
        <v>277</v>
      </c>
      <c r="AP4" s="74" t="s">
        <v>278</v>
      </c>
      <c r="AQ4" s="74" t="s">
        <v>290</v>
      </c>
      <c r="AR4" s="74" t="s">
        <v>291</v>
      </c>
      <c r="AS4" s="74" t="s">
        <v>292</v>
      </c>
      <c r="AT4" s="74" t="s">
        <v>293</v>
      </c>
      <c r="AU4" s="74" t="s">
        <v>294</v>
      </c>
      <c r="AV4" s="74" t="s">
        <v>295</v>
      </c>
      <c r="AW4" s="74" t="s">
        <v>296</v>
      </c>
      <c r="AX4" s="74" t="s">
        <v>446</v>
      </c>
      <c r="AY4" s="74" t="s">
        <v>299</v>
      </c>
      <c r="AZ4" s="74" t="s">
        <v>351</v>
      </c>
      <c r="BA4" s="74" t="s">
        <v>300</v>
      </c>
      <c r="BB4" s="74" t="s">
        <v>301</v>
      </c>
      <c r="BC4" s="74" t="s">
        <v>302</v>
      </c>
      <c r="BD4" s="74" t="s">
        <v>303</v>
      </c>
      <c r="BE4" s="74" t="s">
        <v>304</v>
      </c>
      <c r="BF4" s="74" t="s">
        <v>305</v>
      </c>
      <c r="BG4" s="74" t="s">
        <v>306</v>
      </c>
      <c r="BH4" s="74" t="s">
        <v>307</v>
      </c>
      <c r="BI4" s="74" t="s">
        <v>308</v>
      </c>
      <c r="BJ4" s="74" t="s">
        <v>309</v>
      </c>
      <c r="BK4" s="74" t="s">
        <v>310</v>
      </c>
      <c r="BL4" s="74" t="s">
        <v>311</v>
      </c>
      <c r="BM4" s="74" t="s">
        <v>352</v>
      </c>
      <c r="BN4" s="74" t="s">
        <v>312</v>
      </c>
      <c r="BO4" s="74" t="s">
        <v>313</v>
      </c>
      <c r="BP4" s="74" t="s">
        <v>348</v>
      </c>
      <c r="BQ4" s="74" t="s">
        <v>314</v>
      </c>
      <c r="BR4" s="74" t="s">
        <v>315</v>
      </c>
      <c r="BS4" s="74" t="s">
        <v>319</v>
      </c>
      <c r="BT4" s="74" t="s">
        <v>320</v>
      </c>
      <c r="BU4" s="74" t="s">
        <v>316</v>
      </c>
      <c r="BV4" s="74" t="s">
        <v>317</v>
      </c>
      <c r="BW4" s="74" t="s">
        <v>318</v>
      </c>
      <c r="BX4" s="74" t="s">
        <v>321</v>
      </c>
    </row>
    <row r="5" spans="1:76" s="80" customFormat="1" ht="13.5">
      <c r="A5" s="79"/>
      <c r="B5" s="79">
        <f>'①基礎データ'!C43</f>
        <v>0</v>
      </c>
      <c r="C5" s="79">
        <f>'①基礎データ'!C44</f>
        <v>0</v>
      </c>
      <c r="D5" s="79">
        <f>'①基礎データ'!C8</f>
        <v>0</v>
      </c>
      <c r="E5" s="79">
        <f>'①基礎データ'!E10</f>
        <v>0</v>
      </c>
      <c r="F5" s="79">
        <f>'①基礎データ'!C15</f>
        <v>0</v>
      </c>
      <c r="G5" s="79" t="str">
        <f>'①基礎データ'!C39</f>
        <v>　　</v>
      </c>
      <c r="H5" s="79" t="str">
        <f>'①基礎データ'!C24</f>
        <v>　　</v>
      </c>
      <c r="I5" s="79" t="str">
        <f>'①基礎データ'!C27</f>
        <v>　　</v>
      </c>
      <c r="J5" s="79">
        <f>'②血液製剤'!G37</f>
        <v>0</v>
      </c>
      <c r="K5" s="79">
        <f>'②血液製剤'!G38</f>
        <v>0</v>
      </c>
      <c r="L5" s="79">
        <f>'②血液製剤'!G39</f>
        <v>0</v>
      </c>
      <c r="M5" s="79">
        <f>'②血液製剤'!G40</f>
        <v>0</v>
      </c>
      <c r="N5" s="79">
        <f>'②血液製剤'!G41</f>
        <v>0</v>
      </c>
      <c r="O5" s="79">
        <f>'②血液製剤'!G42</f>
        <v>0</v>
      </c>
      <c r="P5" s="104" t="e">
        <f>'②血液製剤'!G52</f>
        <v>#DIV/0!</v>
      </c>
      <c r="Q5" s="79" t="e">
        <f>'②血液製剤'!G53</f>
        <v>#DIV/0!</v>
      </c>
      <c r="R5" s="79" t="e">
        <f>'②血液製剤'!G54</f>
        <v>#DIV/0!</v>
      </c>
      <c r="S5" s="79" t="str">
        <f>'③管理体制'!B5</f>
        <v>　　</v>
      </c>
      <c r="T5" s="79" t="str">
        <f>'③管理体制'!B9</f>
        <v>　　</v>
      </c>
      <c r="U5" s="79">
        <f>'③管理体制'!F11</f>
        <v>0</v>
      </c>
      <c r="V5" s="79" t="str">
        <f>'③管理体制'!B15</f>
        <v>　　</v>
      </c>
      <c r="W5" s="79">
        <f>'③管理体制'!G17</f>
        <v>0</v>
      </c>
      <c r="X5" s="79" t="str">
        <f>'③管理体制'!C21</f>
        <v>　　</v>
      </c>
      <c r="Y5" s="79" t="str">
        <f>'③管理体制'!B32</f>
        <v>　　</v>
      </c>
      <c r="Z5" s="79" t="str">
        <f>'③管理体制'!H38</f>
        <v>　　</v>
      </c>
      <c r="AA5" s="79" t="str">
        <f>'③管理体制'!H40</f>
        <v>　　</v>
      </c>
      <c r="AB5" s="79" t="str">
        <f>'③管理体制'!H43</f>
        <v>　　</v>
      </c>
      <c r="AC5" s="79" t="str">
        <f>'③管理体制'!H46</f>
        <v>　　</v>
      </c>
      <c r="AD5" s="79" t="str">
        <f>'③管理体制'!H49</f>
        <v>　　</v>
      </c>
      <c r="AE5" s="79" t="str">
        <f>'③管理体制'!H51</f>
        <v>　　</v>
      </c>
      <c r="AF5" s="79" t="str">
        <f>'③管理体制'!H53</f>
        <v>　　</v>
      </c>
      <c r="AG5" s="79" t="str">
        <f>'③管理体制'!H56</f>
        <v>　　</v>
      </c>
      <c r="AH5" s="79" t="str">
        <f>'③管理体制'!H59</f>
        <v>　　</v>
      </c>
      <c r="AI5" s="79" t="str">
        <f>'③管理体制'!H62</f>
        <v>　　</v>
      </c>
      <c r="AJ5" s="79" t="str">
        <f>'③管理体制'!H64</f>
        <v>　　</v>
      </c>
      <c r="AK5" s="79" t="str">
        <f>'③管理体制'!H67</f>
        <v>　　</v>
      </c>
      <c r="AL5" s="79" t="str">
        <f>'③管理体制'!H70</f>
        <v>　　</v>
      </c>
      <c r="AM5" s="79" t="str">
        <f>'③管理体制'!B74</f>
        <v>　　</v>
      </c>
      <c r="AN5" s="79" t="str">
        <f>'③管理体制'!G80</f>
        <v>　　</v>
      </c>
      <c r="AO5" s="79" t="str">
        <f>'③管理体制'!G82</f>
        <v>　　</v>
      </c>
      <c r="AP5" s="79" t="str">
        <f>'③管理体制'!G83</f>
        <v>　　</v>
      </c>
      <c r="AQ5" s="79" t="str">
        <f>'③管理体制'!G85</f>
        <v>　　</v>
      </c>
      <c r="AR5" s="79" t="str">
        <f>'③管理体制'!G86</f>
        <v>　　</v>
      </c>
      <c r="AS5" s="79" t="str">
        <f>'③管理体制'!G87</f>
        <v>　　</v>
      </c>
      <c r="AT5" s="79" t="str">
        <f>'③管理体制'!G88</f>
        <v>　　</v>
      </c>
      <c r="AU5" s="79" t="str">
        <f>'③管理体制'!G89</f>
        <v>　　</v>
      </c>
      <c r="AV5" s="79" t="str">
        <f>'③管理体制'!G90</f>
        <v>　　</v>
      </c>
      <c r="AW5" s="79" t="str">
        <f>'③管理体制'!G91</f>
        <v>　　</v>
      </c>
      <c r="AX5" s="79" t="str">
        <f>'③管理体制'!G92</f>
        <v>　　</v>
      </c>
      <c r="AY5" s="79" t="str">
        <f>'③管理体制'!G93</f>
        <v>　　</v>
      </c>
      <c r="AZ5" s="79" t="str">
        <f>'③管理体制'!G94</f>
        <v>　　</v>
      </c>
      <c r="BA5" s="79" t="str">
        <f>'③管理体制'!G95</f>
        <v>　　</v>
      </c>
      <c r="BB5" s="79" t="str">
        <f>'③管理体制'!B99</f>
        <v>　　</v>
      </c>
      <c r="BC5" s="79" t="str">
        <f>'③管理体制'!B105</f>
        <v>　　</v>
      </c>
      <c r="BD5" s="79" t="str">
        <f>'③管理体制'!B112</f>
        <v>　　</v>
      </c>
      <c r="BE5" s="79" t="str">
        <f>'③管理体制'!B116</f>
        <v>　　</v>
      </c>
      <c r="BF5" s="79" t="str">
        <f>'③管理体制'!B124</f>
        <v>　　</v>
      </c>
      <c r="BG5" s="79" t="str">
        <f>'③管理体制'!B129</f>
        <v>　　</v>
      </c>
      <c r="BH5" s="79" t="str">
        <f>'④輸血状況'!B6</f>
        <v>　　</v>
      </c>
      <c r="BI5" s="79" t="str">
        <f>'④輸血状況'!B12</f>
        <v>　　</v>
      </c>
      <c r="BJ5" s="79" t="str">
        <f>'④輸血状況'!E18</f>
        <v>　　</v>
      </c>
      <c r="BK5" s="79" t="str">
        <f>'④輸血状況'!E19</f>
        <v>　　</v>
      </c>
      <c r="BL5" s="79" t="str">
        <f>'④輸血状況'!E20</f>
        <v>　　</v>
      </c>
      <c r="BM5" s="79" t="str">
        <f>'④輸血状況'!E21</f>
        <v>　　</v>
      </c>
      <c r="BN5" s="79" t="str">
        <f>'④輸血状況'!B26</f>
        <v>　　</v>
      </c>
      <c r="BO5" s="79" t="str">
        <f>'④輸血状況'!B30</f>
        <v>　　</v>
      </c>
      <c r="BP5" s="79" t="str">
        <f>'④輸血状況'!B36</f>
        <v>　　</v>
      </c>
      <c r="BQ5" s="79" t="str">
        <f>'④輸血状況'!B40</f>
        <v>　　</v>
      </c>
      <c r="BR5" s="79" t="str">
        <f>'④輸血状況'!B44</f>
        <v>　　</v>
      </c>
      <c r="BS5" s="79" t="str">
        <f>'⑤アルブミン製剤'!B6</f>
        <v>　　</v>
      </c>
      <c r="BT5" s="79" t="str">
        <f>'⑤アルブミン製剤'!C12</f>
        <v>　　</v>
      </c>
      <c r="BU5" s="79" t="str">
        <f>'⑤アルブミン製剤'!C16</f>
        <v>　　</v>
      </c>
      <c r="BV5" s="79" t="str">
        <f>'⑤アルブミン製剤'!B22</f>
        <v>　　</v>
      </c>
      <c r="BW5" s="79" t="str">
        <f>'⑤アルブミン製剤'!B27</f>
        <v>　　</v>
      </c>
      <c r="BX5" s="79">
        <f>'⑤アルブミン製剤'!B33</f>
        <v>0</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山下 慎一</dc:creator>
  <cp:keywords/>
  <dc:description/>
  <cp:lastModifiedBy>情報政策課</cp:lastModifiedBy>
  <cp:lastPrinted>2014-07-31T09:40:59Z</cp:lastPrinted>
  <dcterms:created xsi:type="dcterms:W3CDTF">1997-01-08T22:48:59Z</dcterms:created>
  <dcterms:modified xsi:type="dcterms:W3CDTF">2014-09-08T01:54:01Z</dcterms:modified>
  <cp:category/>
  <cp:version/>
  <cp:contentType/>
  <cp:contentStatus/>
</cp:coreProperties>
</file>