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M6" i="5"/>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B10" i="4"/>
  <c r="AL8" i="4"/>
  <c r="P8" i="4"/>
  <c r="C10" i="5" l="1"/>
  <c r="D10" i="5"/>
  <c r="E10" i="5"/>
  <c r="B10" i="5"/>
</calcChain>
</file>

<file path=xl/sharedStrings.xml><?xml version="1.0" encoding="utf-8"?>
<sst xmlns="http://schemas.openxmlformats.org/spreadsheetml/2006/main" count="250" uniqueCount="125">
  <si>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</si>
  <si>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</si>
  <si>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</si>
  <si>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</si>
  <si>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</si>
  <si>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</si>
  <si>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</si>
  <si>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</si>
  <si>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</si>
  <si>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</si>
  <si>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</si>
  <si>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</si>
  <si>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</si>
  <si>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</si>
  <si>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</si>
  <si>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</si>
  <si>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</si>
  <si>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</si>
  <si>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</si>
  <si>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</si>
  <si>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</si>
  <si>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</si>
  <si>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</si>
  <si>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</si>
  <si>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</si>
  <si>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</si>
  <si>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</si>
  <si>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</si>
  <si>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</si>
  <si>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</si>
  <si>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</si>
  <si>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</si>
  <si>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</si>
  <si>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</si>
  <si>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</si>
  <si>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</si>
  <si>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</si>
  <si>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</si>
  <si>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</si>
  <si>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</si>
  <si>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</si>
  <si>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</si>
  <si>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</si>
  <si>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</si>
  <si>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</si>
  <si>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</si>
  <si>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</si>
  <si>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</si>
  <si>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</si>
  <si>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</si>
  <si>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</si>
  <si>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</si>
  <si>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</si>
  <si>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</si>
  <si>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</si>
  <si>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</si>
  <si>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</si>
  <si>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</si>
  <si>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</si>
  <si>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</si>
  <si>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</si>
  <si>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</si>
  <si>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</si>
  <si>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</si>
  <si>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</si>
  <si>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</si>
  <si>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</si>
  <si>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</si>
  <si>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</si>
  <si>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</si>
  <si>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</si>
  <si>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</si>
  <si>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</si>
  <si>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</si>
  <si>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</si>
  <si>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</si>
  <si>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</si>
  <si>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</si>
  <si>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</si>
  <si>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</si>
  <si>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</si>
  <si>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</si>
  <si>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</si>
  <si>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</si>
  <si>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</si>
  <si>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</si>
  <si>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</si>
  <si>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</si>
  <si>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</si>
  <si>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</si>
  <si>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</si>
  <si>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</si>
  <si>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</si>
  <si>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</si>
  <si>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</si>
  <si>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</si>
  <si>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</si>
  <si>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</si>
  <si>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</si>
  <si>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</si>
  <si>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</si>
  <si>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</si>
  <si>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</si>
  <si>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</si>
  <si>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</si>
  <si>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</si>
  <si>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</si>
  <si>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</si>
  <si>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</si>
  <si>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</si>
  <si>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長崎県　時津町</t>
  </si>
  <si>
    <t>法非適用</t>
  </si>
  <si>
    <t>下水道事業</t>
  </si>
  <si>
    <t>特定地域生活排水処理</t>
  </si>
  <si>
    <t>K3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</si>
  <si>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</si>
  <si>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</si>
  <si>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</si>
  <si>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</si>
  <si>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</si>
  <si>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</si>
  <si>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</si>
  <si>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今後の浄化槽事業については使用料収入の拡大は見込めず、施設の老朽化による修繕等の維持管理費の増加や施設更新も生じ、支出は増加していく見込みとなっております。
　そのため、コスト削減を図り、事業の効率化に努めていく必要があると考えます。</t>
    <rPh sb="1" eb="3">
      <t>コンゴ</t>
    </rPh>
    <rPh sb="4" eb="7">
      <t>ジョウカソウ</t>
    </rPh>
    <rPh sb="7" eb="9">
      <t>ジギョウ</t>
    </rPh>
    <rPh sb="14" eb="17">
      <t>シヨウリョウ</t>
    </rPh>
    <rPh sb="17" eb="19">
      <t>シュウニュウ</t>
    </rPh>
    <rPh sb="20" eb="22">
      <t>カクダイ</t>
    </rPh>
    <rPh sb="23" eb="25">
      <t>ミコ</t>
    </rPh>
    <rPh sb="28" eb="30">
      <t>シセツ</t>
    </rPh>
    <rPh sb="31" eb="34">
      <t>ロウキュウカ</t>
    </rPh>
    <rPh sb="37" eb="39">
      <t>シュウゼン</t>
    </rPh>
    <rPh sb="39" eb="40">
      <t>トウ</t>
    </rPh>
    <rPh sb="41" eb="43">
      <t>イジ</t>
    </rPh>
    <rPh sb="43" eb="46">
      <t>カンリヒ</t>
    </rPh>
    <rPh sb="47" eb="49">
      <t>ゾウカ</t>
    </rPh>
    <rPh sb="50" eb="52">
      <t>シセツ</t>
    </rPh>
    <rPh sb="52" eb="54">
      <t>コウシン</t>
    </rPh>
    <rPh sb="55" eb="56">
      <t>ショウ</t>
    </rPh>
    <rPh sb="58" eb="60">
      <t>シシュツ</t>
    </rPh>
    <rPh sb="61" eb="63">
      <t>ゾウカ</t>
    </rPh>
    <rPh sb="67" eb="69">
      <t>ミコミ</t>
    </rPh>
    <rPh sb="89" eb="91">
      <t>サクゲン</t>
    </rPh>
    <rPh sb="92" eb="93">
      <t>ハカ</t>
    </rPh>
    <rPh sb="95" eb="97">
      <t>ジギョウ</t>
    </rPh>
    <rPh sb="98" eb="101">
      <t>コウリツカ</t>
    </rPh>
    <rPh sb="102" eb="103">
      <t>ツト</t>
    </rPh>
    <rPh sb="107" eb="109">
      <t>ヒツヨウ</t>
    </rPh>
    <rPh sb="113" eb="114">
      <t>カンガ</t>
    </rPh>
    <phoneticPr fontId="4"/>
  </si>
  <si>
    <t>　
　本浄化槽事業については、収益的収支が黒字であるが、経営回収率が類似団体平均値より低く、汚水処理に係る費用に対して使用料収入が不足している状態にあり、今後適正な料金収入の確保と汚水処理費の削減が必要となってきます。
　しかしながら現状では、浄化槽使用料のみの単独での値上げは困難であるため、可能な限り汚水処理費用のコスト削減に努めていきたいと考えます。
　④企業債残高対事業規模比率の当該値については、一般会計から補填しているため０が正しいが、データ不備により数値があがっています。
　</t>
    <rPh sb="3" eb="4">
      <t>ホン</t>
    </rPh>
    <rPh sb="4" eb="7">
      <t>ジョウカソウ</t>
    </rPh>
    <rPh sb="7" eb="9">
      <t>ジギョウ</t>
    </rPh>
    <rPh sb="15" eb="17">
      <t>シュウエキ</t>
    </rPh>
    <rPh sb="17" eb="18">
      <t>テキ</t>
    </rPh>
    <rPh sb="18" eb="20">
      <t>シュウシ</t>
    </rPh>
    <rPh sb="21" eb="23">
      <t>クロジ</t>
    </rPh>
    <rPh sb="181" eb="184">
      <t>キギョウサイ</t>
    </rPh>
    <rPh sb="184" eb="186">
      <t>ザンダカ</t>
    </rPh>
    <rPh sb="186" eb="187">
      <t>タイ</t>
    </rPh>
    <rPh sb="187" eb="189">
      <t>ジギョウ</t>
    </rPh>
    <rPh sb="189" eb="191">
      <t>キボ</t>
    </rPh>
    <rPh sb="191" eb="193">
      <t>ヒリツ</t>
    </rPh>
    <rPh sb="194" eb="196">
      <t>トウガイ</t>
    </rPh>
    <rPh sb="196" eb="197">
      <t>チ</t>
    </rPh>
    <rPh sb="203" eb="205">
      <t>イッパン</t>
    </rPh>
    <rPh sb="205" eb="207">
      <t>カイケイ</t>
    </rPh>
    <rPh sb="209" eb="211">
      <t>ホテン</t>
    </rPh>
    <rPh sb="219" eb="220">
      <t>タダ</t>
    </rPh>
    <rPh sb="227" eb="229">
      <t>フビ</t>
    </rPh>
    <rPh sb="232" eb="234">
      <t>スウチ</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</si>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</sst>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3" xfId="1" applyFont="1" applyBorder="1" applyAlignment="1" applyProtection="1">
      <alignment horizontal="left" vertical="top" wrapText="1"/>
      <protection locked="0"/>
    </xf>
    <xf numFmtId="0" fontId="5" fillId="0" borderId="14" xfId="1" applyFont="1" applyBorder="1" applyAlignment="1" applyProtection="1">
      <alignment horizontal="left" vertical="top" wrapText="1"/>
      <protection locked="0"/>
    </xf>
    <xf numFmtId="0" fontId="5" fillId="0" borderId="15" xfId="1" applyFont="1" applyBorder="1" applyAlignment="1" applyProtection="1">
      <alignment horizontal="left" vertical="top" wrapText="1"/>
      <protection locked="0"/>
    </xf>
    <xf numFmtId="0" fontId="5" fillId="0" borderId="16" xfId="1" applyFont="1" applyBorder="1" applyAlignment="1" applyProtection="1">
      <alignment horizontal="left" vertical="top" wrapText="1"/>
      <protection locked="0"/>
    </xf>
    <xf numFmtId="0" fontId="5" fillId="0" borderId="17" xfId="1" applyFont="1" applyBorder="1" applyAlignment="1" applyProtection="1">
      <alignment horizontal="left" vertical="top" wrapText="1"/>
      <protection locked="0"/>
    </xf>
    <xf numFmtId="0" fontId="5" fillId="0" borderId="18" xfId="1" applyFont="1" applyBorder="1" applyAlignment="1" applyProtection="1">
      <alignment horizontal="left" vertical="top" wrapText="1"/>
      <protection locked="0"/>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7522688"/>
        <c:axId val="8958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87522688"/>
        <c:axId val="89589248"/>
      </c:lineChart>
      <c:dateAx>
        <c:axId val="87522688"/>
        <c:scaling>
          <c:orientation val="minMax"/>
        </c:scaling>
        <c:delete val="1"/>
        <c:axPos val="b"/>
        <c:numFmt formatCode="ge" sourceLinked="1"/>
        <c:majorTickMark val="none"/>
        <c:minorTickMark val="none"/>
        <c:tickLblPos val="none"/>
        <c:crossAx val="89589248"/>
        <c:crosses val="autoZero"/>
        <c:auto val="1"/>
        <c:lblOffset val="100"/>
        <c:baseTimeUnit val="years"/>
      </c:dateAx>
      <c:valAx>
        <c:axId val="8958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52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91.8</c:v>
                </c:pt>
                <c:pt idx="1">
                  <c:v>89.02</c:v>
                </c:pt>
                <c:pt idx="2">
                  <c:v>92.51</c:v>
                </c:pt>
                <c:pt idx="3">
                  <c:v>88.18</c:v>
                </c:pt>
                <c:pt idx="4">
                  <c:v>105.2</c:v>
                </c:pt>
              </c:numCache>
            </c:numRef>
          </c:val>
        </c:ser>
        <c:dLbls>
          <c:showLegendKey val="0"/>
          <c:showVal val="0"/>
          <c:showCatName val="0"/>
          <c:showSerName val="0"/>
          <c:showPercent val="0"/>
          <c:showBubbleSize val="0"/>
        </c:dLbls>
        <c:gapWidth val="150"/>
        <c:axId val="221996544"/>
        <c:axId val="22199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1996544"/>
        <c:axId val="221998464"/>
      </c:lineChart>
      <c:dateAx>
        <c:axId val="221996544"/>
        <c:scaling>
          <c:orientation val="minMax"/>
        </c:scaling>
        <c:delete val="1"/>
        <c:axPos val="b"/>
        <c:numFmt formatCode="ge" sourceLinked="1"/>
        <c:majorTickMark val="none"/>
        <c:minorTickMark val="none"/>
        <c:tickLblPos val="none"/>
        <c:crossAx val="221998464"/>
        <c:crosses val="autoZero"/>
        <c:auto val="1"/>
        <c:lblOffset val="100"/>
        <c:baseTimeUnit val="years"/>
      </c:dateAx>
      <c:valAx>
        <c:axId val="22199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99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2162816"/>
        <c:axId val="4217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162816"/>
        <c:axId val="42173184"/>
      </c:lineChart>
      <c:dateAx>
        <c:axId val="42162816"/>
        <c:scaling>
          <c:orientation val="minMax"/>
        </c:scaling>
        <c:delete val="1"/>
        <c:axPos val="b"/>
        <c:numFmt formatCode="ge" sourceLinked="1"/>
        <c:majorTickMark val="none"/>
        <c:minorTickMark val="none"/>
        <c:tickLblPos val="none"/>
        <c:crossAx val="42173184"/>
        <c:crosses val="autoZero"/>
        <c:auto val="1"/>
        <c:lblOffset val="100"/>
        <c:baseTimeUnit val="years"/>
      </c:dateAx>
      <c:valAx>
        <c:axId val="4217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16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2187008"/>
        <c:axId val="4218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187008"/>
        <c:axId val="42189184"/>
      </c:lineChart>
      <c:dateAx>
        <c:axId val="42187008"/>
        <c:scaling>
          <c:orientation val="minMax"/>
        </c:scaling>
        <c:delete val="1"/>
        <c:axPos val="b"/>
        <c:numFmt formatCode="ge" sourceLinked="1"/>
        <c:majorTickMark val="none"/>
        <c:minorTickMark val="none"/>
        <c:tickLblPos val="none"/>
        <c:crossAx val="42189184"/>
        <c:crosses val="autoZero"/>
        <c:auto val="1"/>
        <c:lblOffset val="100"/>
        <c:baseTimeUnit val="years"/>
      </c:dateAx>
      <c:valAx>
        <c:axId val="4218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18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2203008"/>
        <c:axId val="4358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203008"/>
        <c:axId val="43585536"/>
      </c:lineChart>
      <c:dateAx>
        <c:axId val="42203008"/>
        <c:scaling>
          <c:orientation val="minMax"/>
        </c:scaling>
        <c:delete val="1"/>
        <c:axPos val="b"/>
        <c:numFmt formatCode="ge" sourceLinked="1"/>
        <c:majorTickMark val="none"/>
        <c:minorTickMark val="none"/>
        <c:tickLblPos val="none"/>
        <c:crossAx val="43585536"/>
        <c:crosses val="autoZero"/>
        <c:auto val="1"/>
        <c:lblOffset val="100"/>
        <c:baseTimeUnit val="years"/>
      </c:dateAx>
      <c:valAx>
        <c:axId val="4358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20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3603456"/>
        <c:axId val="4360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603456"/>
        <c:axId val="43605376"/>
      </c:lineChart>
      <c:dateAx>
        <c:axId val="43603456"/>
        <c:scaling>
          <c:orientation val="minMax"/>
        </c:scaling>
        <c:delete val="1"/>
        <c:axPos val="b"/>
        <c:numFmt formatCode="ge" sourceLinked="1"/>
        <c:majorTickMark val="none"/>
        <c:minorTickMark val="none"/>
        <c:tickLblPos val="none"/>
        <c:crossAx val="43605376"/>
        <c:crosses val="autoZero"/>
        <c:auto val="1"/>
        <c:lblOffset val="100"/>
        <c:baseTimeUnit val="years"/>
      </c:dateAx>
      <c:valAx>
        <c:axId val="4360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6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formatCode="#,##0.00;&quot;△&quot;#,##0.00;&quot;-&quot;">
                  <c:v>790.71</c:v>
                </c:pt>
              </c:numCache>
            </c:numRef>
          </c:val>
        </c:ser>
        <c:dLbls>
          <c:showLegendKey val="0"/>
          <c:showVal val="0"/>
          <c:showCatName val="0"/>
          <c:showSerName val="0"/>
          <c:showPercent val="0"/>
          <c:showBubbleSize val="0"/>
        </c:dLbls>
        <c:gapWidth val="150"/>
        <c:axId val="43623552"/>
        <c:axId val="4362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430.64</c:v>
                </c:pt>
                <c:pt idx="1">
                  <c:v>446.63</c:v>
                </c:pt>
                <c:pt idx="2">
                  <c:v>416.91</c:v>
                </c:pt>
                <c:pt idx="3">
                  <c:v>392.19</c:v>
                </c:pt>
                <c:pt idx="4">
                  <c:v>413.5</c:v>
                </c:pt>
              </c:numCache>
            </c:numRef>
          </c:val>
          <c:smooth val="0"/>
        </c:ser>
        <c:dLbls>
          <c:showLegendKey val="0"/>
          <c:showVal val="0"/>
          <c:showCatName val="0"/>
          <c:showSerName val="0"/>
          <c:showPercent val="0"/>
          <c:showBubbleSize val="0"/>
        </c:dLbls>
        <c:marker val="1"/>
        <c:smooth val="0"/>
        <c:axId val="43623552"/>
        <c:axId val="43625472"/>
      </c:lineChart>
      <c:dateAx>
        <c:axId val="43623552"/>
        <c:scaling>
          <c:orientation val="minMax"/>
        </c:scaling>
        <c:delete val="1"/>
        <c:axPos val="b"/>
        <c:numFmt formatCode="ge" sourceLinked="1"/>
        <c:majorTickMark val="none"/>
        <c:minorTickMark val="none"/>
        <c:tickLblPos val="none"/>
        <c:crossAx val="43625472"/>
        <c:crosses val="autoZero"/>
        <c:auto val="1"/>
        <c:lblOffset val="100"/>
        <c:baseTimeUnit val="years"/>
      </c:dateAx>
      <c:valAx>
        <c:axId val="4362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62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54.96</c:v>
                </c:pt>
                <c:pt idx="1">
                  <c:v>54.8</c:v>
                </c:pt>
                <c:pt idx="2">
                  <c:v>53.16</c:v>
                </c:pt>
                <c:pt idx="3">
                  <c:v>44.77</c:v>
                </c:pt>
                <c:pt idx="4">
                  <c:v>38.78</c:v>
                </c:pt>
              </c:numCache>
            </c:numRef>
          </c:val>
        </c:ser>
        <c:dLbls>
          <c:showLegendKey val="0"/>
          <c:showVal val="0"/>
          <c:showCatName val="0"/>
          <c:showSerName val="0"/>
          <c:showPercent val="0"/>
          <c:showBubbleSize val="0"/>
        </c:dLbls>
        <c:gapWidth val="150"/>
        <c:axId val="43643264"/>
        <c:axId val="4364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58.78</c:v>
                </c:pt>
                <c:pt idx="1">
                  <c:v>58.53</c:v>
                </c:pt>
                <c:pt idx="2">
                  <c:v>57.93</c:v>
                </c:pt>
                <c:pt idx="3">
                  <c:v>57.03</c:v>
                </c:pt>
                <c:pt idx="4">
                  <c:v>55.84</c:v>
                </c:pt>
              </c:numCache>
            </c:numRef>
          </c:val>
          <c:smooth val="0"/>
        </c:ser>
        <c:dLbls>
          <c:showLegendKey val="0"/>
          <c:showVal val="0"/>
          <c:showCatName val="0"/>
          <c:showSerName val="0"/>
          <c:showPercent val="0"/>
          <c:showBubbleSize val="0"/>
        </c:dLbls>
        <c:marker val="1"/>
        <c:smooth val="0"/>
        <c:axId val="43643264"/>
        <c:axId val="43645184"/>
      </c:lineChart>
      <c:dateAx>
        <c:axId val="43643264"/>
        <c:scaling>
          <c:orientation val="minMax"/>
        </c:scaling>
        <c:delete val="1"/>
        <c:axPos val="b"/>
        <c:numFmt formatCode="ge" sourceLinked="1"/>
        <c:majorTickMark val="none"/>
        <c:minorTickMark val="none"/>
        <c:tickLblPos val="none"/>
        <c:crossAx val="43645184"/>
        <c:crosses val="autoZero"/>
        <c:auto val="1"/>
        <c:lblOffset val="100"/>
        <c:baseTimeUnit val="years"/>
      </c:dateAx>
      <c:valAx>
        <c:axId val="4364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64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299.56</c:v>
                </c:pt>
                <c:pt idx="1">
                  <c:v>299.12</c:v>
                </c:pt>
                <c:pt idx="2">
                  <c:v>317.14</c:v>
                </c:pt>
                <c:pt idx="3">
                  <c:v>373.51</c:v>
                </c:pt>
                <c:pt idx="4">
                  <c:v>432.05</c:v>
                </c:pt>
              </c:numCache>
            </c:numRef>
          </c:val>
        </c:ser>
        <c:dLbls>
          <c:showLegendKey val="0"/>
          <c:showVal val="0"/>
          <c:showCatName val="0"/>
          <c:showSerName val="0"/>
          <c:showPercent val="0"/>
          <c:showBubbleSize val="0"/>
        </c:dLbls>
        <c:gapWidth val="150"/>
        <c:axId val="44670976"/>
        <c:axId val="4467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257.02999999999997</c:v>
                </c:pt>
                <c:pt idx="1">
                  <c:v>266.57</c:v>
                </c:pt>
                <c:pt idx="2">
                  <c:v>276.93</c:v>
                </c:pt>
                <c:pt idx="3">
                  <c:v>283.73</c:v>
                </c:pt>
                <c:pt idx="4">
                  <c:v>287.57</c:v>
                </c:pt>
              </c:numCache>
            </c:numRef>
          </c:val>
          <c:smooth val="0"/>
        </c:ser>
        <c:dLbls>
          <c:showLegendKey val="0"/>
          <c:showVal val="0"/>
          <c:showCatName val="0"/>
          <c:showSerName val="0"/>
          <c:showPercent val="0"/>
          <c:showBubbleSize val="0"/>
        </c:dLbls>
        <c:marker val="1"/>
        <c:smooth val="0"/>
        <c:axId val="44670976"/>
        <c:axId val="44672896"/>
      </c:lineChart>
      <c:dateAx>
        <c:axId val="44670976"/>
        <c:scaling>
          <c:orientation val="minMax"/>
        </c:scaling>
        <c:delete val="1"/>
        <c:axPos val="b"/>
        <c:numFmt formatCode="ge" sourceLinked="1"/>
        <c:majorTickMark val="none"/>
        <c:minorTickMark val="none"/>
        <c:tickLblPos val="none"/>
        <c:crossAx val="44672896"/>
        <c:crosses val="autoZero"/>
        <c:auto val="1"/>
        <c:lblOffset val="100"/>
        <c:baseTimeUnit val="years"/>
      </c:dateAx>
      <c:valAx>
        <c:axId val="4467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67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68.37</c:v>
                </c:pt>
                <c:pt idx="1">
                  <c:v>68.97</c:v>
                </c:pt>
                <c:pt idx="2">
                  <c:v>66.989999999999995</c:v>
                </c:pt>
                <c:pt idx="3">
                  <c:v>70.28</c:v>
                </c:pt>
                <c:pt idx="4">
                  <c:v>59.81</c:v>
                </c:pt>
              </c:numCache>
            </c:numRef>
          </c:val>
        </c:ser>
        <c:dLbls>
          <c:showLegendKey val="0"/>
          <c:showVal val="0"/>
          <c:showCatName val="0"/>
          <c:showSerName val="0"/>
          <c:showPercent val="0"/>
          <c:showBubbleSize val="0"/>
        </c:dLbls>
        <c:gapWidth val="150"/>
        <c:axId val="63401344"/>
        <c:axId val="8585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58.06</c:v>
                </c:pt>
                <c:pt idx="2">
                  <c:v>59.08</c:v>
                </c:pt>
                <c:pt idx="3">
                  <c:v>58.25</c:v>
                </c:pt>
                <c:pt idx="4">
                  <c:v>61.55</c:v>
                </c:pt>
              </c:numCache>
            </c:numRef>
          </c:val>
          <c:smooth val="0"/>
        </c:ser>
        <c:dLbls>
          <c:showLegendKey val="0"/>
          <c:showVal val="0"/>
          <c:showCatName val="0"/>
          <c:showSerName val="0"/>
          <c:showPercent val="0"/>
          <c:showBubbleSize val="0"/>
        </c:dLbls>
        <c:marker val="1"/>
        <c:smooth val="0"/>
        <c:axId val="63401344"/>
        <c:axId val="85853696"/>
      </c:lineChart>
      <c:dateAx>
        <c:axId val="63401344"/>
        <c:scaling>
          <c:orientation val="minMax"/>
        </c:scaling>
        <c:delete val="1"/>
        <c:axPos val="b"/>
        <c:numFmt formatCode="ge" sourceLinked="1"/>
        <c:majorTickMark val="none"/>
        <c:minorTickMark val="none"/>
        <c:tickLblPos val="none"/>
        <c:crossAx val="85853696"/>
        <c:crosses val="autoZero"/>
        <c:auto val="1"/>
        <c:lblOffset val="100"/>
        <c:baseTimeUnit val="years"/>
      </c:dateAx>
      <c:valAx>
        <c:axId val="8585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40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86289408"/>
        <c:axId val="8689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77.25</c:v>
                </c:pt>
                <c:pt idx="1">
                  <c:v>75.790000000000006</c:v>
                </c:pt>
                <c:pt idx="2">
                  <c:v>77.12</c:v>
                </c:pt>
                <c:pt idx="3">
                  <c:v>68.150000000000006</c:v>
                </c:pt>
                <c:pt idx="4">
                  <c:v>67.489999999999995</c:v>
                </c:pt>
              </c:numCache>
            </c:numRef>
          </c:val>
          <c:smooth val="0"/>
        </c:ser>
        <c:dLbls>
          <c:showLegendKey val="0"/>
          <c:showVal val="0"/>
          <c:showCatName val="0"/>
          <c:showSerName val="0"/>
          <c:showPercent val="0"/>
          <c:showBubbleSize val="0"/>
        </c:dLbls>
        <c:marker val="1"/>
        <c:smooth val="0"/>
        <c:axId val="86289408"/>
        <c:axId val="86897792"/>
      </c:lineChart>
      <c:dateAx>
        <c:axId val="86289408"/>
        <c:scaling>
          <c:orientation val="minMax"/>
        </c:scaling>
        <c:delete val="1"/>
        <c:axPos val="b"/>
        <c:numFmt formatCode="ge" sourceLinked="1"/>
        <c:majorTickMark val="none"/>
        <c:minorTickMark val="none"/>
        <c:tickLblPos val="none"/>
        <c:crossAx val="86897792"/>
        <c:crosses val="autoZero"/>
        <c:auto val="1"/>
        <c:lblOffset val="100"/>
        <c:baseTimeUnit val="years"/>
      </c:dateAx>
      <c:valAx>
        <c:axId val="8689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8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8" sqref="AD8:AJ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1" t="str">
        <f>データ!H6</f>
        <v>長崎県　時津町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4"/>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4"/>
      <c r="BK7" s="4"/>
      <c r="BL7" s="5" t="s">
        <v>9</v>
      </c>
      <c r="BM7" s="6"/>
      <c r="BN7" s="6"/>
      <c r="BO7" s="6"/>
      <c r="BP7" s="6"/>
      <c r="BQ7" s="6"/>
      <c r="BR7" s="6"/>
      <c r="BS7" s="6"/>
      <c r="BT7" s="6"/>
      <c r="BU7" s="6"/>
      <c r="BV7" s="6"/>
      <c r="BW7" s="6"/>
      <c r="BX7" s="6"/>
      <c r="BY7" s="7"/>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特定地域生活排水処理</v>
      </c>
      <c r="Q8" s="78"/>
      <c r="R8" s="78"/>
      <c r="S8" s="78"/>
      <c r="T8" s="78"/>
      <c r="U8" s="78"/>
      <c r="V8" s="78"/>
      <c r="W8" s="78" t="str">
        <f>データ!L6</f>
        <v>K3</v>
      </c>
      <c r="X8" s="78"/>
      <c r="Y8" s="78"/>
      <c r="Z8" s="78"/>
      <c r="AA8" s="78"/>
      <c r="AB8" s="78"/>
      <c r="AC8" s="78"/>
      <c r="AD8" s="79" t="s">
        <v>124</v>
      </c>
      <c r="AE8" s="79"/>
      <c r="AF8" s="79"/>
      <c r="AG8" s="79"/>
      <c r="AH8" s="79"/>
      <c r="AI8" s="79"/>
      <c r="AJ8" s="79"/>
      <c r="AK8" s="4"/>
      <c r="AL8" s="73">
        <f>データ!S6</f>
        <v>30308</v>
      </c>
      <c r="AM8" s="73"/>
      <c r="AN8" s="73"/>
      <c r="AO8" s="73"/>
      <c r="AP8" s="73"/>
      <c r="AQ8" s="73"/>
      <c r="AR8" s="73"/>
      <c r="AS8" s="73"/>
      <c r="AT8" s="72">
        <f>データ!T6</f>
        <v>20.94</v>
      </c>
      <c r="AU8" s="72"/>
      <c r="AV8" s="72"/>
      <c r="AW8" s="72"/>
      <c r="AX8" s="72"/>
      <c r="AY8" s="72"/>
      <c r="AZ8" s="72"/>
      <c r="BA8" s="72"/>
      <c r="BB8" s="72">
        <f>データ!U6</f>
        <v>1447.37</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x14ac:dyDescent="0.15">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4"/>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4"/>
      <c r="BK9" s="4"/>
      <c r="BL9" s="70" t="s">
        <v>20</v>
      </c>
      <c r="BM9" s="71"/>
      <c r="BN9" s="11" t="s">
        <v>21</v>
      </c>
      <c r="BO9" s="12"/>
      <c r="BP9" s="12"/>
      <c r="BQ9" s="12"/>
      <c r="BR9" s="12"/>
      <c r="BS9" s="12"/>
      <c r="BT9" s="12"/>
      <c r="BU9" s="12"/>
      <c r="BV9" s="12"/>
      <c r="BW9" s="12"/>
      <c r="BX9" s="12"/>
      <c r="BY9" s="13"/>
    </row>
    <row r="10" spans="1:78" ht="18.75" customHeight="1" x14ac:dyDescent="0.15">
      <c r="A10" s="2"/>
      <c r="B10" s="72" t="str">
        <f>データ!N6</f>
        <v>-</v>
      </c>
      <c r="C10" s="72"/>
      <c r="D10" s="72"/>
      <c r="E10" s="72"/>
      <c r="F10" s="72"/>
      <c r="G10" s="72"/>
      <c r="H10" s="72"/>
      <c r="I10" s="72" t="str">
        <f>データ!O6</f>
        <v>該当数値なし</v>
      </c>
      <c r="J10" s="72"/>
      <c r="K10" s="72"/>
      <c r="L10" s="72"/>
      <c r="M10" s="72"/>
      <c r="N10" s="72"/>
      <c r="O10" s="72"/>
      <c r="P10" s="72">
        <f>データ!P6</f>
        <v>1.76</v>
      </c>
      <c r="Q10" s="72"/>
      <c r="R10" s="72"/>
      <c r="S10" s="72"/>
      <c r="T10" s="72"/>
      <c r="U10" s="72"/>
      <c r="V10" s="72"/>
      <c r="W10" s="72">
        <f>データ!Q6</f>
        <v>100</v>
      </c>
      <c r="X10" s="72"/>
      <c r="Y10" s="72"/>
      <c r="Z10" s="72"/>
      <c r="AA10" s="72"/>
      <c r="AB10" s="72"/>
      <c r="AC10" s="72"/>
      <c r="AD10" s="73">
        <f>データ!R6</f>
        <v>3196</v>
      </c>
      <c r="AE10" s="73"/>
      <c r="AF10" s="73"/>
      <c r="AG10" s="73"/>
      <c r="AH10" s="73"/>
      <c r="AI10" s="73"/>
      <c r="AJ10" s="73"/>
      <c r="AK10" s="2"/>
      <c r="AL10" s="73">
        <f>データ!V6</f>
        <v>528</v>
      </c>
      <c r="AM10" s="73"/>
      <c r="AN10" s="73"/>
      <c r="AO10" s="73"/>
      <c r="AP10" s="73"/>
      <c r="AQ10" s="73"/>
      <c r="AR10" s="73"/>
      <c r="AS10" s="73"/>
      <c r="AT10" s="72">
        <f>データ!W6</f>
        <v>15.08</v>
      </c>
      <c r="AU10" s="72"/>
      <c r="AV10" s="72"/>
      <c r="AW10" s="72"/>
      <c r="AX10" s="72"/>
      <c r="AY10" s="72"/>
      <c r="AZ10" s="72"/>
      <c r="BA10" s="72"/>
      <c r="BB10" s="72">
        <f>データ!X6</f>
        <v>35.01</v>
      </c>
      <c r="BC10" s="72"/>
      <c r="BD10" s="72"/>
      <c r="BE10" s="72"/>
      <c r="BF10" s="72"/>
      <c r="BG10" s="72"/>
      <c r="BH10" s="72"/>
      <c r="BI10" s="72"/>
      <c r="BJ10" s="2"/>
      <c r="BK10" s="2"/>
      <c r="BL10" s="74" t="s">
        <v>22</v>
      </c>
      <c r="BM10" s="7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24</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25</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42" t="s">
        <v>26</v>
      </c>
      <c r="BM14" s="43"/>
      <c r="BN14" s="43"/>
      <c r="BO14" s="43"/>
      <c r="BP14" s="43"/>
      <c r="BQ14" s="43"/>
      <c r="BR14" s="43"/>
      <c r="BS14" s="43"/>
      <c r="BT14" s="43"/>
      <c r="BU14" s="43"/>
      <c r="BV14" s="43"/>
      <c r="BW14" s="43"/>
      <c r="BX14" s="43"/>
      <c r="BY14" s="43"/>
      <c r="BZ14" s="44"/>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55"/>
      <c r="BM47" s="56"/>
      <c r="BN47" s="56"/>
      <c r="BO47" s="56"/>
      <c r="BP47" s="56"/>
      <c r="BQ47" s="56"/>
      <c r="BR47" s="56"/>
      <c r="BS47" s="56"/>
      <c r="BT47" s="56"/>
      <c r="BU47" s="56"/>
      <c r="BV47" s="56"/>
      <c r="BW47" s="56"/>
      <c r="BX47" s="56"/>
      <c r="BY47" s="56"/>
      <c r="BZ47" s="57"/>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55"/>
      <c r="BM48" s="56"/>
      <c r="BN48" s="56"/>
      <c r="BO48" s="56"/>
      <c r="BP48" s="56"/>
      <c r="BQ48" s="56"/>
      <c r="BR48" s="56"/>
      <c r="BS48" s="56"/>
      <c r="BT48" s="56"/>
      <c r="BU48" s="56"/>
      <c r="BV48" s="56"/>
      <c r="BW48" s="56"/>
      <c r="BX48" s="56"/>
      <c r="BY48" s="56"/>
      <c r="BZ48" s="57"/>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55"/>
      <c r="BM49" s="56"/>
      <c r="BN49" s="56"/>
      <c r="BO49" s="56"/>
      <c r="BP49" s="56"/>
      <c r="BQ49" s="56"/>
      <c r="BR49" s="56"/>
      <c r="BS49" s="56"/>
      <c r="BT49" s="56"/>
      <c r="BU49" s="56"/>
      <c r="BV49" s="56"/>
      <c r="BW49" s="56"/>
      <c r="BX49" s="56"/>
      <c r="BY49" s="56"/>
      <c r="BZ49" s="57"/>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55"/>
      <c r="BM50" s="56"/>
      <c r="BN50" s="56"/>
      <c r="BO50" s="56"/>
      <c r="BP50" s="56"/>
      <c r="BQ50" s="56"/>
      <c r="BR50" s="56"/>
      <c r="BS50" s="56"/>
      <c r="BT50" s="56"/>
      <c r="BU50" s="56"/>
      <c r="BV50" s="56"/>
      <c r="BW50" s="56"/>
      <c r="BX50" s="56"/>
      <c r="BY50" s="56"/>
      <c r="BZ50" s="57"/>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55"/>
      <c r="BM51" s="56"/>
      <c r="BN51" s="56"/>
      <c r="BO51" s="56"/>
      <c r="BP51" s="56"/>
      <c r="BQ51" s="56"/>
      <c r="BR51" s="56"/>
      <c r="BS51" s="56"/>
      <c r="BT51" s="56"/>
      <c r="BU51" s="56"/>
      <c r="BV51" s="56"/>
      <c r="BW51" s="56"/>
      <c r="BX51" s="56"/>
      <c r="BY51" s="56"/>
      <c r="BZ51" s="57"/>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55"/>
      <c r="BM52" s="56"/>
      <c r="BN52" s="56"/>
      <c r="BO52" s="56"/>
      <c r="BP52" s="56"/>
      <c r="BQ52" s="56"/>
      <c r="BR52" s="56"/>
      <c r="BS52" s="56"/>
      <c r="BT52" s="56"/>
      <c r="BU52" s="56"/>
      <c r="BV52" s="56"/>
      <c r="BW52" s="56"/>
      <c r="BX52" s="56"/>
      <c r="BY52" s="56"/>
      <c r="BZ52" s="57"/>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55"/>
      <c r="BM53" s="56"/>
      <c r="BN53" s="56"/>
      <c r="BO53" s="56"/>
      <c r="BP53" s="56"/>
      <c r="BQ53" s="56"/>
      <c r="BR53" s="56"/>
      <c r="BS53" s="56"/>
      <c r="BT53" s="56"/>
      <c r="BU53" s="56"/>
      <c r="BV53" s="56"/>
      <c r="BW53" s="56"/>
      <c r="BX53" s="56"/>
      <c r="BY53" s="56"/>
      <c r="BZ53" s="57"/>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55"/>
      <c r="BM54" s="56"/>
      <c r="BN54" s="56"/>
      <c r="BO54" s="56"/>
      <c r="BP54" s="56"/>
      <c r="BQ54" s="56"/>
      <c r="BR54" s="56"/>
      <c r="BS54" s="56"/>
      <c r="BT54" s="56"/>
      <c r="BU54" s="56"/>
      <c r="BV54" s="56"/>
      <c r="BW54" s="56"/>
      <c r="BX54" s="56"/>
      <c r="BY54" s="56"/>
      <c r="BZ54" s="57"/>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55"/>
      <c r="BM55" s="56"/>
      <c r="BN55" s="56"/>
      <c r="BO55" s="56"/>
      <c r="BP55" s="56"/>
      <c r="BQ55" s="56"/>
      <c r="BR55" s="56"/>
      <c r="BS55" s="56"/>
      <c r="BT55" s="56"/>
      <c r="BU55" s="56"/>
      <c r="BV55" s="56"/>
      <c r="BW55" s="56"/>
      <c r="BX55" s="56"/>
      <c r="BY55" s="56"/>
      <c r="BZ55" s="57"/>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55"/>
      <c r="BM56" s="56"/>
      <c r="BN56" s="56"/>
      <c r="BO56" s="56"/>
      <c r="BP56" s="56"/>
      <c r="BQ56" s="56"/>
      <c r="BR56" s="56"/>
      <c r="BS56" s="56"/>
      <c r="BT56" s="56"/>
      <c r="BU56" s="56"/>
      <c r="BV56" s="56"/>
      <c r="BW56" s="56"/>
      <c r="BX56" s="56"/>
      <c r="BY56" s="56"/>
      <c r="BZ56" s="57"/>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55"/>
      <c r="BM57" s="56"/>
      <c r="BN57" s="56"/>
      <c r="BO57" s="56"/>
      <c r="BP57" s="56"/>
      <c r="BQ57" s="56"/>
      <c r="BR57" s="56"/>
      <c r="BS57" s="56"/>
      <c r="BT57" s="56"/>
      <c r="BU57" s="56"/>
      <c r="BV57" s="56"/>
      <c r="BW57" s="56"/>
      <c r="BX57" s="56"/>
      <c r="BY57" s="56"/>
      <c r="BZ57" s="57"/>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5"/>
      <c r="BM58" s="56"/>
      <c r="BN58" s="56"/>
      <c r="BO58" s="56"/>
      <c r="BP58" s="56"/>
      <c r="BQ58" s="56"/>
      <c r="BR58" s="56"/>
      <c r="BS58" s="56"/>
      <c r="BT58" s="56"/>
      <c r="BU58" s="56"/>
      <c r="BV58" s="56"/>
      <c r="BW58" s="56"/>
      <c r="BX58" s="56"/>
      <c r="BY58" s="56"/>
      <c r="BZ58" s="57"/>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5"/>
      <c r="BM59" s="56"/>
      <c r="BN59" s="56"/>
      <c r="BO59" s="56"/>
      <c r="BP59" s="56"/>
      <c r="BQ59" s="56"/>
      <c r="BR59" s="56"/>
      <c r="BS59" s="56"/>
      <c r="BT59" s="56"/>
      <c r="BU59" s="56"/>
      <c r="BV59" s="56"/>
      <c r="BW59" s="56"/>
      <c r="BX59" s="56"/>
      <c r="BY59" s="56"/>
      <c r="BZ59" s="57"/>
    </row>
    <row r="60" spans="1:78" ht="13.5" customHeight="1" x14ac:dyDescent="0.15">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5"/>
      <c r="BM60" s="56"/>
      <c r="BN60" s="56"/>
      <c r="BO60" s="56"/>
      <c r="BP60" s="56"/>
      <c r="BQ60" s="56"/>
      <c r="BR60" s="56"/>
      <c r="BS60" s="56"/>
      <c r="BT60" s="56"/>
      <c r="BU60" s="56"/>
      <c r="BV60" s="56"/>
      <c r="BW60" s="56"/>
      <c r="BX60" s="56"/>
      <c r="BY60" s="56"/>
      <c r="BZ60" s="57"/>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5"/>
      <c r="BM61" s="56"/>
      <c r="BN61" s="56"/>
      <c r="BO61" s="56"/>
      <c r="BP61" s="56"/>
      <c r="BQ61" s="56"/>
      <c r="BR61" s="56"/>
      <c r="BS61" s="56"/>
      <c r="BT61" s="56"/>
      <c r="BU61" s="56"/>
      <c r="BV61" s="56"/>
      <c r="BW61" s="56"/>
      <c r="BX61" s="56"/>
      <c r="BY61" s="56"/>
      <c r="BZ61" s="57"/>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55"/>
      <c r="BM62" s="56"/>
      <c r="BN62" s="56"/>
      <c r="BO62" s="56"/>
      <c r="BP62" s="56"/>
      <c r="BQ62" s="56"/>
      <c r="BR62" s="56"/>
      <c r="BS62" s="56"/>
      <c r="BT62" s="56"/>
      <c r="BU62" s="56"/>
      <c r="BV62" s="56"/>
      <c r="BW62" s="56"/>
      <c r="BX62" s="56"/>
      <c r="BY62" s="56"/>
      <c r="BZ62" s="57"/>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8"/>
      <c r="BM63" s="59"/>
      <c r="BN63" s="59"/>
      <c r="BO63" s="59"/>
      <c r="BP63" s="59"/>
      <c r="BQ63" s="59"/>
      <c r="BR63" s="59"/>
      <c r="BS63" s="59"/>
      <c r="BT63" s="59"/>
      <c r="BU63" s="59"/>
      <c r="BV63" s="59"/>
      <c r="BW63" s="59"/>
      <c r="BX63" s="59"/>
      <c r="BY63" s="59"/>
      <c r="BZ63" s="60"/>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【346.13】</v>
      </c>
      <c r="I86" s="26" t="str">
        <f>データ!CA6</f>
        <v>【59.83】</v>
      </c>
      <c r="J86" s="26" t="str">
        <f>データ!CL6</f>
        <v>【268.69】</v>
      </c>
      <c r="K86" s="26" t="str">
        <f>データ!CW6</f>
        <v>【61.71】</v>
      </c>
      <c r="L86" s="26" t="str">
        <f>データ!DH6</f>
        <v>【75.78】</v>
      </c>
      <c r="M86" s="26" t="s">
        <v>56</v>
      </c>
      <c r="N86" s="26" t="s">
        <v>56</v>
      </c>
      <c r="O86" s="26" t="str">
        <f>データ!EO6</f>
        <v>【-】</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83" t="s">
        <v>66</v>
      </c>
      <c r="I3" s="84"/>
      <c r="J3" s="84"/>
      <c r="K3" s="84"/>
      <c r="L3" s="84"/>
      <c r="M3" s="84"/>
      <c r="N3" s="84"/>
      <c r="O3" s="84"/>
      <c r="P3" s="84"/>
      <c r="Q3" s="84"/>
      <c r="R3" s="84"/>
      <c r="S3" s="84"/>
      <c r="T3" s="84"/>
      <c r="U3" s="84"/>
      <c r="V3" s="84"/>
      <c r="W3" s="84"/>
      <c r="X3" s="85"/>
      <c r="Y3" s="89" t="s">
        <v>67</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69</v>
      </c>
      <c r="B4" s="30"/>
      <c r="C4" s="30"/>
      <c r="D4" s="30"/>
      <c r="E4" s="30"/>
      <c r="F4" s="30"/>
      <c r="G4" s="30"/>
      <c r="H4" s="86"/>
      <c r="I4" s="87"/>
      <c r="J4" s="87"/>
      <c r="K4" s="87"/>
      <c r="L4" s="87"/>
      <c r="M4" s="87"/>
      <c r="N4" s="87"/>
      <c r="O4" s="87"/>
      <c r="P4" s="87"/>
      <c r="Q4" s="87"/>
      <c r="R4" s="87"/>
      <c r="S4" s="87"/>
      <c r="T4" s="87"/>
      <c r="U4" s="87"/>
      <c r="V4" s="87"/>
      <c r="W4" s="87"/>
      <c r="X4" s="88"/>
      <c r="Y4" s="82" t="s">
        <v>70</v>
      </c>
      <c r="Z4" s="82"/>
      <c r="AA4" s="82"/>
      <c r="AB4" s="82"/>
      <c r="AC4" s="82"/>
      <c r="AD4" s="82"/>
      <c r="AE4" s="82"/>
      <c r="AF4" s="82"/>
      <c r="AG4" s="82"/>
      <c r="AH4" s="82"/>
      <c r="AI4" s="82"/>
      <c r="AJ4" s="82" t="s">
        <v>71</v>
      </c>
      <c r="AK4" s="82"/>
      <c r="AL4" s="82"/>
      <c r="AM4" s="82"/>
      <c r="AN4" s="82"/>
      <c r="AO4" s="82"/>
      <c r="AP4" s="82"/>
      <c r="AQ4" s="82"/>
      <c r="AR4" s="82"/>
      <c r="AS4" s="82"/>
      <c r="AT4" s="82"/>
      <c r="AU4" s="82" t="s">
        <v>72</v>
      </c>
      <c r="AV4" s="82"/>
      <c r="AW4" s="82"/>
      <c r="AX4" s="82"/>
      <c r="AY4" s="82"/>
      <c r="AZ4" s="82"/>
      <c r="BA4" s="82"/>
      <c r="BB4" s="82"/>
      <c r="BC4" s="82"/>
      <c r="BD4" s="82"/>
      <c r="BE4" s="82"/>
      <c r="BF4" s="82" t="s">
        <v>73</v>
      </c>
      <c r="BG4" s="82"/>
      <c r="BH4" s="82"/>
      <c r="BI4" s="82"/>
      <c r="BJ4" s="82"/>
      <c r="BK4" s="82"/>
      <c r="BL4" s="82"/>
      <c r="BM4" s="82"/>
      <c r="BN4" s="82"/>
      <c r="BO4" s="82"/>
      <c r="BP4" s="82"/>
      <c r="BQ4" s="82" t="s">
        <v>74</v>
      </c>
      <c r="BR4" s="82"/>
      <c r="BS4" s="82"/>
      <c r="BT4" s="82"/>
      <c r="BU4" s="82"/>
      <c r="BV4" s="82"/>
      <c r="BW4" s="82"/>
      <c r="BX4" s="82"/>
      <c r="BY4" s="82"/>
      <c r="BZ4" s="82"/>
      <c r="CA4" s="82"/>
      <c r="CB4" s="82" t="s">
        <v>75</v>
      </c>
      <c r="CC4" s="82"/>
      <c r="CD4" s="82"/>
      <c r="CE4" s="82"/>
      <c r="CF4" s="82"/>
      <c r="CG4" s="82"/>
      <c r="CH4" s="82"/>
      <c r="CI4" s="82"/>
      <c r="CJ4" s="82"/>
      <c r="CK4" s="82"/>
      <c r="CL4" s="82"/>
      <c r="CM4" s="82" t="s">
        <v>76</v>
      </c>
      <c r="CN4" s="82"/>
      <c r="CO4" s="82"/>
      <c r="CP4" s="82"/>
      <c r="CQ4" s="82"/>
      <c r="CR4" s="82"/>
      <c r="CS4" s="82"/>
      <c r="CT4" s="82"/>
      <c r="CU4" s="82"/>
      <c r="CV4" s="82"/>
      <c r="CW4" s="82"/>
      <c r="CX4" s="82" t="s">
        <v>77</v>
      </c>
      <c r="CY4" s="82"/>
      <c r="CZ4" s="82"/>
      <c r="DA4" s="82"/>
      <c r="DB4" s="82"/>
      <c r="DC4" s="82"/>
      <c r="DD4" s="82"/>
      <c r="DE4" s="82"/>
      <c r="DF4" s="82"/>
      <c r="DG4" s="82"/>
      <c r="DH4" s="82"/>
      <c r="DI4" s="82" t="s">
        <v>78</v>
      </c>
      <c r="DJ4" s="82"/>
      <c r="DK4" s="82"/>
      <c r="DL4" s="82"/>
      <c r="DM4" s="82"/>
      <c r="DN4" s="82"/>
      <c r="DO4" s="82"/>
      <c r="DP4" s="82"/>
      <c r="DQ4" s="82"/>
      <c r="DR4" s="82"/>
      <c r="DS4" s="82"/>
      <c r="DT4" s="82" t="s">
        <v>79</v>
      </c>
      <c r="DU4" s="82"/>
      <c r="DV4" s="82"/>
      <c r="DW4" s="82"/>
      <c r="DX4" s="82"/>
      <c r="DY4" s="82"/>
      <c r="DZ4" s="82"/>
      <c r="EA4" s="82"/>
      <c r="EB4" s="82"/>
      <c r="EC4" s="82"/>
      <c r="ED4" s="82"/>
      <c r="EE4" s="82" t="s">
        <v>80</v>
      </c>
      <c r="EF4" s="82"/>
      <c r="EG4" s="82"/>
      <c r="EH4" s="82"/>
      <c r="EI4" s="82"/>
      <c r="EJ4" s="82"/>
      <c r="EK4" s="82"/>
      <c r="EL4" s="82"/>
      <c r="EM4" s="82"/>
      <c r="EN4" s="82"/>
      <c r="EO4" s="82"/>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423084</v>
      </c>
      <c r="D6" s="33">
        <f t="shared" si="3"/>
        <v>47</v>
      </c>
      <c r="E6" s="33">
        <f t="shared" si="3"/>
        <v>18</v>
      </c>
      <c r="F6" s="33">
        <f t="shared" si="3"/>
        <v>0</v>
      </c>
      <c r="G6" s="33">
        <f t="shared" si="3"/>
        <v>0</v>
      </c>
      <c r="H6" s="33" t="str">
        <f t="shared" si="3"/>
        <v>長崎県　時津町</v>
      </c>
      <c r="I6" s="33" t="str">
        <f t="shared" si="3"/>
        <v>法非適用</v>
      </c>
      <c r="J6" s="33" t="str">
        <f t="shared" si="3"/>
        <v>下水道事業</v>
      </c>
      <c r="K6" s="33" t="str">
        <f t="shared" si="3"/>
        <v>特定地域生活排水処理</v>
      </c>
      <c r="L6" s="33" t="str">
        <f t="shared" si="3"/>
        <v>K3</v>
      </c>
      <c r="M6" s="33">
        <f t="shared" si="3"/>
        <v>0</v>
      </c>
      <c r="N6" s="34" t="str">
        <f t="shared" si="3"/>
        <v>-</v>
      </c>
      <c r="O6" s="34" t="str">
        <f t="shared" si="3"/>
        <v>該当数値なし</v>
      </c>
      <c r="P6" s="34">
        <f t="shared" si="3"/>
        <v>1.76</v>
      </c>
      <c r="Q6" s="34">
        <f t="shared" si="3"/>
        <v>100</v>
      </c>
      <c r="R6" s="34">
        <f t="shared" si="3"/>
        <v>3196</v>
      </c>
      <c r="S6" s="34">
        <f t="shared" si="3"/>
        <v>30308</v>
      </c>
      <c r="T6" s="34">
        <f t="shared" si="3"/>
        <v>20.94</v>
      </c>
      <c r="U6" s="34">
        <f t="shared" si="3"/>
        <v>1447.37</v>
      </c>
      <c r="V6" s="34">
        <f t="shared" si="3"/>
        <v>528</v>
      </c>
      <c r="W6" s="34">
        <f t="shared" si="3"/>
        <v>15.08</v>
      </c>
      <c r="X6" s="34">
        <f t="shared" si="3"/>
        <v>35.01</v>
      </c>
      <c r="Y6" s="35">
        <f>IF(Y7="",NA(),Y7)</f>
        <v>91.8</v>
      </c>
      <c r="Z6" s="35">
        <f t="shared" ref="Z6:AH6" si="4">IF(Z7="",NA(),Z7)</f>
        <v>89.02</v>
      </c>
      <c r="AA6" s="35">
        <f t="shared" si="4"/>
        <v>92.51</v>
      </c>
      <c r="AB6" s="35">
        <f t="shared" si="4"/>
        <v>88.18</v>
      </c>
      <c r="AC6" s="35">
        <f t="shared" si="4"/>
        <v>105.2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5">
        <f t="shared" si="7"/>
        <v>790.71</v>
      </c>
      <c r="BK6" s="35">
        <f t="shared" si="7"/>
        <v>430.64</v>
      </c>
      <c r="BL6" s="35">
        <f t="shared" si="7"/>
        <v>446.63</v>
      </c>
      <c r="BM6" s="35">
        <f t="shared" si="7"/>
        <v>416.91</v>
      </c>
      <c r="BN6" s="35">
        <f t="shared" si="7"/>
        <v>392.19</v>
      </c>
      <c r="BO6" s="35">
        <f t="shared" si="7"/>
        <v>413.5</v>
      </c>
      <c r="BP6" s="34" t="str">
        <f>IF(BP7="","",IF(BP7="-","【-】","【"&amp;SUBSTITUTE(TEXT(BP7,"#,##0.00"),"-","△")&amp;"】"))</f>
        <v>【346.13】</v>
      </c>
      <c r="BQ6" s="35">
        <f>IF(BQ7="",NA(),BQ7)</f>
        <v>54.96</v>
      </c>
      <c r="BR6" s="35">
        <f t="shared" ref="BR6:BZ6" si="8">IF(BR7="",NA(),BR7)</f>
        <v>54.8</v>
      </c>
      <c r="BS6" s="35">
        <f t="shared" si="8"/>
        <v>53.16</v>
      </c>
      <c r="BT6" s="35">
        <f t="shared" si="8"/>
        <v>44.77</v>
      </c>
      <c r="BU6" s="35">
        <f t="shared" si="8"/>
        <v>38.78</v>
      </c>
      <c r="BV6" s="35">
        <f t="shared" si="8"/>
        <v>58.78</v>
      </c>
      <c r="BW6" s="35">
        <f t="shared" si="8"/>
        <v>58.53</v>
      </c>
      <c r="BX6" s="35">
        <f t="shared" si="8"/>
        <v>57.93</v>
      </c>
      <c r="BY6" s="35">
        <f t="shared" si="8"/>
        <v>57.03</v>
      </c>
      <c r="BZ6" s="35">
        <f t="shared" si="8"/>
        <v>55.84</v>
      </c>
      <c r="CA6" s="34" t="str">
        <f>IF(CA7="","",IF(CA7="-","【-】","【"&amp;SUBSTITUTE(TEXT(CA7,"#,##0.00"),"-","△")&amp;"】"))</f>
        <v>【59.83】</v>
      </c>
      <c r="CB6" s="35">
        <f>IF(CB7="",NA(),CB7)</f>
        <v>299.56</v>
      </c>
      <c r="CC6" s="35">
        <f t="shared" ref="CC6:CK6" si="9">IF(CC7="",NA(),CC7)</f>
        <v>299.12</v>
      </c>
      <c r="CD6" s="35">
        <f t="shared" si="9"/>
        <v>317.14</v>
      </c>
      <c r="CE6" s="35">
        <f t="shared" si="9"/>
        <v>373.51</v>
      </c>
      <c r="CF6" s="35">
        <f t="shared" si="9"/>
        <v>432.05</v>
      </c>
      <c r="CG6" s="35">
        <f t="shared" si="9"/>
        <v>257.02999999999997</v>
      </c>
      <c r="CH6" s="35">
        <f t="shared" si="9"/>
        <v>266.57</v>
      </c>
      <c r="CI6" s="35">
        <f t="shared" si="9"/>
        <v>276.93</v>
      </c>
      <c r="CJ6" s="35">
        <f t="shared" si="9"/>
        <v>283.73</v>
      </c>
      <c r="CK6" s="35">
        <f t="shared" si="9"/>
        <v>287.57</v>
      </c>
      <c r="CL6" s="34" t="str">
        <f>IF(CL7="","",IF(CL7="-","【-】","【"&amp;SUBSTITUTE(TEXT(CL7,"#,##0.00"),"-","△")&amp;"】"))</f>
        <v>【268.69】</v>
      </c>
      <c r="CM6" s="35">
        <f>IF(CM7="",NA(),CM7)</f>
        <v>68.37</v>
      </c>
      <c r="CN6" s="35">
        <f t="shared" ref="CN6:CV6" si="10">IF(CN7="",NA(),CN7)</f>
        <v>68.97</v>
      </c>
      <c r="CO6" s="35">
        <f t="shared" si="10"/>
        <v>66.989999999999995</v>
      </c>
      <c r="CP6" s="35">
        <f t="shared" si="10"/>
        <v>70.28</v>
      </c>
      <c r="CQ6" s="35">
        <f t="shared" si="10"/>
        <v>59.81</v>
      </c>
      <c r="CR6" s="35">
        <f t="shared" si="10"/>
        <v>61.93</v>
      </c>
      <c r="CS6" s="35">
        <f t="shared" si="10"/>
        <v>58.06</v>
      </c>
      <c r="CT6" s="35">
        <f t="shared" si="10"/>
        <v>59.08</v>
      </c>
      <c r="CU6" s="35">
        <f t="shared" si="10"/>
        <v>58.25</v>
      </c>
      <c r="CV6" s="35">
        <f t="shared" si="10"/>
        <v>61.55</v>
      </c>
      <c r="CW6" s="34" t="str">
        <f>IF(CW7="","",IF(CW7="-","【-】","【"&amp;SUBSTITUTE(TEXT(CW7,"#,##0.00"),"-","△")&amp;"】"))</f>
        <v>【61.71】</v>
      </c>
      <c r="CX6" s="35">
        <f>IF(CX7="",NA(),CX7)</f>
        <v>100</v>
      </c>
      <c r="CY6" s="35">
        <f t="shared" ref="CY6:DG6" si="11">IF(CY7="",NA(),CY7)</f>
        <v>100</v>
      </c>
      <c r="CZ6" s="35">
        <f t="shared" si="11"/>
        <v>100</v>
      </c>
      <c r="DA6" s="35">
        <f t="shared" si="11"/>
        <v>100</v>
      </c>
      <c r="DB6" s="35">
        <f t="shared" si="11"/>
        <v>100</v>
      </c>
      <c r="DC6" s="35">
        <f t="shared" si="11"/>
        <v>77.25</v>
      </c>
      <c r="DD6" s="35">
        <f t="shared" si="11"/>
        <v>75.790000000000006</v>
      </c>
      <c r="DE6" s="35">
        <f t="shared" si="11"/>
        <v>77.12</v>
      </c>
      <c r="DF6" s="35">
        <f t="shared" si="11"/>
        <v>68.150000000000006</v>
      </c>
      <c r="DG6" s="35">
        <f t="shared" si="11"/>
        <v>67.489999999999995</v>
      </c>
      <c r="DH6" s="34" t="str">
        <f>IF(DH7="","",IF(DH7="-","【-】","【"&amp;SUBSTITUTE(TEXT(DH7,"#,##0.00"),"-","△")&amp;"】"))</f>
        <v>【75.78】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2016</v>
      </c>
      <c r="C7" s="37">
        <v>423084</v>
      </c>
      <c r="D7" s="37">
        <v>47</v>
      </c>
      <c r="E7" s="37">
        <v>18</v>
      </c>
      <c r="F7" s="37">
        <v>0</v>
      </c>
      <c r="G7" s="37">
        <v>0</v>
      </c>
      <c r="H7" s="37" t="s">
        <v>110</v>
      </c>
      <c r="I7" s="37" t="s">
        <v>111</v>
      </c>
      <c r="J7" s="37" t="s">
        <v>112</v>
      </c>
      <c r="K7" s="37" t="s">
        <v>113</v>
      </c>
      <c r="L7" s="37" t="s">
        <v>114</v>
      </c>
      <c r="M7" s="37"/>
      <c r="N7" s="38" t="s">
        <v>115</v>
      </c>
      <c r="O7" s="38" t="s">
        <v>116</v>
      </c>
      <c r="P7" s="38">
        <v>1.76</v>
      </c>
      <c r="Q7" s="38">
        <v>100</v>
      </c>
      <c r="R7" s="38">
        <v>3196</v>
      </c>
      <c r="S7" s="38">
        <v>30308</v>
      </c>
      <c r="T7" s="38">
        <v>20.94</v>
      </c>
      <c r="U7" s="38">
        <v>1447.37</v>
      </c>
      <c r="V7" s="38">
        <v>528</v>
      </c>
      <c r="W7" s="38">
        <v>15.08</v>
      </c>
      <c r="X7" s="38">
        <v>35.01</v>
      </c>
      <c r="Y7" s="38">
        <v>91.8</v>
      </c>
      <c r="Z7" s="38">
        <v>89.02</v>
      </c>
      <c r="AA7" s="38">
        <v>92.51</v>
      </c>
      <c r="AB7" s="38">
        <v>88.18</v>
      </c>
      <c r="AC7" s="38">
        <v>105.2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790.71</v>
      </c>
      <c r="BK7" s="38">
        <v>430.64</v>
      </c>
      <c r="BL7" s="38">
        <v>446.63</v>
      </c>
      <c r="BM7" s="38">
        <v>416.91</v>
      </c>
      <c r="BN7" s="38">
        <v>392.19</v>
      </c>
      <c r="BO7" s="38">
        <v>413.5</v>
      </c>
      <c r="BP7" s="38">
        <v>346.13</v>
      </c>
      <c r="BQ7" s="38">
        <v>54.96</v>
      </c>
      <c r="BR7" s="38">
        <v>54.8</v>
      </c>
      <c r="BS7" s="38">
        <v>53.16</v>
      </c>
      <c r="BT7" s="38">
        <v>44.77</v>
      </c>
      <c r="BU7" s="38">
        <v>38.78</v>
      </c>
      <c r="BV7" s="38">
        <v>58.78</v>
      </c>
      <c r="BW7" s="38">
        <v>58.53</v>
      </c>
      <c r="BX7" s="38">
        <v>57.93</v>
      </c>
      <c r="BY7" s="38">
        <v>57.03</v>
      </c>
      <c r="BZ7" s="38">
        <v>55.84</v>
      </c>
      <c r="CA7" s="38">
        <v>59.83</v>
      </c>
      <c r="CB7" s="38">
        <v>299.56</v>
      </c>
      <c r="CC7" s="38">
        <v>299.12</v>
      </c>
      <c r="CD7" s="38">
        <v>317.14</v>
      </c>
      <c r="CE7" s="38">
        <v>373.51</v>
      </c>
      <c r="CF7" s="38">
        <v>432.05</v>
      </c>
      <c r="CG7" s="38">
        <v>257.02999999999997</v>
      </c>
      <c r="CH7" s="38">
        <v>266.57</v>
      </c>
      <c r="CI7" s="38">
        <v>276.93</v>
      </c>
      <c r="CJ7" s="38">
        <v>283.73</v>
      </c>
      <c r="CK7" s="38">
        <v>287.57</v>
      </c>
      <c r="CL7" s="38">
        <v>268.69</v>
      </c>
      <c r="CM7" s="38">
        <v>68.37</v>
      </c>
      <c r="CN7" s="38">
        <v>68.97</v>
      </c>
      <c r="CO7" s="38">
        <v>66.989999999999995</v>
      </c>
      <c r="CP7" s="38">
        <v>70.28</v>
      </c>
      <c r="CQ7" s="38">
        <v>59.81</v>
      </c>
      <c r="CR7" s="38">
        <v>61.93</v>
      </c>
      <c r="CS7" s="38">
        <v>58.06</v>
      </c>
      <c r="CT7" s="38">
        <v>59.08</v>
      </c>
      <c r="CU7" s="38">
        <v>58.25</v>
      </c>
      <c r="CV7" s="38">
        <v>61.55</v>
      </c>
      <c r="CW7" s="38">
        <v>61.71</v>
      </c>
      <c r="CX7" s="38">
        <v>100</v>
      </c>
      <c r="CY7" s="38">
        <v>100</v>
      </c>
      <c r="CZ7" s="38">
        <v>100</v>
      </c>
      <c r="DA7" s="38">
        <v>100</v>
      </c>
      <c r="DB7" s="38">
        <v>100</v>
      </c>
      <c r="DC7" s="38">
        <v>77.25</v>
      </c>
      <c r="DD7" s="38">
        <v>75.790000000000006</v>
      </c>
      <c r="DE7" s="38">
        <v>77.12</v>
      </c>
      <c r="DF7" s="38">
        <v>68.150000000000006</v>
      </c>
      <c r="DG7" s="38">
        <v>67.489999999999995</v>
      </c>
      <c r="DH7" s="38">
        <v>75.78</v>
      </c>
      <c r="DI7" s="38"/>
      <c r="DJ7" s="38"/>
      <c r="DK7" s="38"/>
      <c r="DL7" s="38"/>
      <c r="DM7" s="38"/>
      <c r="DN7" s="38"/>
      <c r="DO7" s="38"/>
      <c r="DP7" s="38"/>
      <c r="DQ7" s="38"/>
      <c r="DR7" s="38"/>
      <c r="DS7" s="38"/>
      <c r="DT7" s="38"/>
      <c r="DU7" s="38"/>
      <c r="DV7" s="38"/>
      <c r="DW7" s="38"/>
      <c r="DX7" s="38"/>
      <c r="DY7" s="38"/>
      <c r="DZ7" s="38"/>
      <c r="EA7" s="38"/>
      <c r="EB7" s="38"/>
      <c r="EC7" s="38"/>
      <c r="ED7" s="38"/>
      <c r="EE7" s="38" t="s">
        <v>115</v>
      </c>
      <c r="EF7" s="38" t="s">
        <v>115</v>
      </c>
      <c r="EG7" s="38" t="s">
        <v>115</v>
      </c>
      <c r="EH7" s="38" t="s">
        <v>115</v>
      </c>
      <c r="EI7" s="38" t="s">
        <v>115</v>
      </c>
      <c r="EJ7" s="38" t="s">
        <v>115</v>
      </c>
      <c r="EK7" s="38" t="s">
        <v>115</v>
      </c>
      <c r="EL7" s="38" t="s">
        <v>115</v>
      </c>
      <c r="EM7" s="38" t="s">
        <v>115</v>
      </c>
      <c r="EN7" s="38" t="s">
        <v>115</v>
      </c>
      <c r="EO7" s="38" t="s">
        <v>115</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2018-02-07T00:56:26Z</cp:lastPrinted>
  <dcterms:created xsi:type="dcterms:W3CDTF">2017-12-25T02:42:00Z</dcterms:created>
  <dcterms:modified xsi:type="dcterms:W3CDTF">2018-02-07T06:52:03Z</dcterms:modified>
  <cp:category/>
</cp:coreProperties>
</file>