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841OA\APPDATA\LOCAL\TEMP\SOWDIR0\"/>
    </mc:Choice>
  </mc:AlternateContent>
  <workbookProtection workbookAlgorithmName="SHA-512" workbookHashValue="m1BNbJZuzdMUKX+5bqkL15Dvc4nBUxVRoxd7xC3eg1pOIIQ+Wh0CBihpcu4eCelhaJsRmEz7OVOr+QSHNrTl3A==" workbookSaltValue="IGvGThDhyxIuXfd7W5WcUQ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LE78" i="4" s="1"/>
  <c r="DF7" i="5"/>
  <c r="DE7" i="5"/>
  <c r="KA78" i="4" s="1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JV52" i="4" s="1"/>
  <c r="BQ7" i="5"/>
  <c r="JC52" i="4" s="1"/>
  <c r="BO7" i="5"/>
  <c r="BN7" i="5"/>
  <c r="GQ53" i="4" s="1"/>
  <c r="BM7" i="5"/>
  <c r="FX53" i="4" s="1"/>
  <c r="BL7" i="5"/>
  <c r="FE53" i="4" s="1"/>
  <c r="BK7" i="5"/>
  <c r="BJ7" i="5"/>
  <c r="BI7" i="5"/>
  <c r="GQ52" i="4" s="1"/>
  <c r="BH7" i="5"/>
  <c r="BG7" i="5"/>
  <c r="BF7" i="5"/>
  <c r="BD7" i="5"/>
  <c r="BC7" i="5"/>
  <c r="BB7" i="5"/>
  <c r="BA7" i="5"/>
  <c r="AN53" i="4" s="1"/>
  <c r="AZ7" i="5"/>
  <c r="U53" i="4" s="1"/>
  <c r="AY7" i="5"/>
  <c r="CS52" i="4" s="1"/>
  <c r="AX7" i="5"/>
  <c r="AW7" i="5"/>
  <c r="BG52" i="4" s="1"/>
  <c r="AV7" i="5"/>
  <c r="AN52" i="4" s="1"/>
  <c r="AU7" i="5"/>
  <c r="U52" i="4" s="1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N32" i="4" s="1"/>
  <c r="AD7" i="5"/>
  <c r="U32" i="4" s="1"/>
  <c r="AC7" i="5"/>
  <c r="CS31" i="4" s="1"/>
  <c r="AB7" i="5"/>
  <c r="AA7" i="5"/>
  <c r="BG31" i="4" s="1"/>
  <c r="Z7" i="5"/>
  <c r="AN31" i="4" s="1"/>
  <c r="Y7" i="5"/>
  <c r="U31" i="4" s="1"/>
  <c r="X7" i="5"/>
  <c r="W7" i="5"/>
  <c r="JQ10" i="4" s="1"/>
  <c r="V7" i="5"/>
  <c r="HX10" i="4" s="1"/>
  <c r="U7" i="5"/>
  <c r="LJ8" i="4" s="1"/>
  <c r="T7" i="5"/>
  <c r="S7" i="5"/>
  <c r="HX8" i="4" s="1"/>
  <c r="R7" i="5"/>
  <c r="DU10" i="4" s="1"/>
  <c r="Q7" i="5"/>
  <c r="CF10" i="4" s="1"/>
  <c r="P7" i="5"/>
  <c r="O7" i="5"/>
  <c r="B10" i="4" s="1"/>
  <c r="N7" i="5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C8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C53" i="4"/>
  <c r="HJ53" i="4"/>
  <c r="EL53" i="4"/>
  <c r="CS53" i="4"/>
  <c r="BZ53" i="4"/>
  <c r="BG53" i="4"/>
  <c r="LH52" i="4"/>
  <c r="HJ52" i="4"/>
  <c r="FX52" i="4"/>
  <c r="FE52" i="4"/>
  <c r="EL52" i="4"/>
  <c r="BZ52" i="4"/>
  <c r="MA32" i="4"/>
  <c r="KO32" i="4"/>
  <c r="JC32" i="4"/>
  <c r="HJ32" i="4"/>
  <c r="FX32" i="4"/>
  <c r="EL32" i="4"/>
  <c r="CS32" i="4"/>
  <c r="BZ32" i="4"/>
  <c r="BG32" i="4"/>
  <c r="MA31" i="4"/>
  <c r="LH31" i="4"/>
  <c r="JV31" i="4"/>
  <c r="JC31" i="4"/>
  <c r="GQ31" i="4"/>
  <c r="FE31" i="4"/>
  <c r="BZ31" i="4"/>
  <c r="LJ10" i="4"/>
  <c r="AQ10" i="4"/>
  <c r="JQ8" i="4"/>
  <c r="DU8" i="4"/>
  <c r="CF8" i="4"/>
  <c r="D11" i="5" l="1"/>
  <c r="LE76" i="4" s="1"/>
  <c r="BZ76" i="4"/>
  <c r="CS51" i="4"/>
  <c r="MI76" i="4"/>
  <c r="HJ51" i="4"/>
  <c r="MA30" i="4"/>
  <c r="IT76" i="4"/>
  <c r="HJ30" i="4"/>
  <c r="CS30" i="4"/>
  <c r="MA51" i="4"/>
  <c r="FX51" i="4"/>
  <c r="C11" i="5"/>
  <c r="E11" i="5"/>
  <c r="B11" i="5"/>
  <c r="HP76" i="4" l="1"/>
  <c r="KO30" i="4"/>
  <c r="BG30" i="4"/>
  <c r="AV76" i="4"/>
  <c r="BG51" i="4"/>
  <c r="FX30" i="4"/>
  <c r="KO51" i="4"/>
  <c r="JC51" i="4"/>
  <c r="KA76" i="4"/>
  <c r="EL51" i="4"/>
  <c r="JC30" i="4"/>
  <c r="U51" i="4"/>
  <c r="U30" i="4"/>
  <c r="R76" i="4"/>
  <c r="GL76" i="4"/>
  <c r="EL30" i="4"/>
  <c r="LH30" i="4"/>
  <c r="BK76" i="4"/>
  <c r="LH51" i="4"/>
  <c r="LT76" i="4"/>
  <c r="IE76" i="4"/>
  <c r="BZ51" i="4"/>
  <c r="GQ30" i="4"/>
  <c r="BZ30" i="4"/>
  <c r="GQ51" i="4"/>
  <c r="AN30" i="4"/>
  <c r="HA76" i="4"/>
  <c r="AN51" i="4"/>
  <c r="FE30" i="4"/>
  <c r="AG76" i="4"/>
  <c r="JV51" i="4"/>
  <c r="KP76" i="4"/>
  <c r="FE51" i="4"/>
  <c r="JV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<sst xmlns="http://schemas.openxmlformats.org/spreadsheetml/2006/main" count="286" uniqueCount="135">
  <si>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</si>
  <si>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</si>
  <si>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</si>
  <si>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</si>
  <si>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</si>
  <si>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</si>
  <si>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</si>
  <si>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</si>
  <si>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</si>
  <si>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</si>
  <si>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</si>
  <si>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</si>
  <si>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</si>
  <si>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</si>
  <si>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</si>
  <si>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</si>
  <si>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</si>
  <si>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</si>
  <si>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</si>
  <si>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</si>
  <si>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</si>
  <si>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</si>
  <si>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</si>
  <si>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</si>
  <si>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</si>
  <si>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</si>
  <si>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</si>
  <si>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</si>
  <si>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</si>
  <si>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</si>
  <si>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</si>
  <si>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</si>
  <si>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</si>
  <si>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</si>
  <si>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</si>
  <si>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</si>
  <si>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</si>
  <si>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</si>
  <si>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</si>
  <si>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</si>
  <si>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</si>
  <si>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</si>
  <si>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</si>
  <si>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</si>
  <si>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</si>
  <si>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</si>
  <si>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</si>
  <si>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</si>
  <si>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</si>
  <si>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</si>
  <si>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</si>
  <si>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</si>
  <si>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</si>
  <si>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</si>
  <si>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</si>
  <si>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</si>
  <si>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</si>
  <si>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</si>
  <si>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</si>
  <si>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</si>
  <si>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</si>
  <si>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</si>
  <si>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</si>
  <si>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</si>
  <si>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</si>
  <si>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</si>
  <si>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</si>
  <si>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</si>
  <si>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</si>
  <si>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</si>
  <si>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</si>
  <si>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</si>
  <si>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</si>
  <si>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</si>
  <si>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</si>
  <si>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</si>
  <si>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</si>
  <si>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</si>
  <si>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</si>
  <si>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</si>
  <si>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</si>
  <si>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</si>
  <si>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</si>
  <si>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</si>
  <si>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</si>
  <si>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</si>
  <si>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</si>
  <si>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</si>
  <si>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</si>
  <si>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</si>
  <si>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</si>
  <si>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</si>
  <si>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</si>
  <si>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</si>
  <si>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</si>
  <si>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</si>
  <si>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</si>
  <si>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</si>
  <si>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</si>
  <si>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</si>
  <si>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</si>
  <si>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</si>
  <si>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</si>
  <si>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</si>
  <si>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</si>
  <si>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</si>
  <si>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</si>
  <si>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</si>
  <si>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</si>
  <si>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</si>
  <si>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</si>
  <si>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</si>
  <si>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</si>
  <si>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長崎県　諫早市</t>
  </si>
  <si>
    <t>諫早市高城駐車場</t>
  </si>
  <si>
    <t>法非適用</t>
  </si>
  <si>
    <t>駐車場整備事業</t>
  </si>
  <si>
    <t>-</t>
  </si>
  <si>
    <t>Ａ１Ｂ２</t>
  </si>
  <si>
    <t>該当数値なし</t>
  </si>
  <si>
    <t>都市計画駐車場</t>
  </si>
  <si>
    <t>立体式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</si>
  <si>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</si>
  <si>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</si>
  <si>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</si>
  <si>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</si>
  <si>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</si>
  <si>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</si>
  <si>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</si>
  <si>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</si>
  <si>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⑦平成２８年度土地課税台帳登録事項等証明書
　（平成２８年１月１日現在）による評価額。
　　１㎡当たりの単価は約３６千円。
　⑧供用開始後、２０年を経過していることから、
　　必要な設備改修等を計画的に進めていく。
　⑩当該駐車場建設費用の地方債償還に伴う元金が
　　年々減少し、平成２８年度で償還が終了した。
　⑥及び⑨　法非適用企業のため、該当数値なし。</t>
    <rPh sb="2" eb="4">
      <t>ヘイセイ</t>
    </rPh>
    <rPh sb="6" eb="8">
      <t>ネンド</t>
    </rPh>
    <rPh sb="8" eb="10">
      <t>トチ</t>
    </rPh>
    <rPh sb="10" eb="12">
      <t>カゼイ</t>
    </rPh>
    <rPh sb="12" eb="14">
      <t>ダイチョウ</t>
    </rPh>
    <rPh sb="14" eb="16">
      <t>トウロク</t>
    </rPh>
    <rPh sb="18" eb="19">
      <t>ナド</t>
    </rPh>
    <rPh sb="19" eb="22">
      <t>ショウメイショ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rPh sb="40" eb="43">
      <t>ヒョウカガク</t>
    </rPh>
    <rPh sb="49" eb="50">
      <t>ア</t>
    </rPh>
    <rPh sb="53" eb="55">
      <t>タンカ</t>
    </rPh>
    <rPh sb="56" eb="57">
      <t>ヤク</t>
    </rPh>
    <rPh sb="59" eb="61">
      <t>センエン</t>
    </rPh>
    <rPh sb="65" eb="67">
      <t>キョウヨウ</t>
    </rPh>
    <rPh sb="67" eb="69">
      <t>カイシ</t>
    </rPh>
    <rPh sb="69" eb="70">
      <t>ゴ</t>
    </rPh>
    <rPh sb="73" eb="74">
      <t>ネン</t>
    </rPh>
    <rPh sb="75" eb="77">
      <t>ケイカ</t>
    </rPh>
    <rPh sb="89" eb="91">
      <t>ヒツヨウ</t>
    </rPh>
    <rPh sb="92" eb="94">
      <t>セツビ</t>
    </rPh>
    <rPh sb="94" eb="96">
      <t>カイシュウ</t>
    </rPh>
    <rPh sb="96" eb="97">
      <t>ナド</t>
    </rPh>
    <rPh sb="98" eb="101">
      <t>ケイカクテキ</t>
    </rPh>
    <rPh sb="102" eb="103">
      <t>スス</t>
    </rPh>
    <rPh sb="111" eb="113">
      <t>トウガイ</t>
    </rPh>
    <rPh sb="113" eb="116">
      <t>チュウシャジョウ</t>
    </rPh>
    <rPh sb="116" eb="118">
      <t>ケンセツ</t>
    </rPh>
    <rPh sb="118" eb="120">
      <t>ヒヨウ</t>
    </rPh>
    <rPh sb="121" eb="124">
      <t>チホウサイ</t>
    </rPh>
    <rPh sb="124" eb="126">
      <t>ショウカン</t>
    </rPh>
    <rPh sb="127" eb="128">
      <t>トモナ</t>
    </rPh>
    <rPh sb="129" eb="131">
      <t>ガンキン</t>
    </rPh>
    <rPh sb="135" eb="136">
      <t>ネン</t>
    </rPh>
    <rPh sb="160" eb="161">
      <t>オヨ</t>
    </rPh>
    <rPh sb="174" eb="176">
      <t>ガイトウ</t>
    </rPh>
    <rPh sb="176" eb="178">
      <t>スウチ</t>
    </rPh>
    <phoneticPr fontId="6"/>
  </si>
  <si>
    <t>　平成２６年度以降は稼働率が１００％を超えており、広く市民に利用されている。</t>
    <rPh sb="1" eb="3">
      <t>ヘイセイ</t>
    </rPh>
    <rPh sb="5" eb="7">
      <t>ネンド</t>
    </rPh>
    <rPh sb="7" eb="9">
      <t>イコウ</t>
    </rPh>
    <rPh sb="10" eb="12">
      <t>カドウ</t>
    </rPh>
    <rPh sb="12" eb="13">
      <t>リツ</t>
    </rPh>
    <rPh sb="19" eb="20">
      <t>コ</t>
    </rPh>
    <rPh sb="25" eb="26">
      <t>ヒロ</t>
    </rPh>
    <rPh sb="27" eb="29">
      <t>シミン</t>
    </rPh>
    <rPh sb="30" eb="32">
      <t>リヨウ</t>
    </rPh>
    <phoneticPr fontId="6"/>
  </si>
  <si>
    <t>　立体駐車場である当該施設（法非適用企業）は、平成９年２月の供用開始以降、２０年を経過していることから、市街地を訪れる駐車場として広く市民に利用していただくために、今後も必要な設備改修を行いながら健全経営を図っていきたい。</t>
    <rPh sb="9" eb="11">
      <t>トウガイ</t>
    </rPh>
    <rPh sb="11" eb="13">
      <t>シセツ</t>
    </rPh>
    <rPh sb="14" eb="15">
      <t>ホウ</t>
    </rPh>
    <rPh sb="15" eb="16">
      <t>ヒ</t>
    </rPh>
    <rPh sb="16" eb="18">
      <t>テキヨウ</t>
    </rPh>
    <rPh sb="18" eb="20">
      <t>キギョウ</t>
    </rPh>
    <rPh sb="30" eb="32">
      <t>キョウヨウ</t>
    </rPh>
    <rPh sb="32" eb="34">
      <t>カイシ</t>
    </rPh>
    <rPh sb="34" eb="36">
      <t>イコウ</t>
    </rPh>
    <rPh sb="39" eb="40">
      <t>ネン</t>
    </rPh>
    <rPh sb="41" eb="43">
      <t>ケイカ</t>
    </rPh>
    <rPh sb="65" eb="66">
      <t>ヒロ</t>
    </rPh>
    <rPh sb="67" eb="69">
      <t>シミン</t>
    </rPh>
    <rPh sb="70" eb="72">
      <t>リヨウ</t>
    </rPh>
    <rPh sb="82" eb="84">
      <t>コンゴ</t>
    </rPh>
    <rPh sb="85" eb="87">
      <t>ヒツヨウ</t>
    </rPh>
    <rPh sb="88" eb="90">
      <t>セツビ</t>
    </rPh>
    <rPh sb="90" eb="92">
      <t>カイシュウ</t>
    </rPh>
    <rPh sb="93" eb="94">
      <t>オコナ</t>
    </rPh>
    <rPh sb="98" eb="100">
      <t>ケンゼン</t>
    </rPh>
    <rPh sb="100" eb="102">
      <t>ケイエイ</t>
    </rPh>
    <rPh sb="103" eb="104">
      <t>ハカ</t>
    </rPh>
    <phoneticPr fontId="6"/>
  </si>
  <si>
    <t>　①平成２８年度は、料金収入が減少したため、
　　総収入より総支出が上回り、値が減少。
　②平成２８年度は、料金収入が減少したため、
　　一般会計からの繰入金が増え、値が増加。
　　なお、地方債償還は当該年度で終了。
　③駐車台数は一定数で推移し、②の割合に比例。
　④平成２８年度は、料金収入が減少したため、
　　値が減少。
　⑤平成２８年度は、料金収入の減少したため、
　　一般会計からの繰入金が増え、値が減少。</t>
    <rPh sb="2" eb="4">
      <t>ヘイセイ</t>
    </rPh>
    <rPh sb="6" eb="8">
      <t>ネンド</t>
    </rPh>
    <rPh sb="10" eb="12">
      <t>リョウキン</t>
    </rPh>
    <rPh sb="12" eb="14">
      <t>シュウニュウ</t>
    </rPh>
    <rPh sb="15" eb="17">
      <t>ゲンショウ</t>
    </rPh>
    <rPh sb="25" eb="26">
      <t>ソウ</t>
    </rPh>
    <rPh sb="26" eb="28">
      <t>シュウニュウ</t>
    </rPh>
    <rPh sb="30" eb="31">
      <t>ソウ</t>
    </rPh>
    <rPh sb="31" eb="33">
      <t>シシュツ</t>
    </rPh>
    <rPh sb="34" eb="36">
      <t>ウワマワ</t>
    </rPh>
    <rPh sb="38" eb="39">
      <t>アタイ</t>
    </rPh>
    <rPh sb="40" eb="42">
      <t>ゲンショウ</t>
    </rPh>
    <rPh sb="54" eb="56">
      <t>リョウキン</t>
    </rPh>
    <rPh sb="56" eb="58">
      <t>シュウニュウ</t>
    </rPh>
    <rPh sb="78" eb="79">
      <t>キン</t>
    </rPh>
    <rPh sb="83" eb="84">
      <t>アタイ</t>
    </rPh>
    <rPh sb="85" eb="87">
      <t>ゾウカ</t>
    </rPh>
    <rPh sb="97" eb="99">
      <t>ショウカン</t>
    </rPh>
    <rPh sb="100" eb="102">
      <t>トウガイ</t>
    </rPh>
    <rPh sb="102" eb="104">
      <t>ネンド</t>
    </rPh>
    <rPh sb="105" eb="107">
      <t>シュウリョウ</t>
    </rPh>
    <rPh sb="111" eb="113">
      <t>チュウシャ</t>
    </rPh>
    <rPh sb="113" eb="115">
      <t>ダイスウ</t>
    </rPh>
    <rPh sb="116" eb="119">
      <t>イッテイスウ</t>
    </rPh>
    <rPh sb="120" eb="122">
      <t>スイイ</t>
    </rPh>
    <rPh sb="126" eb="128">
      <t>ワリアイ</t>
    </rPh>
    <rPh sb="129" eb="131">
      <t>ヒレイ</t>
    </rPh>
    <rPh sb="135" eb="137">
      <t>ヘイセイ</t>
    </rPh>
    <rPh sb="139" eb="141">
      <t>ネンド</t>
    </rPh>
    <rPh sb="143" eb="145">
      <t>リョウキン</t>
    </rPh>
    <rPh sb="145" eb="147">
      <t>シュウニュウ</t>
    </rPh>
    <rPh sb="148" eb="150">
      <t>ゲンショウ</t>
    </rPh>
    <rPh sb="158" eb="159">
      <t>アタイ</t>
    </rPh>
    <rPh sb="160" eb="162">
      <t>ゲンショウ</t>
    </rPh>
    <rPh sb="166" eb="168">
      <t>ヘイセイ</t>
    </rPh>
    <rPh sb="170" eb="172">
      <t>ネンド</t>
    </rPh>
    <rPh sb="174" eb="176">
      <t>リョウキン</t>
    </rPh>
    <rPh sb="176" eb="178">
      <t>シュウニュウ</t>
    </rPh>
    <rPh sb="179" eb="181">
      <t>ゲンショウ</t>
    </rPh>
    <rPh sb="189" eb="191">
      <t>イッパン</t>
    </rPh>
    <rPh sb="191" eb="193">
      <t>カイケイ</t>
    </rPh>
    <rPh sb="196" eb="198">
      <t>クリイレ</t>
    </rPh>
    <rPh sb="198" eb="199">
      <t>キン</t>
    </rPh>
    <rPh sb="203" eb="204">
      <t>アタイ</t>
    </rPh>
    <rPh sb="205" eb="207">
      <t>ゲンショウ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</si>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</sst>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  <xf numFmtId="6" fontId="17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9">
    <cellStyle name="桁区切り 2" xfId="2"/>
    <cellStyle name="桁区切り 3" xfId="3"/>
    <cellStyle name="桁区切り 3 2" xfId="4"/>
    <cellStyle name="通貨 2" xfId="5"/>
    <cellStyle name="通貨 2 2" xfId="18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66288"/>
        <c:axId val="41616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66288"/>
        <c:axId val="416167072"/>
      </c:lineChart>
      <c:dateAx>
        <c:axId val="41616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167072"/>
        <c:crosses val="autoZero"/>
        <c:auto val="1"/>
        <c:lblOffset val="100"/>
        <c:baseTimeUnit val="years"/>
      </c:dateAx>
      <c:valAx>
        <c:axId val="41616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6166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223</c:v>
                </c:pt>
                <c:pt idx="1">
                  <c:v>170</c:v>
                </c:pt>
                <c:pt idx="2">
                  <c:v>114</c:v>
                </c:pt>
                <c:pt idx="3">
                  <c:v>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302880"/>
        <c:axId val="52730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02880"/>
        <c:axId val="527303272"/>
      </c:lineChart>
      <c:dateAx>
        <c:axId val="52730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303272"/>
        <c:crosses val="autoZero"/>
        <c:auto val="1"/>
        <c:lblOffset val="100"/>
        <c:baseTimeUnit val="years"/>
      </c:dateAx>
      <c:valAx>
        <c:axId val="52730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730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304056"/>
        <c:axId val="41587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04056"/>
        <c:axId val="415876176"/>
      </c:lineChart>
      <c:dateAx>
        <c:axId val="527304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876176"/>
        <c:crosses val="autoZero"/>
        <c:auto val="1"/>
        <c:lblOffset val="100"/>
        <c:baseTimeUnit val="years"/>
      </c:dateAx>
      <c:valAx>
        <c:axId val="41587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7304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76960"/>
        <c:axId val="415877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76960"/>
        <c:axId val="415877352"/>
      </c:lineChart>
      <c:dateAx>
        <c:axId val="41587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877352"/>
        <c:crosses val="autoZero"/>
        <c:auto val="1"/>
        <c:lblOffset val="100"/>
        <c:baseTimeUnit val="years"/>
      </c:dateAx>
      <c:valAx>
        <c:axId val="41587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5876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4.4000000000000004</c:v>
                </c:pt>
                <c:pt idx="2">
                  <c:v>3.6</c:v>
                </c:pt>
                <c:pt idx="3">
                  <c:v>1.3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08968"/>
        <c:axId val="52690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908968"/>
        <c:axId val="526909360"/>
      </c:lineChart>
      <c:dateAx>
        <c:axId val="526908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6909360"/>
        <c:crosses val="autoZero"/>
        <c:auto val="1"/>
        <c:lblOffset val="100"/>
        <c:baseTimeUnit val="years"/>
      </c:dateAx>
      <c:valAx>
        <c:axId val="52690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6908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31</c:v>
                </c:pt>
                <c:pt idx="1">
                  <c:v>17</c:v>
                </c:pt>
                <c:pt idx="2">
                  <c:v>13</c:v>
                </c:pt>
                <c:pt idx="3">
                  <c:v>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10144"/>
        <c:axId val="526910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910144"/>
        <c:axId val="526910536"/>
      </c:lineChart>
      <c:dateAx>
        <c:axId val="52691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6910536"/>
        <c:crosses val="autoZero"/>
        <c:auto val="1"/>
        <c:lblOffset val="100"/>
        <c:baseTimeUnit val="years"/>
      </c:dateAx>
      <c:valAx>
        <c:axId val="526910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26910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95.3</c:v>
                </c:pt>
                <c:pt idx="1">
                  <c:v>99.6</c:v>
                </c:pt>
                <c:pt idx="2">
                  <c:v>100</c:v>
                </c:pt>
                <c:pt idx="3">
                  <c:v>104.7</c:v>
                </c:pt>
                <c:pt idx="4">
                  <c:v>101.2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262536"/>
        <c:axId val="52726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62536"/>
        <c:axId val="527262928"/>
      </c:lineChart>
      <c:dateAx>
        <c:axId val="52726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262928"/>
        <c:crosses val="autoZero"/>
        <c:auto val="1"/>
        <c:lblOffset val="100"/>
        <c:baseTimeUnit val="years"/>
      </c:dateAx>
      <c:valAx>
        <c:axId val="52726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7262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263712"/>
        <c:axId val="531730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63712"/>
        <c:axId val="531730472"/>
      </c:lineChart>
      <c:dateAx>
        <c:axId val="52726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730472"/>
        <c:crosses val="autoZero"/>
        <c:auto val="1"/>
        <c:lblOffset val="100"/>
        <c:baseTimeUnit val="years"/>
      </c:dateAx>
      <c:valAx>
        <c:axId val="531730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726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17267</c:v>
                </c:pt>
                <c:pt idx="1">
                  <c:v>18453</c:v>
                </c:pt>
                <c:pt idx="2">
                  <c:v>18796</c:v>
                </c:pt>
                <c:pt idx="3">
                  <c:v>19520</c:v>
                </c:pt>
                <c:pt idx="4">
                  <c:v>17051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731256"/>
        <c:axId val="53173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731256"/>
        <c:axId val="531731648"/>
      </c:lineChart>
      <c:dateAx>
        <c:axId val="531731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731648"/>
        <c:crosses val="autoZero"/>
        <c:auto val="1"/>
        <c:lblOffset val="100"/>
        <c:baseTimeUnit val="years"/>
      </c:dateAx>
      <c:valAx>
        <c:axId val="53173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1731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1" zoomScale="70" zoomScaleNormal="70" zoomScaleSheetLayoutView="70" workbookViewId="0">
      <selection activeCell="FJ9" sqref="FJ9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138" t="str">
        <f>データ!H6&amp;"　"&amp;データ!I6</f>
        <v>長崎県諫早市　諫早市高城駐車場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6731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256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92" t="s">
        <v>24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92" t="s">
        <v>25</v>
      </c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8"/>
      <c r="MX14" s="8"/>
      <c r="MY14" s="8"/>
      <c r="MZ14" s="8"/>
      <c r="NA14" s="8"/>
      <c r="NB14" s="9"/>
      <c r="NC14" s="2"/>
      <c r="ND14" s="95" t="s">
        <v>26</v>
      </c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7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  <c r="LO15" s="93"/>
      <c r="LP15" s="93"/>
      <c r="LQ15" s="93"/>
      <c r="LR15" s="93"/>
      <c r="LS15" s="93"/>
      <c r="LT15" s="93"/>
      <c r="LU15" s="93"/>
      <c r="LV15" s="93"/>
      <c r="LW15" s="93"/>
      <c r="LX15" s="93"/>
      <c r="LY15" s="93"/>
      <c r="LZ15" s="93"/>
      <c r="MA15" s="93"/>
      <c r="MB15" s="93"/>
      <c r="MC15" s="93"/>
      <c r="MD15" s="93"/>
      <c r="ME15" s="93"/>
      <c r="MF15" s="93"/>
      <c r="MG15" s="93"/>
      <c r="MH15" s="93"/>
      <c r="MI15" s="93"/>
      <c r="MJ15" s="93"/>
      <c r="MK15" s="93"/>
      <c r="ML15" s="93"/>
      <c r="MM15" s="93"/>
      <c r="MN15" s="93"/>
      <c r="MO15" s="93"/>
      <c r="MP15" s="93"/>
      <c r="MQ15" s="93"/>
      <c r="MR15" s="93"/>
      <c r="MS15" s="93"/>
      <c r="MT15" s="93"/>
      <c r="MU15" s="93"/>
      <c r="MV15" s="93"/>
      <c r="MW15" s="21"/>
      <c r="MX15" s="21"/>
      <c r="MY15" s="21"/>
      <c r="MZ15" s="21"/>
      <c r="NA15" s="21"/>
      <c r="NB15" s="22"/>
      <c r="NC15" s="2"/>
      <c r="ND15" s="81" t="s">
        <v>133</v>
      </c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3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81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3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81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3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81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3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81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3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81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3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81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3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81"/>
      <c r="NE22" s="82"/>
      <c r="NF22" s="82"/>
      <c r="NG22" s="82"/>
      <c r="NH22" s="82"/>
      <c r="NI22" s="82"/>
      <c r="NJ22" s="82"/>
      <c r="NK22" s="82"/>
      <c r="NL22" s="82"/>
      <c r="NM22" s="82"/>
      <c r="NN22" s="82"/>
      <c r="NO22" s="82"/>
      <c r="NP22" s="82"/>
      <c r="NQ22" s="82"/>
      <c r="NR22" s="83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81"/>
      <c r="NE23" s="82"/>
      <c r="NF23" s="82"/>
      <c r="NG23" s="82"/>
      <c r="NH23" s="82"/>
      <c r="NI23" s="82"/>
      <c r="NJ23" s="82"/>
      <c r="NK23" s="82"/>
      <c r="NL23" s="82"/>
      <c r="NM23" s="82"/>
      <c r="NN23" s="82"/>
      <c r="NO23" s="82"/>
      <c r="NP23" s="82"/>
      <c r="NQ23" s="82"/>
      <c r="NR23" s="83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81"/>
      <c r="NE24" s="82"/>
      <c r="NF24" s="82"/>
      <c r="NG24" s="82"/>
      <c r="NH24" s="82"/>
      <c r="NI24" s="82"/>
      <c r="NJ24" s="82"/>
      <c r="NK24" s="82"/>
      <c r="NL24" s="82"/>
      <c r="NM24" s="82"/>
      <c r="NN24" s="82"/>
      <c r="NO24" s="82"/>
      <c r="NP24" s="82"/>
      <c r="NQ24" s="82"/>
      <c r="NR24" s="83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81"/>
      <c r="NE25" s="82"/>
      <c r="NF25" s="82"/>
      <c r="NG25" s="82"/>
      <c r="NH25" s="82"/>
      <c r="NI25" s="82"/>
      <c r="NJ25" s="82"/>
      <c r="NK25" s="82"/>
      <c r="NL25" s="82"/>
      <c r="NM25" s="82"/>
      <c r="NN25" s="82"/>
      <c r="NO25" s="82"/>
      <c r="NP25" s="82"/>
      <c r="NQ25" s="82"/>
      <c r="NR25" s="83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81"/>
      <c r="NE26" s="82"/>
      <c r="NF26" s="82"/>
      <c r="NG26" s="82"/>
      <c r="NH26" s="82"/>
      <c r="NI26" s="82"/>
      <c r="NJ26" s="82"/>
      <c r="NK26" s="82"/>
      <c r="NL26" s="82"/>
      <c r="NM26" s="82"/>
      <c r="NN26" s="82"/>
      <c r="NO26" s="82"/>
      <c r="NP26" s="82"/>
      <c r="NQ26" s="82"/>
      <c r="NR26" s="83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81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3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81"/>
      <c r="NE28" s="82"/>
      <c r="NF28" s="82"/>
      <c r="NG28" s="82"/>
      <c r="NH28" s="82"/>
      <c r="NI28" s="82"/>
      <c r="NJ28" s="82"/>
      <c r="NK28" s="82"/>
      <c r="NL28" s="82"/>
      <c r="NM28" s="82"/>
      <c r="NN28" s="82"/>
      <c r="NO28" s="82"/>
      <c r="NP28" s="82"/>
      <c r="NQ28" s="82"/>
      <c r="NR28" s="83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81"/>
      <c r="NE29" s="82"/>
      <c r="NF29" s="82"/>
      <c r="NG29" s="82"/>
      <c r="NH29" s="82"/>
      <c r="NI29" s="82"/>
      <c r="NJ29" s="82"/>
      <c r="NK29" s="82"/>
      <c r="NL29" s="82"/>
      <c r="NM29" s="82"/>
      <c r="NN29" s="82"/>
      <c r="NO29" s="82"/>
      <c r="NP29" s="82"/>
      <c r="NQ29" s="82"/>
      <c r="NR29" s="83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81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3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4">
        <f>データ!Y7</f>
        <v>100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>
        <f>データ!Z7</f>
        <v>100</v>
      </c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>
        <f>データ!AA7</f>
        <v>100</v>
      </c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>
        <f>データ!AB7</f>
        <v>100</v>
      </c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>
        <f>データ!AC7</f>
        <v>99.6</v>
      </c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4">
        <f>データ!AJ7</f>
        <v>7.9</v>
      </c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>
        <f>データ!AK7</f>
        <v>4.4000000000000004</v>
      </c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>
        <f>データ!AL7</f>
        <v>3.6</v>
      </c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>
        <f>データ!AM7</f>
        <v>1.3</v>
      </c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>
        <f>データ!AN7</f>
        <v>7.5</v>
      </c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7">
        <f>データ!DK7</f>
        <v>95.3</v>
      </c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9"/>
      <c r="JV31" s="87">
        <f>データ!DL7</f>
        <v>99.6</v>
      </c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9"/>
      <c r="KO31" s="87">
        <f>データ!DM7</f>
        <v>100</v>
      </c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9"/>
      <c r="LH31" s="87">
        <f>データ!DN7</f>
        <v>104.7</v>
      </c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9"/>
      <c r="MA31" s="87">
        <f>データ!DO7</f>
        <v>101.2</v>
      </c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9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95" t="s">
        <v>28</v>
      </c>
      <c r="NE31" s="96"/>
      <c r="NF31" s="96"/>
      <c r="NG31" s="96"/>
      <c r="NH31" s="96"/>
      <c r="NI31" s="96"/>
      <c r="NJ31" s="96"/>
      <c r="NK31" s="96"/>
      <c r="NL31" s="96"/>
      <c r="NM31" s="96"/>
      <c r="NN31" s="96"/>
      <c r="NO31" s="96"/>
      <c r="NP31" s="96"/>
      <c r="NQ31" s="96"/>
      <c r="NR31" s="97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4">
        <f>データ!AD7</f>
        <v>522.6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>
        <f>データ!AE7</f>
        <v>167.5</v>
      </c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>
        <f>データ!AF7</f>
        <v>161.30000000000001</v>
      </c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>
        <f>データ!AG7</f>
        <v>184.6</v>
      </c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>
        <f>データ!AH7</f>
        <v>208.2</v>
      </c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4">
        <f>データ!AO7</f>
        <v>12.9</v>
      </c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>
        <f>データ!AP7</f>
        <v>12.3</v>
      </c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>
        <f>データ!AQ7</f>
        <v>14.6</v>
      </c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>
        <f>データ!AR7</f>
        <v>14.1</v>
      </c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>
        <f>データ!AS7</f>
        <v>11.9</v>
      </c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7">
        <f>データ!DP7</f>
        <v>139.4</v>
      </c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9"/>
      <c r="JV32" s="87">
        <f>データ!DQ7</f>
        <v>142.6</v>
      </c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9"/>
      <c r="KO32" s="87">
        <f>データ!DR7</f>
        <v>138.5</v>
      </c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9"/>
      <c r="LH32" s="87">
        <f>データ!DS7</f>
        <v>139.1</v>
      </c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9"/>
      <c r="MA32" s="87">
        <f>データ!DT7</f>
        <v>137.1</v>
      </c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9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81" t="s">
        <v>130</v>
      </c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3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81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3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90" t="s">
        <v>30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25"/>
      <c r="DQ34" s="25"/>
      <c r="DR34" s="25"/>
      <c r="DS34" s="25"/>
      <c r="DT34" s="25"/>
      <c r="DU34" s="25"/>
      <c r="DV34" s="25"/>
      <c r="DW34" s="25"/>
      <c r="DX34" s="25"/>
      <c r="DY34" s="90" t="s">
        <v>31</v>
      </c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25"/>
      <c r="IH34" s="25"/>
      <c r="II34" s="25"/>
      <c r="IJ34" s="26"/>
      <c r="IK34" s="33"/>
      <c r="IL34" s="25"/>
      <c r="IM34" s="25"/>
      <c r="IN34" s="25"/>
      <c r="IO34" s="25"/>
      <c r="IP34" s="90" t="s">
        <v>32</v>
      </c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25"/>
      <c r="MX34" s="25"/>
      <c r="MY34" s="25"/>
      <c r="MZ34" s="25"/>
      <c r="NA34" s="25"/>
      <c r="NB34" s="26"/>
      <c r="NC34" s="2"/>
      <c r="ND34" s="81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3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25"/>
      <c r="DQ35" s="25"/>
      <c r="DR35" s="25"/>
      <c r="DS35" s="25"/>
      <c r="DT35" s="25"/>
      <c r="DU35" s="25"/>
      <c r="DV35" s="25"/>
      <c r="DW35" s="25"/>
      <c r="DX35" s="25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81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3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81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3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81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3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81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3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81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3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81"/>
      <c r="NE40" s="82"/>
      <c r="NF40" s="82"/>
      <c r="NG40" s="82"/>
      <c r="NH40" s="82"/>
      <c r="NI40" s="82"/>
      <c r="NJ40" s="82"/>
      <c r="NK40" s="82"/>
      <c r="NL40" s="82"/>
      <c r="NM40" s="82"/>
      <c r="NN40" s="82"/>
      <c r="NO40" s="82"/>
      <c r="NP40" s="82"/>
      <c r="NQ40" s="82"/>
      <c r="NR40" s="83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81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3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81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3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81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3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81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3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81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3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81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3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81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3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95" t="s">
        <v>33</v>
      </c>
      <c r="NE48" s="96"/>
      <c r="NF48" s="96"/>
      <c r="NG48" s="96"/>
      <c r="NH48" s="96"/>
      <c r="NI48" s="96"/>
      <c r="NJ48" s="96"/>
      <c r="NK48" s="96"/>
      <c r="NL48" s="96"/>
      <c r="NM48" s="96"/>
      <c r="NN48" s="96"/>
      <c r="NO48" s="96"/>
      <c r="NP48" s="96"/>
      <c r="NQ48" s="96"/>
      <c r="NR48" s="97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81" t="s">
        <v>131</v>
      </c>
      <c r="NE49" s="82"/>
      <c r="NF49" s="82"/>
      <c r="NG49" s="82"/>
      <c r="NH49" s="82"/>
      <c r="NI49" s="82"/>
      <c r="NJ49" s="82"/>
      <c r="NK49" s="82"/>
      <c r="NL49" s="82"/>
      <c r="NM49" s="82"/>
      <c r="NN49" s="82"/>
      <c r="NO49" s="82"/>
      <c r="NP49" s="82"/>
      <c r="NQ49" s="82"/>
      <c r="NR49" s="83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81"/>
      <c r="NE50" s="82"/>
      <c r="NF50" s="82"/>
      <c r="NG50" s="82"/>
      <c r="NH50" s="82"/>
      <c r="NI50" s="82"/>
      <c r="NJ50" s="82"/>
      <c r="NK50" s="82"/>
      <c r="NL50" s="82"/>
      <c r="NM50" s="82"/>
      <c r="NN50" s="82"/>
      <c r="NO50" s="82"/>
      <c r="NP50" s="82"/>
      <c r="NQ50" s="82"/>
      <c r="NR50" s="83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81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3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10">
        <f>データ!AU7</f>
        <v>31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17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13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5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30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4">
        <f>データ!BF7</f>
        <v>53</v>
      </c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>
        <f>データ!BG7</f>
        <v>55</v>
      </c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>
        <f>データ!BH7</f>
        <v>55</v>
      </c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>
        <f>データ!BI7</f>
        <v>55</v>
      </c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>
        <f>データ!BJ7</f>
        <v>49</v>
      </c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10">
        <f>データ!BQ7</f>
        <v>17267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18453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18796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19520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17051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81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3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10">
        <f>データ!AZ7</f>
        <v>171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125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211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118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104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4">
        <f>データ!BK7</f>
        <v>35.799999999999997</v>
      </c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>
        <f>データ!BL7</f>
        <v>37</v>
      </c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>
        <f>データ!BM7</f>
        <v>40.200000000000003</v>
      </c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>
        <f>データ!BN7</f>
        <v>43.1</v>
      </c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>
        <f>データ!BO7</f>
        <v>42.8</v>
      </c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10">
        <f>データ!BV7</f>
        <v>22849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22692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20190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23532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24251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81"/>
      <c r="NE53" s="82"/>
      <c r="NF53" s="82"/>
      <c r="NG53" s="82"/>
      <c r="NH53" s="82"/>
      <c r="NI53" s="82"/>
      <c r="NJ53" s="82"/>
      <c r="NK53" s="82"/>
      <c r="NL53" s="82"/>
      <c r="NM53" s="82"/>
      <c r="NN53" s="82"/>
      <c r="NO53" s="82"/>
      <c r="NP53" s="82"/>
      <c r="NQ53" s="82"/>
      <c r="NR53" s="83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81"/>
      <c r="NE54" s="82"/>
      <c r="NF54" s="82"/>
      <c r="NG54" s="82"/>
      <c r="NH54" s="82"/>
      <c r="NI54" s="82"/>
      <c r="NJ54" s="82"/>
      <c r="NK54" s="82"/>
      <c r="NL54" s="82"/>
      <c r="NM54" s="82"/>
      <c r="NN54" s="82"/>
      <c r="NO54" s="82"/>
      <c r="NP54" s="82"/>
      <c r="NQ54" s="82"/>
      <c r="NR54" s="83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90" t="s">
        <v>34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25"/>
      <c r="DQ55" s="25"/>
      <c r="DR55" s="25"/>
      <c r="DS55" s="25"/>
      <c r="DT55" s="25"/>
      <c r="DU55" s="25"/>
      <c r="DV55" s="25"/>
      <c r="DW55" s="25"/>
      <c r="DX55" s="25"/>
      <c r="DY55" s="90" t="s">
        <v>35</v>
      </c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25"/>
      <c r="IH55" s="25"/>
      <c r="II55" s="25"/>
      <c r="IJ55" s="25"/>
      <c r="IK55" s="25"/>
      <c r="IL55" s="25"/>
      <c r="IM55" s="25"/>
      <c r="IN55" s="25"/>
      <c r="IO55" s="25"/>
      <c r="IP55" s="90" t="s">
        <v>36</v>
      </c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5"/>
      <c r="MX55" s="5"/>
      <c r="MY55" s="5"/>
      <c r="MZ55" s="25"/>
      <c r="NA55" s="25"/>
      <c r="NB55" s="24"/>
      <c r="NC55" s="2"/>
      <c r="ND55" s="81"/>
      <c r="NE55" s="82"/>
      <c r="NF55" s="82"/>
      <c r="NG55" s="82"/>
      <c r="NH55" s="82"/>
      <c r="NI55" s="82"/>
      <c r="NJ55" s="82"/>
      <c r="NK55" s="82"/>
      <c r="NL55" s="82"/>
      <c r="NM55" s="82"/>
      <c r="NN55" s="82"/>
      <c r="NO55" s="82"/>
      <c r="NP55" s="82"/>
      <c r="NQ55" s="82"/>
      <c r="NR55" s="83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25"/>
      <c r="DQ56" s="25"/>
      <c r="DR56" s="25"/>
      <c r="DS56" s="25"/>
      <c r="DT56" s="25"/>
      <c r="DU56" s="25"/>
      <c r="DV56" s="25"/>
      <c r="DW56" s="25"/>
      <c r="DX56" s="25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25"/>
      <c r="IH56" s="25"/>
      <c r="II56" s="25"/>
      <c r="IJ56" s="25"/>
      <c r="IK56" s="25"/>
      <c r="IL56" s="25"/>
      <c r="IM56" s="25"/>
      <c r="IN56" s="25"/>
      <c r="IO56" s="25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5"/>
      <c r="MX56" s="5"/>
      <c r="MY56" s="5"/>
      <c r="MZ56" s="25"/>
      <c r="NA56" s="25"/>
      <c r="NB56" s="24"/>
      <c r="NC56" s="2"/>
      <c r="ND56" s="81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3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81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3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81"/>
      <c r="NE58" s="82"/>
      <c r="NF58" s="82"/>
      <c r="NG58" s="82"/>
      <c r="NH58" s="82"/>
      <c r="NI58" s="82"/>
      <c r="NJ58" s="82"/>
      <c r="NK58" s="82"/>
      <c r="NL58" s="82"/>
      <c r="NM58" s="82"/>
      <c r="NN58" s="82"/>
      <c r="NO58" s="82"/>
      <c r="NP58" s="82"/>
      <c r="NQ58" s="82"/>
      <c r="NR58" s="83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81"/>
      <c r="NE59" s="82"/>
      <c r="NF59" s="82"/>
      <c r="NG59" s="82"/>
      <c r="NH59" s="82"/>
      <c r="NI59" s="82"/>
      <c r="NJ59" s="82"/>
      <c r="NK59" s="82"/>
      <c r="NL59" s="82"/>
      <c r="NM59" s="82"/>
      <c r="NN59" s="82"/>
      <c r="NO59" s="82"/>
      <c r="NP59" s="82"/>
      <c r="NQ59" s="82"/>
      <c r="NR59" s="83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92" t="s">
        <v>37</v>
      </c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  <c r="IW60" s="92"/>
      <c r="IX60" s="92"/>
      <c r="IY60" s="92"/>
      <c r="IZ60" s="92"/>
      <c r="JA60" s="92"/>
      <c r="JB60" s="92"/>
      <c r="JC60" s="92"/>
      <c r="JD60" s="92"/>
      <c r="JE60" s="92"/>
      <c r="JF60" s="92"/>
      <c r="JG60" s="92"/>
      <c r="JH60" s="92"/>
      <c r="JI60" s="92"/>
      <c r="JJ60" s="92"/>
      <c r="JK60" s="92"/>
      <c r="JL60" s="92"/>
      <c r="JM60" s="92"/>
      <c r="JN60" s="92"/>
      <c r="JO60" s="92"/>
      <c r="JP60" s="92"/>
      <c r="JQ60" s="92"/>
      <c r="JR60" s="92"/>
      <c r="JS60" s="92"/>
      <c r="JT60" s="92"/>
      <c r="JU60" s="92"/>
      <c r="JV60" s="92"/>
      <c r="JW60" s="92"/>
      <c r="JX60" s="92"/>
      <c r="JY60" s="92"/>
      <c r="JZ60" s="92"/>
      <c r="KA60" s="92"/>
      <c r="KB60" s="92"/>
      <c r="KC60" s="92"/>
      <c r="KD60" s="92"/>
      <c r="KE60" s="92"/>
      <c r="KF60" s="92"/>
      <c r="KG60" s="92"/>
      <c r="KH60" s="92"/>
      <c r="KI60" s="92"/>
      <c r="KJ60" s="92"/>
      <c r="KK60" s="92"/>
      <c r="KL60" s="92"/>
      <c r="KM60" s="92"/>
      <c r="KN60" s="92"/>
      <c r="KO60" s="92"/>
      <c r="KP60" s="92"/>
      <c r="KQ60" s="92"/>
      <c r="KR60" s="92"/>
      <c r="KS60" s="92"/>
      <c r="KT60" s="92"/>
      <c r="KU60" s="92"/>
      <c r="KV60" s="92"/>
      <c r="KW60" s="92"/>
      <c r="KX60" s="92"/>
      <c r="KY60" s="92"/>
      <c r="KZ60" s="92"/>
      <c r="LA60" s="92"/>
      <c r="LB60" s="92"/>
      <c r="LC60" s="92"/>
      <c r="LD60" s="92"/>
      <c r="LE60" s="92"/>
      <c r="LF60" s="92"/>
      <c r="LG60" s="92"/>
      <c r="LH60" s="92"/>
      <c r="LI60" s="92"/>
      <c r="LJ60" s="92"/>
      <c r="LK60" s="92"/>
      <c r="LL60" s="92"/>
      <c r="LM60" s="92"/>
      <c r="LN60" s="92"/>
      <c r="LO60" s="92"/>
      <c r="LP60" s="92"/>
      <c r="LQ60" s="92"/>
      <c r="LR60" s="92"/>
      <c r="LS60" s="92"/>
      <c r="LT60" s="92"/>
      <c r="LU60" s="92"/>
      <c r="LV60" s="92"/>
      <c r="LW60" s="92"/>
      <c r="LX60" s="92"/>
      <c r="LY60" s="92"/>
      <c r="LZ60" s="92"/>
      <c r="MA60" s="92"/>
      <c r="MB60" s="92"/>
      <c r="MC60" s="92"/>
      <c r="MD60" s="92"/>
      <c r="ME60" s="92"/>
      <c r="MF60" s="92"/>
      <c r="MG60" s="92"/>
      <c r="MH60" s="92"/>
      <c r="MI60" s="92"/>
      <c r="MJ60" s="92"/>
      <c r="MK60" s="92"/>
      <c r="ML60" s="92"/>
      <c r="MM60" s="92"/>
      <c r="MN60" s="92"/>
      <c r="MO60" s="92"/>
      <c r="MP60" s="92"/>
      <c r="MQ60" s="92"/>
      <c r="MR60" s="92"/>
      <c r="MS60" s="92"/>
      <c r="MT60" s="92"/>
      <c r="MU60" s="92"/>
      <c r="MV60" s="92"/>
      <c r="MW60" s="21"/>
      <c r="MX60" s="21"/>
      <c r="MY60" s="21"/>
      <c r="MZ60" s="21"/>
      <c r="NA60" s="21"/>
      <c r="NB60" s="22"/>
      <c r="NC60" s="2"/>
      <c r="ND60" s="81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3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  <c r="LO61" s="93"/>
      <c r="LP61" s="93"/>
      <c r="LQ61" s="93"/>
      <c r="LR61" s="93"/>
      <c r="LS61" s="93"/>
      <c r="LT61" s="93"/>
      <c r="LU61" s="93"/>
      <c r="LV61" s="93"/>
      <c r="LW61" s="93"/>
      <c r="LX61" s="93"/>
      <c r="LY61" s="93"/>
      <c r="LZ61" s="93"/>
      <c r="MA61" s="93"/>
      <c r="MB61" s="93"/>
      <c r="MC61" s="93"/>
      <c r="MD61" s="93"/>
      <c r="ME61" s="93"/>
      <c r="MF61" s="93"/>
      <c r="MG61" s="93"/>
      <c r="MH61" s="93"/>
      <c r="MI61" s="93"/>
      <c r="MJ61" s="93"/>
      <c r="MK61" s="93"/>
      <c r="ML61" s="93"/>
      <c r="MM61" s="93"/>
      <c r="MN61" s="93"/>
      <c r="MO61" s="93"/>
      <c r="MP61" s="93"/>
      <c r="MQ61" s="93"/>
      <c r="MR61" s="93"/>
      <c r="MS61" s="93"/>
      <c r="MT61" s="93"/>
      <c r="MU61" s="93"/>
      <c r="MV61" s="93"/>
      <c r="MW61" s="21"/>
      <c r="MX61" s="21"/>
      <c r="MY61" s="21"/>
      <c r="MZ61" s="21"/>
      <c r="NA61" s="21"/>
      <c r="NB61" s="22"/>
      <c r="NC61" s="2"/>
      <c r="ND61" s="81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3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81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3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94" t="s">
        <v>38</v>
      </c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81"/>
      <c r="NE63" s="82"/>
      <c r="NF63" s="82"/>
      <c r="NG63" s="82"/>
      <c r="NH63" s="82"/>
      <c r="NI63" s="82"/>
      <c r="NJ63" s="82"/>
      <c r="NK63" s="82"/>
      <c r="NL63" s="82"/>
      <c r="NM63" s="82"/>
      <c r="NN63" s="82"/>
      <c r="NO63" s="82"/>
      <c r="NP63" s="82"/>
      <c r="NQ63" s="82"/>
      <c r="NR63" s="83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84"/>
      <c r="NE64" s="85"/>
      <c r="NF64" s="85"/>
      <c r="NG64" s="85"/>
      <c r="NH64" s="85"/>
      <c r="NI64" s="85"/>
      <c r="NJ64" s="85"/>
      <c r="NK64" s="85"/>
      <c r="NL64" s="85"/>
      <c r="NM64" s="85"/>
      <c r="NN64" s="85"/>
      <c r="NO64" s="85"/>
      <c r="NP64" s="85"/>
      <c r="NQ64" s="85"/>
      <c r="NR64" s="86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95" t="s">
        <v>39</v>
      </c>
      <c r="NE65" s="96"/>
      <c r="NF65" s="96"/>
      <c r="NG65" s="96"/>
      <c r="NH65" s="96"/>
      <c r="NI65" s="96"/>
      <c r="NJ65" s="96"/>
      <c r="NK65" s="96"/>
      <c r="NL65" s="96"/>
      <c r="NM65" s="96"/>
      <c r="NN65" s="96"/>
      <c r="NO65" s="96"/>
      <c r="NP65" s="96"/>
      <c r="NQ65" s="96"/>
      <c r="NR65" s="97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81" t="s">
        <v>132</v>
      </c>
      <c r="NE66" s="82"/>
      <c r="NF66" s="82"/>
      <c r="NG66" s="82"/>
      <c r="NH66" s="82"/>
      <c r="NI66" s="82"/>
      <c r="NJ66" s="82"/>
      <c r="NK66" s="82"/>
      <c r="NL66" s="82"/>
      <c r="NM66" s="82"/>
      <c r="NN66" s="82"/>
      <c r="NO66" s="82"/>
      <c r="NP66" s="82"/>
      <c r="NQ66" s="82"/>
      <c r="NR66" s="83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242518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81"/>
      <c r="NE67" s="82"/>
      <c r="NF67" s="82"/>
      <c r="NG67" s="82"/>
      <c r="NH67" s="82"/>
      <c r="NI67" s="82"/>
      <c r="NJ67" s="82"/>
      <c r="NK67" s="82"/>
      <c r="NL67" s="82"/>
      <c r="NM67" s="82"/>
      <c r="NN67" s="82"/>
      <c r="NO67" s="82"/>
      <c r="NP67" s="82"/>
      <c r="NQ67" s="82"/>
      <c r="NR67" s="83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81"/>
      <c r="NE68" s="82"/>
      <c r="NF68" s="82"/>
      <c r="NG68" s="82"/>
      <c r="NH68" s="82"/>
      <c r="NI68" s="82"/>
      <c r="NJ68" s="82"/>
      <c r="NK68" s="82"/>
      <c r="NL68" s="82"/>
      <c r="NM68" s="82"/>
      <c r="NN68" s="82"/>
      <c r="NO68" s="82"/>
      <c r="NP68" s="82"/>
      <c r="NQ68" s="82"/>
      <c r="NR68" s="83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81"/>
      <c r="NE69" s="82"/>
      <c r="NF69" s="82"/>
      <c r="NG69" s="82"/>
      <c r="NH69" s="82"/>
      <c r="NI69" s="82"/>
      <c r="NJ69" s="82"/>
      <c r="NK69" s="82"/>
      <c r="NL69" s="82"/>
      <c r="NM69" s="82"/>
      <c r="NN69" s="82"/>
      <c r="NO69" s="82"/>
      <c r="NP69" s="82"/>
      <c r="NQ69" s="82"/>
      <c r="NR69" s="83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81"/>
      <c r="NE70" s="82"/>
      <c r="NF70" s="82"/>
      <c r="NG70" s="82"/>
      <c r="NH70" s="82"/>
      <c r="NI70" s="82"/>
      <c r="NJ70" s="82"/>
      <c r="NK70" s="82"/>
      <c r="NL70" s="82"/>
      <c r="NM70" s="82"/>
      <c r="NN70" s="82"/>
      <c r="NO70" s="82"/>
      <c r="NP70" s="82"/>
      <c r="NQ70" s="82"/>
      <c r="NR70" s="83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81"/>
      <c r="NE71" s="82"/>
      <c r="NF71" s="82"/>
      <c r="NG71" s="82"/>
      <c r="NH71" s="82"/>
      <c r="NI71" s="82"/>
      <c r="NJ71" s="82"/>
      <c r="NK71" s="82"/>
      <c r="NL71" s="82"/>
      <c r="NM71" s="82"/>
      <c r="NN71" s="82"/>
      <c r="NO71" s="82"/>
      <c r="NP71" s="82"/>
      <c r="NQ71" s="82"/>
      <c r="NR71" s="83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94" t="s">
        <v>40</v>
      </c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81"/>
      <c r="NE72" s="82"/>
      <c r="NF72" s="82"/>
      <c r="NG72" s="82"/>
      <c r="NH72" s="82"/>
      <c r="NI72" s="82"/>
      <c r="NJ72" s="82"/>
      <c r="NK72" s="82"/>
      <c r="NL72" s="82"/>
      <c r="NM72" s="82"/>
      <c r="NN72" s="82"/>
      <c r="NO72" s="82"/>
      <c r="NP72" s="82"/>
      <c r="NQ72" s="82"/>
      <c r="NR72" s="83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81"/>
      <c r="NE73" s="82"/>
      <c r="NF73" s="82"/>
      <c r="NG73" s="82"/>
      <c r="NH73" s="82"/>
      <c r="NI73" s="82"/>
      <c r="NJ73" s="82"/>
      <c r="NK73" s="82"/>
      <c r="NL73" s="82"/>
      <c r="NM73" s="82"/>
      <c r="NN73" s="82"/>
      <c r="NO73" s="82"/>
      <c r="NP73" s="82"/>
      <c r="NQ73" s="82"/>
      <c r="NR73" s="83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81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3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81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3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100000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81"/>
      <c r="NE76" s="82"/>
      <c r="NF76" s="82"/>
      <c r="NG76" s="82"/>
      <c r="NH76" s="82"/>
      <c r="NI76" s="82"/>
      <c r="NJ76" s="82"/>
      <c r="NK76" s="82"/>
      <c r="NL76" s="82"/>
      <c r="NM76" s="82"/>
      <c r="NN76" s="82"/>
      <c r="NO76" s="82"/>
      <c r="NP76" s="82"/>
      <c r="NQ76" s="82"/>
      <c r="NR76" s="83"/>
    </row>
    <row r="77" spans="1:382" ht="13.5" customHeight="1" x14ac:dyDescent="0.15">
      <c r="A77" s="2"/>
      <c r="B77" s="23"/>
      <c r="C77" s="5"/>
      <c r="D77" s="5"/>
      <c r="E77" s="5"/>
      <c r="F77" s="5"/>
      <c r="I77" s="91" t="s">
        <v>27</v>
      </c>
      <c r="J77" s="91"/>
      <c r="K77" s="91"/>
      <c r="L77" s="91"/>
      <c r="M77" s="91"/>
      <c r="N77" s="91"/>
      <c r="O77" s="91"/>
      <c r="P77" s="91"/>
      <c r="Q77" s="91"/>
      <c r="R77" s="87" t="str">
        <f>データ!CB7</f>
        <v xml:space="preserve"> </v>
      </c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9"/>
      <c r="AG77" s="87" t="str">
        <f>データ!CC7</f>
        <v xml:space="preserve"> </v>
      </c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9"/>
      <c r="AV77" s="87" t="str">
        <f>データ!CD7</f>
        <v xml:space="preserve"> </v>
      </c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9"/>
      <c r="BK77" s="87" t="str">
        <f>データ!CE7</f>
        <v xml:space="preserve"> </v>
      </c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9"/>
      <c r="BZ77" s="87" t="str">
        <f>データ!CF7</f>
        <v xml:space="preserve"> </v>
      </c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9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91" t="s">
        <v>27</v>
      </c>
      <c r="GD77" s="91"/>
      <c r="GE77" s="91"/>
      <c r="GF77" s="91"/>
      <c r="GG77" s="91"/>
      <c r="GH77" s="91"/>
      <c r="GI77" s="91"/>
      <c r="GJ77" s="91"/>
      <c r="GK77" s="91"/>
      <c r="GL77" s="87" t="str">
        <f>データ!CO7</f>
        <v xml:space="preserve"> </v>
      </c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9"/>
      <c r="HA77" s="87" t="str">
        <f>データ!CP7</f>
        <v xml:space="preserve"> </v>
      </c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9"/>
      <c r="HP77" s="87" t="str">
        <f>データ!CQ7</f>
        <v xml:space="preserve"> </v>
      </c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9"/>
      <c r="IE77" s="87" t="str">
        <f>データ!CR7</f>
        <v xml:space="preserve"> </v>
      </c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9"/>
      <c r="IT77" s="87" t="str">
        <f>データ!CS7</f>
        <v xml:space="preserve"> </v>
      </c>
      <c r="IU77" s="88"/>
      <c r="IV77" s="88"/>
      <c r="IW77" s="88"/>
      <c r="IX77" s="88"/>
      <c r="IY77" s="88"/>
      <c r="IZ77" s="88"/>
      <c r="JA77" s="88"/>
      <c r="JB77" s="88"/>
      <c r="JC77" s="88"/>
      <c r="JD77" s="88"/>
      <c r="JE77" s="88"/>
      <c r="JF77" s="88"/>
      <c r="JG77" s="88"/>
      <c r="JH77" s="89"/>
      <c r="JL77" s="5"/>
      <c r="JM77" s="5"/>
      <c r="JN77" s="5"/>
      <c r="JO77" s="5"/>
      <c r="JP77" s="5"/>
      <c r="JQ77" s="5"/>
      <c r="JR77" s="91" t="s">
        <v>27</v>
      </c>
      <c r="JS77" s="91"/>
      <c r="JT77" s="91"/>
      <c r="JU77" s="91"/>
      <c r="JV77" s="91"/>
      <c r="JW77" s="91"/>
      <c r="JX77" s="91"/>
      <c r="JY77" s="91"/>
      <c r="JZ77" s="91"/>
      <c r="KA77" s="87">
        <f>データ!CZ7</f>
        <v>223</v>
      </c>
      <c r="KB77" s="88"/>
      <c r="KC77" s="88"/>
      <c r="KD77" s="88"/>
      <c r="KE77" s="88"/>
      <c r="KF77" s="88"/>
      <c r="KG77" s="88"/>
      <c r="KH77" s="88"/>
      <c r="KI77" s="88"/>
      <c r="KJ77" s="88"/>
      <c r="KK77" s="88"/>
      <c r="KL77" s="88"/>
      <c r="KM77" s="88"/>
      <c r="KN77" s="88"/>
      <c r="KO77" s="89"/>
      <c r="KP77" s="87">
        <f>データ!DA7</f>
        <v>170</v>
      </c>
      <c r="KQ77" s="88"/>
      <c r="KR77" s="88"/>
      <c r="KS77" s="88"/>
      <c r="KT77" s="88"/>
      <c r="KU77" s="88"/>
      <c r="KV77" s="88"/>
      <c r="KW77" s="88"/>
      <c r="KX77" s="88"/>
      <c r="KY77" s="88"/>
      <c r="KZ77" s="88"/>
      <c r="LA77" s="88"/>
      <c r="LB77" s="88"/>
      <c r="LC77" s="88"/>
      <c r="LD77" s="89"/>
      <c r="LE77" s="87">
        <f>データ!DB7</f>
        <v>114</v>
      </c>
      <c r="LF77" s="88"/>
      <c r="LG77" s="88"/>
      <c r="LH77" s="88"/>
      <c r="LI77" s="88"/>
      <c r="LJ77" s="88"/>
      <c r="LK77" s="88"/>
      <c r="LL77" s="88"/>
      <c r="LM77" s="88"/>
      <c r="LN77" s="88"/>
      <c r="LO77" s="88"/>
      <c r="LP77" s="88"/>
      <c r="LQ77" s="88"/>
      <c r="LR77" s="88"/>
      <c r="LS77" s="89"/>
      <c r="LT77" s="87">
        <f>データ!DC7</f>
        <v>55</v>
      </c>
      <c r="LU77" s="88"/>
      <c r="LV77" s="88"/>
      <c r="LW77" s="88"/>
      <c r="LX77" s="88"/>
      <c r="LY77" s="88"/>
      <c r="LZ77" s="88"/>
      <c r="MA77" s="88"/>
      <c r="MB77" s="88"/>
      <c r="MC77" s="88"/>
      <c r="MD77" s="88"/>
      <c r="ME77" s="88"/>
      <c r="MF77" s="88"/>
      <c r="MG77" s="88"/>
      <c r="MH77" s="89"/>
      <c r="MI77" s="87">
        <f>データ!DD7</f>
        <v>0</v>
      </c>
      <c r="MJ77" s="88"/>
      <c r="MK77" s="88"/>
      <c r="ML77" s="88"/>
      <c r="MM77" s="88"/>
      <c r="MN77" s="88"/>
      <c r="MO77" s="88"/>
      <c r="MP77" s="88"/>
      <c r="MQ77" s="88"/>
      <c r="MR77" s="88"/>
      <c r="MS77" s="88"/>
      <c r="MT77" s="88"/>
      <c r="MU77" s="88"/>
      <c r="MV77" s="88"/>
      <c r="MW77" s="89"/>
      <c r="MX77" s="5"/>
      <c r="MY77" s="5"/>
      <c r="MZ77" s="5"/>
      <c r="NA77" s="5"/>
      <c r="NB77" s="5"/>
      <c r="NC77" s="45"/>
      <c r="ND77" s="81"/>
      <c r="NE77" s="82"/>
      <c r="NF77" s="82"/>
      <c r="NG77" s="82"/>
      <c r="NH77" s="82"/>
      <c r="NI77" s="82"/>
      <c r="NJ77" s="82"/>
      <c r="NK77" s="82"/>
      <c r="NL77" s="82"/>
      <c r="NM77" s="82"/>
      <c r="NN77" s="82"/>
      <c r="NO77" s="82"/>
      <c r="NP77" s="82"/>
      <c r="NQ77" s="82"/>
      <c r="NR77" s="83"/>
    </row>
    <row r="78" spans="1:382" ht="13.5" customHeight="1" x14ac:dyDescent="0.15">
      <c r="A78" s="2"/>
      <c r="B78" s="23"/>
      <c r="C78" s="5"/>
      <c r="D78" s="5"/>
      <c r="E78" s="5"/>
      <c r="F78" s="5"/>
      <c r="I78" s="91" t="s">
        <v>29</v>
      </c>
      <c r="J78" s="91"/>
      <c r="K78" s="91"/>
      <c r="L78" s="91"/>
      <c r="M78" s="91"/>
      <c r="N78" s="91"/>
      <c r="O78" s="91"/>
      <c r="P78" s="91"/>
      <c r="Q78" s="91"/>
      <c r="R78" s="87" t="str">
        <f>データ!CG7</f>
        <v xml:space="preserve"> </v>
      </c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9"/>
      <c r="AG78" s="87" t="str">
        <f>データ!CH7</f>
        <v xml:space="preserve"> </v>
      </c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9"/>
      <c r="AV78" s="87" t="str">
        <f>データ!CI7</f>
        <v xml:space="preserve"> </v>
      </c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9"/>
      <c r="BK78" s="87" t="str">
        <f>データ!CJ7</f>
        <v xml:space="preserve"> </v>
      </c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9"/>
      <c r="BZ78" s="87" t="str">
        <f>データ!CK7</f>
        <v xml:space="preserve"> </v>
      </c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9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91" t="s">
        <v>29</v>
      </c>
      <c r="GD78" s="91"/>
      <c r="GE78" s="91"/>
      <c r="GF78" s="91"/>
      <c r="GG78" s="91"/>
      <c r="GH78" s="91"/>
      <c r="GI78" s="91"/>
      <c r="GJ78" s="91"/>
      <c r="GK78" s="91"/>
      <c r="GL78" s="87" t="str">
        <f>データ!CT7</f>
        <v xml:space="preserve"> </v>
      </c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9"/>
      <c r="HA78" s="87" t="str">
        <f>データ!CU7</f>
        <v xml:space="preserve"> </v>
      </c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9"/>
      <c r="HP78" s="87" t="str">
        <f>データ!CV7</f>
        <v xml:space="preserve"> </v>
      </c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9"/>
      <c r="IE78" s="87" t="str">
        <f>データ!CW7</f>
        <v xml:space="preserve"> </v>
      </c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9"/>
      <c r="IT78" s="87" t="str">
        <f>データ!CX7</f>
        <v xml:space="preserve"> </v>
      </c>
      <c r="IU78" s="88"/>
      <c r="IV78" s="88"/>
      <c r="IW78" s="88"/>
      <c r="IX78" s="88"/>
      <c r="IY78" s="88"/>
      <c r="IZ78" s="88"/>
      <c r="JA78" s="88"/>
      <c r="JB78" s="88"/>
      <c r="JC78" s="88"/>
      <c r="JD78" s="88"/>
      <c r="JE78" s="88"/>
      <c r="JF78" s="88"/>
      <c r="JG78" s="88"/>
      <c r="JH78" s="89"/>
      <c r="JL78" s="5"/>
      <c r="JM78" s="5"/>
      <c r="JN78" s="5"/>
      <c r="JO78" s="5"/>
      <c r="JP78" s="5"/>
      <c r="JQ78" s="5"/>
      <c r="JR78" s="91" t="s">
        <v>29</v>
      </c>
      <c r="JS78" s="91"/>
      <c r="JT78" s="91"/>
      <c r="JU78" s="91"/>
      <c r="JV78" s="91"/>
      <c r="JW78" s="91"/>
      <c r="JX78" s="91"/>
      <c r="JY78" s="91"/>
      <c r="JZ78" s="91"/>
      <c r="KA78" s="87">
        <f>データ!DE7</f>
        <v>478.3</v>
      </c>
      <c r="KB78" s="88"/>
      <c r="KC78" s="88"/>
      <c r="KD78" s="88"/>
      <c r="KE78" s="88"/>
      <c r="KF78" s="88"/>
      <c r="KG78" s="88"/>
      <c r="KH78" s="88"/>
      <c r="KI78" s="88"/>
      <c r="KJ78" s="88"/>
      <c r="KK78" s="88"/>
      <c r="KL78" s="88"/>
      <c r="KM78" s="88"/>
      <c r="KN78" s="88"/>
      <c r="KO78" s="89"/>
      <c r="KP78" s="87">
        <f>データ!DF7</f>
        <v>218.9</v>
      </c>
      <c r="KQ78" s="88"/>
      <c r="KR78" s="88"/>
      <c r="KS78" s="88"/>
      <c r="KT78" s="88"/>
      <c r="KU78" s="88"/>
      <c r="KV78" s="88"/>
      <c r="KW78" s="88"/>
      <c r="KX78" s="88"/>
      <c r="KY78" s="88"/>
      <c r="KZ78" s="88"/>
      <c r="LA78" s="88"/>
      <c r="LB78" s="88"/>
      <c r="LC78" s="88"/>
      <c r="LD78" s="89"/>
      <c r="LE78" s="87">
        <f>データ!DG7</f>
        <v>198.4</v>
      </c>
      <c r="LF78" s="88"/>
      <c r="LG78" s="88"/>
      <c r="LH78" s="88"/>
      <c r="LI78" s="88"/>
      <c r="LJ78" s="88"/>
      <c r="LK78" s="88"/>
      <c r="LL78" s="88"/>
      <c r="LM78" s="88"/>
      <c r="LN78" s="88"/>
      <c r="LO78" s="88"/>
      <c r="LP78" s="88"/>
      <c r="LQ78" s="88"/>
      <c r="LR78" s="88"/>
      <c r="LS78" s="89"/>
      <c r="LT78" s="87">
        <f>データ!DH7</f>
        <v>166.3</v>
      </c>
      <c r="LU78" s="88"/>
      <c r="LV78" s="88"/>
      <c r="LW78" s="88"/>
      <c r="LX78" s="88"/>
      <c r="LY78" s="88"/>
      <c r="LZ78" s="88"/>
      <c r="MA78" s="88"/>
      <c r="MB78" s="88"/>
      <c r="MC78" s="88"/>
      <c r="MD78" s="88"/>
      <c r="ME78" s="88"/>
      <c r="MF78" s="88"/>
      <c r="MG78" s="88"/>
      <c r="MH78" s="89"/>
      <c r="MI78" s="87">
        <f>データ!DI7</f>
        <v>161.6</v>
      </c>
      <c r="MJ78" s="88"/>
      <c r="MK78" s="88"/>
      <c r="ML78" s="88"/>
      <c r="MM78" s="88"/>
      <c r="MN78" s="88"/>
      <c r="MO78" s="88"/>
      <c r="MP78" s="88"/>
      <c r="MQ78" s="88"/>
      <c r="MR78" s="88"/>
      <c r="MS78" s="88"/>
      <c r="MT78" s="88"/>
      <c r="MU78" s="88"/>
      <c r="MV78" s="88"/>
      <c r="MW78" s="89"/>
      <c r="MX78" s="5"/>
      <c r="MY78" s="5"/>
      <c r="MZ78" s="5"/>
      <c r="NA78" s="5"/>
      <c r="NB78" s="5"/>
      <c r="NC78" s="45"/>
      <c r="ND78" s="81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3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81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3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90" t="s">
        <v>41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90" t="s">
        <v>42</v>
      </c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  <c r="IW80" s="90"/>
      <c r="IX80" s="90"/>
      <c r="IY80" s="90"/>
      <c r="IZ80" s="90"/>
      <c r="JA80" s="90"/>
      <c r="JB80" s="90"/>
      <c r="JC80" s="90"/>
      <c r="JD80" s="90"/>
      <c r="JE80" s="90"/>
      <c r="JF80" s="90"/>
      <c r="JG80" s="90"/>
      <c r="JH80" s="90"/>
      <c r="JI80" s="90"/>
      <c r="JJ80" s="90"/>
      <c r="JK80" s="90"/>
      <c r="JL80" s="90"/>
      <c r="JM80" s="5"/>
      <c r="JN80" s="5"/>
      <c r="JO80" s="5"/>
      <c r="JP80" s="90" t="s">
        <v>43</v>
      </c>
      <c r="JQ80" s="90"/>
      <c r="JR80" s="90"/>
      <c r="JS80" s="90"/>
      <c r="JT80" s="90"/>
      <c r="JU80" s="90"/>
      <c r="JV80" s="90"/>
      <c r="JW80" s="90"/>
      <c r="JX80" s="90"/>
      <c r="JY80" s="90"/>
      <c r="JZ80" s="90"/>
      <c r="KA80" s="90"/>
      <c r="KB80" s="90"/>
      <c r="KC80" s="90"/>
      <c r="KD80" s="90"/>
      <c r="KE80" s="90"/>
      <c r="KF80" s="90"/>
      <c r="KG80" s="90"/>
      <c r="KH80" s="90"/>
      <c r="KI80" s="90"/>
      <c r="KJ80" s="90"/>
      <c r="KK80" s="90"/>
      <c r="KL80" s="90"/>
      <c r="KM80" s="90"/>
      <c r="KN80" s="90"/>
      <c r="KO80" s="90"/>
      <c r="KP80" s="90"/>
      <c r="KQ80" s="90"/>
      <c r="KR80" s="90"/>
      <c r="KS80" s="90"/>
      <c r="KT80" s="90"/>
      <c r="KU80" s="90"/>
      <c r="KV80" s="90"/>
      <c r="KW80" s="90"/>
      <c r="KX80" s="90"/>
      <c r="KY80" s="90"/>
      <c r="KZ80" s="90"/>
      <c r="LA80" s="90"/>
      <c r="LB80" s="90"/>
      <c r="LC80" s="90"/>
      <c r="LD80" s="90"/>
      <c r="LE80" s="90"/>
      <c r="LF80" s="90"/>
      <c r="LG80" s="90"/>
      <c r="LH80" s="90"/>
      <c r="LI80" s="90"/>
      <c r="LJ80" s="90"/>
      <c r="LK80" s="90"/>
      <c r="LL80" s="90"/>
      <c r="LM80" s="90"/>
      <c r="LN80" s="90"/>
      <c r="LO80" s="90"/>
      <c r="LP80" s="90"/>
      <c r="LQ80" s="90"/>
      <c r="LR80" s="90"/>
      <c r="LS80" s="90"/>
      <c r="LT80" s="90"/>
      <c r="LU80" s="90"/>
      <c r="LV80" s="90"/>
      <c r="LW80" s="90"/>
      <c r="LX80" s="90"/>
      <c r="LY80" s="90"/>
      <c r="LZ80" s="90"/>
      <c r="MA80" s="90"/>
      <c r="MB80" s="90"/>
      <c r="MC80" s="90"/>
      <c r="MD80" s="90"/>
      <c r="ME80" s="90"/>
      <c r="MF80" s="90"/>
      <c r="MG80" s="90"/>
      <c r="MH80" s="90"/>
      <c r="MI80" s="90"/>
      <c r="MJ80" s="90"/>
      <c r="MK80" s="90"/>
      <c r="ML80" s="90"/>
      <c r="MM80" s="90"/>
      <c r="MN80" s="90"/>
      <c r="MO80" s="90"/>
      <c r="MP80" s="90"/>
      <c r="MQ80" s="90"/>
      <c r="MR80" s="90"/>
      <c r="MS80" s="90"/>
      <c r="MT80" s="90"/>
      <c r="MU80" s="90"/>
      <c r="MV80" s="90"/>
      <c r="MW80" s="90"/>
      <c r="MX80" s="90"/>
      <c r="MY80" s="90"/>
      <c r="MZ80" s="25"/>
      <c r="NA80" s="25"/>
      <c r="NB80" s="24"/>
      <c r="NC80" s="2"/>
      <c r="ND80" s="81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3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  <c r="IW81" s="90"/>
      <c r="IX81" s="90"/>
      <c r="IY81" s="90"/>
      <c r="IZ81" s="90"/>
      <c r="JA81" s="90"/>
      <c r="JB81" s="90"/>
      <c r="JC81" s="90"/>
      <c r="JD81" s="90"/>
      <c r="JE81" s="90"/>
      <c r="JF81" s="90"/>
      <c r="JG81" s="90"/>
      <c r="JH81" s="90"/>
      <c r="JI81" s="90"/>
      <c r="JJ81" s="90"/>
      <c r="JK81" s="90"/>
      <c r="JL81" s="90"/>
      <c r="JM81" s="5"/>
      <c r="JN81" s="5"/>
      <c r="JO81" s="5"/>
      <c r="JP81" s="90"/>
      <c r="JQ81" s="90"/>
      <c r="JR81" s="90"/>
      <c r="JS81" s="90"/>
      <c r="JT81" s="90"/>
      <c r="JU81" s="90"/>
      <c r="JV81" s="90"/>
      <c r="JW81" s="90"/>
      <c r="JX81" s="90"/>
      <c r="JY81" s="90"/>
      <c r="JZ81" s="90"/>
      <c r="KA81" s="90"/>
      <c r="KB81" s="90"/>
      <c r="KC81" s="90"/>
      <c r="KD81" s="90"/>
      <c r="KE81" s="90"/>
      <c r="KF81" s="90"/>
      <c r="KG81" s="90"/>
      <c r="KH81" s="90"/>
      <c r="KI81" s="90"/>
      <c r="KJ81" s="90"/>
      <c r="KK81" s="90"/>
      <c r="KL81" s="90"/>
      <c r="KM81" s="90"/>
      <c r="KN81" s="90"/>
      <c r="KO81" s="90"/>
      <c r="KP81" s="90"/>
      <c r="KQ81" s="90"/>
      <c r="KR81" s="90"/>
      <c r="KS81" s="90"/>
      <c r="KT81" s="90"/>
      <c r="KU81" s="90"/>
      <c r="KV81" s="90"/>
      <c r="KW81" s="90"/>
      <c r="KX81" s="90"/>
      <c r="KY81" s="90"/>
      <c r="KZ81" s="90"/>
      <c r="LA81" s="90"/>
      <c r="LB81" s="90"/>
      <c r="LC81" s="90"/>
      <c r="LD81" s="90"/>
      <c r="LE81" s="90"/>
      <c r="LF81" s="90"/>
      <c r="LG81" s="90"/>
      <c r="LH81" s="90"/>
      <c r="LI81" s="90"/>
      <c r="LJ81" s="90"/>
      <c r="LK81" s="90"/>
      <c r="LL81" s="90"/>
      <c r="LM81" s="90"/>
      <c r="LN81" s="90"/>
      <c r="LO81" s="90"/>
      <c r="LP81" s="90"/>
      <c r="LQ81" s="90"/>
      <c r="LR81" s="90"/>
      <c r="LS81" s="90"/>
      <c r="LT81" s="90"/>
      <c r="LU81" s="90"/>
      <c r="LV81" s="90"/>
      <c r="LW81" s="90"/>
      <c r="LX81" s="90"/>
      <c r="LY81" s="90"/>
      <c r="LZ81" s="90"/>
      <c r="MA81" s="90"/>
      <c r="MB81" s="90"/>
      <c r="MC81" s="90"/>
      <c r="MD81" s="90"/>
      <c r="ME81" s="90"/>
      <c r="MF81" s="90"/>
      <c r="MG81" s="90"/>
      <c r="MH81" s="90"/>
      <c r="MI81" s="90"/>
      <c r="MJ81" s="90"/>
      <c r="MK81" s="90"/>
      <c r="ML81" s="90"/>
      <c r="MM81" s="90"/>
      <c r="MN81" s="90"/>
      <c r="MO81" s="90"/>
      <c r="MP81" s="90"/>
      <c r="MQ81" s="90"/>
      <c r="MR81" s="90"/>
      <c r="MS81" s="90"/>
      <c r="MT81" s="90"/>
      <c r="MU81" s="90"/>
      <c r="MV81" s="90"/>
      <c r="MW81" s="90"/>
      <c r="MX81" s="90"/>
      <c r="MY81" s="90"/>
      <c r="MZ81" s="25"/>
      <c r="NA81" s="25"/>
      <c r="NB81" s="24"/>
      <c r="NC81" s="2"/>
      <c r="ND81" s="81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3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84"/>
      <c r="NE82" s="85"/>
      <c r="NF82" s="85"/>
      <c r="NG82" s="85"/>
      <c r="NH82" s="85"/>
      <c r="NI82" s="85"/>
      <c r="NJ82" s="85"/>
      <c r="NK82" s="85"/>
      <c r="NL82" s="85"/>
      <c r="NM82" s="85"/>
      <c r="NN82" s="85"/>
      <c r="NO82" s="85"/>
      <c r="NP82" s="85"/>
      <c r="NQ82" s="85"/>
      <c r="NR82" s="8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5Zo7JssskamHnPG3sZI8IeNkqPEs/brromj28kdsNtkhVNmD0rlERCc+DB+7av34mBmW2kJ3JDUwQGmAnI+E5g==" saltValue="z9is5H0cWRwq3Fx/O3ZNK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ND15:NR30"/>
    <mergeCell ref="FX31:GP31"/>
    <mergeCell ref="GQ31:HI31"/>
    <mergeCell ref="HJ31:IB31"/>
    <mergeCell ref="KO32:LG32"/>
    <mergeCell ref="J31:T31"/>
    <mergeCell ref="U31:AM31"/>
    <mergeCell ref="AN31:BF31"/>
    <mergeCell ref="BG31:BY31"/>
    <mergeCell ref="BZ31:CR31"/>
    <mergeCell ref="CS31:DK31"/>
    <mergeCell ref="J52:T52"/>
    <mergeCell ref="U52:AM52"/>
    <mergeCell ref="AN52:BF52"/>
    <mergeCell ref="BG52:BY52"/>
    <mergeCell ref="ND32:NR47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MA32:MS32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LH32:LZ3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ND49:NR64"/>
    <mergeCell ref="KO52:LG52"/>
    <mergeCell ref="LH52:LZ52"/>
    <mergeCell ref="MA52:MS52"/>
    <mergeCell ref="HJ52:IB52"/>
    <mergeCell ref="IR52:JB52"/>
    <mergeCell ref="JC52:JU52"/>
    <mergeCell ref="JV52:KN52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JC53:JU53"/>
    <mergeCell ref="JV53:KN53"/>
    <mergeCell ref="KO53:LG53"/>
    <mergeCell ref="LH53:LZ53"/>
    <mergeCell ref="BZ52:CR52"/>
    <mergeCell ref="CS52:DK52"/>
    <mergeCell ref="EA52:EK52"/>
    <mergeCell ref="EL52:FD52"/>
    <mergeCell ref="FE52:FW52"/>
    <mergeCell ref="FX52:GP52"/>
    <mergeCell ref="GQ52:HI52"/>
    <mergeCell ref="H60:MV61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ND66:NR82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422045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長崎県諫早市</v>
      </c>
      <c r="I6" s="61" t="str">
        <f t="shared" si="1"/>
        <v>諫早市高城駐車場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20</v>
      </c>
      <c r="S6" s="63" t="str">
        <f t="shared" si="1"/>
        <v>公共施設</v>
      </c>
      <c r="T6" s="63" t="str">
        <f t="shared" si="1"/>
        <v>無</v>
      </c>
      <c r="U6" s="64">
        <f t="shared" si="1"/>
        <v>6731</v>
      </c>
      <c r="V6" s="64">
        <f t="shared" si="1"/>
        <v>256</v>
      </c>
      <c r="W6" s="64">
        <f t="shared" si="1"/>
        <v>200</v>
      </c>
      <c r="X6" s="63" t="str">
        <f t="shared" si="1"/>
        <v>導入なし</v>
      </c>
      <c r="Y6" s="65">
        <f>IF(Y8="-",NA(),Y8)</f>
        <v>100</v>
      </c>
      <c r="Z6" s="65">
        <f t="shared" ref="Z6:AH6" si="2">IF(Z8="-",NA(),Z8)</f>
        <v>100</v>
      </c>
      <c r="AA6" s="65">
        <f t="shared" si="2"/>
        <v>100</v>
      </c>
      <c r="AB6" s="65">
        <f t="shared" si="2"/>
        <v>100</v>
      </c>
      <c r="AC6" s="65">
        <f t="shared" si="2"/>
        <v>99.6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7.9</v>
      </c>
      <c r="AK6" s="65">
        <f t="shared" ref="AK6:AS6" si="3">IF(AK8="-",NA(),AK8)</f>
        <v>4.4000000000000004</v>
      </c>
      <c r="AL6" s="65">
        <f t="shared" si="3"/>
        <v>3.6</v>
      </c>
      <c r="AM6" s="65">
        <f t="shared" si="3"/>
        <v>1.3</v>
      </c>
      <c r="AN6" s="65">
        <f t="shared" si="3"/>
        <v>7.5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31</v>
      </c>
      <c r="AV6" s="66">
        <f t="shared" ref="AV6:BD6" si="4">IF(AV8="-",NA(),AV8)</f>
        <v>17</v>
      </c>
      <c r="AW6" s="66">
        <f t="shared" si="4"/>
        <v>13</v>
      </c>
      <c r="AX6" s="66">
        <f t="shared" si="4"/>
        <v>5</v>
      </c>
      <c r="AY6" s="66">
        <f t="shared" si="4"/>
        <v>30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53</v>
      </c>
      <c r="BG6" s="65">
        <f t="shared" ref="BG6:BO6" si="5">IF(BG8="-",NA(),BG8)</f>
        <v>55</v>
      </c>
      <c r="BH6" s="65">
        <f t="shared" si="5"/>
        <v>55</v>
      </c>
      <c r="BI6" s="65">
        <f t="shared" si="5"/>
        <v>55</v>
      </c>
      <c r="BJ6" s="65">
        <f t="shared" si="5"/>
        <v>49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17267</v>
      </c>
      <c r="BR6" s="66">
        <f t="shared" ref="BR6:BZ6" si="6">IF(BR8="-",NA(),BR8)</f>
        <v>18453</v>
      </c>
      <c r="BS6" s="66">
        <f t="shared" si="6"/>
        <v>18796</v>
      </c>
      <c r="BT6" s="66">
        <f t="shared" si="6"/>
        <v>19520</v>
      </c>
      <c r="BU6" s="66">
        <f t="shared" si="6"/>
        <v>17051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242518</v>
      </c>
      <c r="CN6" s="64">
        <f t="shared" si="7"/>
        <v>100000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223</v>
      </c>
      <c r="DA6" s="65">
        <f t="shared" ref="DA6:DI6" si="8">IF(DA8="-",NA(),DA8)</f>
        <v>170</v>
      </c>
      <c r="DB6" s="65">
        <f t="shared" si="8"/>
        <v>114</v>
      </c>
      <c r="DC6" s="65">
        <f t="shared" si="8"/>
        <v>55</v>
      </c>
      <c r="DD6" s="65">
        <f t="shared" si="8"/>
        <v>0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95.3</v>
      </c>
      <c r="DL6" s="65">
        <f t="shared" ref="DL6:DT6" si="9">IF(DL8="-",NA(),DL8)</f>
        <v>99.6</v>
      </c>
      <c r="DM6" s="65">
        <f t="shared" si="9"/>
        <v>100</v>
      </c>
      <c r="DN6" s="65">
        <f t="shared" si="9"/>
        <v>104.7</v>
      </c>
      <c r="DO6" s="65">
        <f t="shared" si="9"/>
        <v>101.2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422045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長崎県　諫早市</v>
      </c>
      <c r="I7" s="61" t="str">
        <f t="shared" si="10"/>
        <v>諫早市高城駐車場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20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6731</v>
      </c>
      <c r="V7" s="64">
        <f t="shared" si="10"/>
        <v>256</v>
      </c>
      <c r="W7" s="64">
        <f t="shared" si="10"/>
        <v>200</v>
      </c>
      <c r="X7" s="63" t="str">
        <f t="shared" si="10"/>
        <v>導入なし</v>
      </c>
      <c r="Y7" s="65">
        <f>Y8</f>
        <v>100</v>
      </c>
      <c r="Z7" s="65">
        <f t="shared" ref="Z7:AH7" si="11">Z8</f>
        <v>100</v>
      </c>
      <c r="AA7" s="65">
        <f t="shared" si="11"/>
        <v>100</v>
      </c>
      <c r="AB7" s="65">
        <f t="shared" si="11"/>
        <v>100</v>
      </c>
      <c r="AC7" s="65">
        <f t="shared" si="11"/>
        <v>99.6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7.9</v>
      </c>
      <c r="AK7" s="65">
        <f t="shared" ref="AK7:AS7" si="12">AK8</f>
        <v>4.4000000000000004</v>
      </c>
      <c r="AL7" s="65">
        <f t="shared" si="12"/>
        <v>3.6</v>
      </c>
      <c r="AM7" s="65">
        <f t="shared" si="12"/>
        <v>1.3</v>
      </c>
      <c r="AN7" s="65">
        <f t="shared" si="12"/>
        <v>7.5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31</v>
      </c>
      <c r="AV7" s="66">
        <f t="shared" ref="AV7:BD7" si="13">AV8</f>
        <v>17</v>
      </c>
      <c r="AW7" s="66">
        <f t="shared" si="13"/>
        <v>13</v>
      </c>
      <c r="AX7" s="66">
        <f t="shared" si="13"/>
        <v>5</v>
      </c>
      <c r="AY7" s="66">
        <f t="shared" si="13"/>
        <v>30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53</v>
      </c>
      <c r="BG7" s="65">
        <f t="shared" ref="BG7:BO7" si="14">BG8</f>
        <v>55</v>
      </c>
      <c r="BH7" s="65">
        <f t="shared" si="14"/>
        <v>55</v>
      </c>
      <c r="BI7" s="65">
        <f t="shared" si="14"/>
        <v>55</v>
      </c>
      <c r="BJ7" s="65">
        <f t="shared" si="14"/>
        <v>49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17267</v>
      </c>
      <c r="BR7" s="66">
        <f t="shared" ref="BR7:BZ7" si="15">BR8</f>
        <v>18453</v>
      </c>
      <c r="BS7" s="66">
        <f t="shared" si="15"/>
        <v>18796</v>
      </c>
      <c r="BT7" s="66">
        <f t="shared" si="15"/>
        <v>19520</v>
      </c>
      <c r="BU7" s="66">
        <f t="shared" si="15"/>
        <v>17051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242518</v>
      </c>
      <c r="CN7" s="64">
        <f>CN8</f>
        <v>100000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223</v>
      </c>
      <c r="DA7" s="65">
        <f t="shared" ref="DA7:DI7" si="16">DA8</f>
        <v>170</v>
      </c>
      <c r="DB7" s="65">
        <f t="shared" si="16"/>
        <v>114</v>
      </c>
      <c r="DC7" s="65">
        <f t="shared" si="16"/>
        <v>55</v>
      </c>
      <c r="DD7" s="65">
        <f t="shared" si="16"/>
        <v>0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95.3</v>
      </c>
      <c r="DL7" s="65">
        <f t="shared" ref="DL7:DT7" si="17">DL8</f>
        <v>99.6</v>
      </c>
      <c r="DM7" s="65">
        <f t="shared" si="17"/>
        <v>100</v>
      </c>
      <c r="DN7" s="65">
        <f t="shared" si="17"/>
        <v>104.7</v>
      </c>
      <c r="DO7" s="65">
        <f t="shared" si="17"/>
        <v>101.2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 x14ac:dyDescent="0.15">
      <c r="A8" s="50"/>
      <c r="B8" s="68">
        <v>2016</v>
      </c>
      <c r="C8" s="68">
        <v>422045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20</v>
      </c>
      <c r="S8" s="70" t="s">
        <v>122</v>
      </c>
      <c r="T8" s="70" t="s">
        <v>123</v>
      </c>
      <c r="U8" s="71">
        <v>6731</v>
      </c>
      <c r="V8" s="71">
        <v>256</v>
      </c>
      <c r="W8" s="71">
        <v>200</v>
      </c>
      <c r="X8" s="70" t="s">
        <v>124</v>
      </c>
      <c r="Y8" s="72">
        <v>100</v>
      </c>
      <c r="Z8" s="72">
        <v>100</v>
      </c>
      <c r="AA8" s="72">
        <v>100</v>
      </c>
      <c r="AB8" s="72">
        <v>100</v>
      </c>
      <c r="AC8" s="72">
        <v>99.6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7.9</v>
      </c>
      <c r="AK8" s="72">
        <v>4.4000000000000004</v>
      </c>
      <c r="AL8" s="72">
        <v>3.6</v>
      </c>
      <c r="AM8" s="72">
        <v>1.3</v>
      </c>
      <c r="AN8" s="72">
        <v>7.5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31</v>
      </c>
      <c r="AV8" s="73">
        <v>17</v>
      </c>
      <c r="AW8" s="73">
        <v>13</v>
      </c>
      <c r="AX8" s="73">
        <v>5</v>
      </c>
      <c r="AY8" s="73">
        <v>30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53</v>
      </c>
      <c r="BG8" s="72">
        <v>55</v>
      </c>
      <c r="BH8" s="72">
        <v>55</v>
      </c>
      <c r="BI8" s="72">
        <v>55</v>
      </c>
      <c r="BJ8" s="72">
        <v>49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17267</v>
      </c>
      <c r="BR8" s="73">
        <v>18453</v>
      </c>
      <c r="BS8" s="73">
        <v>18796</v>
      </c>
      <c r="BT8" s="74">
        <v>19520</v>
      </c>
      <c r="BU8" s="74">
        <v>17051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242518</v>
      </c>
      <c r="CN8" s="71">
        <v>100000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223</v>
      </c>
      <c r="DA8" s="72">
        <v>170</v>
      </c>
      <c r="DB8" s="72">
        <v>114</v>
      </c>
      <c r="DC8" s="72">
        <v>55</v>
      </c>
      <c r="DD8" s="72">
        <v>0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95.3</v>
      </c>
      <c r="DL8" s="72">
        <v>99.6</v>
      </c>
      <c r="DM8" s="72">
        <v>100</v>
      </c>
      <c r="DN8" s="72">
        <v>104.7</v>
      </c>
      <c r="DO8" s="72">
        <v>101.2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