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60" windowWidth="15315" windowHeight="5610" activeTab="0"/>
  </bookViews>
  <sheets>
    <sheet name="21-1" sheetId="1" r:id="rId1"/>
  </sheets>
  <definedNames>
    <definedName name="_xlnm.Print_Area" localSheetId="0">'21-1'!$A$1:$I$68</definedName>
  </definedNames>
  <calcPr fullCalcOnLoad="1"/>
</workbook>
</file>

<file path=xl/sharedStrings.xml><?xml version="1.0" encoding="utf-8"?>
<sst xmlns="http://schemas.openxmlformats.org/spreadsheetml/2006/main" count="73" uniqueCount="63">
  <si>
    <t>《県職員》</t>
  </si>
  <si>
    <t>海区漁業調整委員会</t>
  </si>
  <si>
    <t>長崎図書館</t>
  </si>
  <si>
    <t>教育センター</t>
  </si>
  <si>
    <t>総合体育館</t>
  </si>
  <si>
    <t>青少年の天地</t>
  </si>
  <si>
    <t>少年自然の家</t>
  </si>
  <si>
    <t>農林部</t>
  </si>
  <si>
    <t>青年の家</t>
  </si>
  <si>
    <t>土木部</t>
  </si>
  <si>
    <t>対馬歴史民俗資料館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</si>
  <si>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</si>
  <si>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</si>
  <si>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</si>
  <si>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</si>
  <si>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</si>
  <si>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</si>
  <si>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</si>
  <si>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</si>
  <si>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</si>
  <si>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所属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</si>
  <si>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</si>
  <si>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</si>
  <si>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</si>
  <si>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</si>
  <si>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</si>
  <si>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</si>
  <si>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 xml:space="preserve">  単位：人</t>
  </si>
  <si>
    <t>労働委員会</t>
  </si>
  <si>
    <t>総務部</t>
  </si>
  <si>
    <t>県民生活部</t>
  </si>
  <si>
    <t>環境部</t>
  </si>
  <si>
    <t>福祉保健部</t>
  </si>
  <si>
    <t>産業労働部</t>
  </si>
  <si>
    <t>水産部</t>
  </si>
  <si>
    <t>（特別支援学校）</t>
  </si>
  <si>
    <t>資料  県新行政推進室、県教育庁総務課調</t>
  </si>
  <si>
    <t>青少年の家</t>
  </si>
  <si>
    <t>企画振興部</t>
  </si>
  <si>
    <t>危機管理監</t>
  </si>
  <si>
    <t>福祉保健部こども政策局</t>
  </si>
  <si>
    <t>文化観光国際部</t>
  </si>
  <si>
    <t>野球場</t>
  </si>
  <si>
    <t>武道館</t>
  </si>
  <si>
    <t>振興局</t>
  </si>
  <si>
    <t>知事直属</t>
  </si>
  <si>
    <t>注）1（  ）は、指導主事で内数である。　　　　 　</t>
  </si>
  <si>
    <t>　  2 教職員数は、公立の小、中、高、特別支援学校の教職員数である。</t>
  </si>
  <si>
    <t>平成28年</t>
  </si>
  <si>
    <t>平成28年</t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</si>
  <si>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29</t>
    </r>
    <r>
      <rPr>
        <sz val="11"/>
        <color indexed="9"/>
        <rFont val="ＭＳ 明朝"/>
        <family val="1"/>
      </rPr>
      <t>年</t>
    </r>
  </si>
  <si>
    <r>
      <t>平成</t>
    </r>
    <r>
      <rPr>
        <sz val="11"/>
        <rFont val="ＭＳ 明朝"/>
        <family val="1"/>
      </rPr>
      <t>30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</si>
  <si>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29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</si>
  <si>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30</t>
    </r>
    <r>
      <rPr>
        <sz val="11"/>
        <color indexed="9"/>
        <rFont val="ＭＳ 明朝"/>
        <family val="1"/>
      </rPr>
      <t>年</t>
    </r>
  </si>
  <si>
    <t>職員数</t>
  </si>
  <si>
    <t>-</t>
  </si>
  <si>
    <t>(48)</t>
  </si>
  <si>
    <t>(41)</t>
  </si>
  <si>
    <t>(118)</t>
  </si>
  <si>
    <t>(121)</t>
  </si>
  <si>
    <t>(123)</t>
  </si>
  <si>
    <t>（各年5月1日現在）</t>
  </si>
  <si>
    <r>
      <rPr>
        <sz val="18"/>
        <color indexed="8"/>
        <rFont val="ＭＳ 明朝"/>
        <family val="1"/>
      </rPr>
      <t>２１－１   県職員数及び教職員数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</si>
</sst>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¥&quot;#,##0.00;[Red]&quot;¥&quot;#,##0.00"/>
    <numFmt numFmtId="185" formatCode="&quot;¥&quot;#,##0;[Red]&quot;¥&quot;#,##0"/>
    <numFmt numFmtId="186" formatCode="#,##0.0;&quot;△ &quot;#,##0.0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2" fontId="5" fillId="0" borderId="0" xfId="48" applyFont="1" applyFill="1" applyAlignment="1">
      <alignment/>
    </xf>
    <xf numFmtId="182" fontId="5" fillId="0" borderId="0" xfId="48" applyFont="1" applyFill="1" applyBorder="1" applyAlignment="1">
      <alignment/>
    </xf>
    <xf numFmtId="183" fontId="5" fillId="0" borderId="0" xfId="48" applyNumberFormat="1" applyFont="1" applyFill="1" applyAlignment="1">
      <alignment/>
    </xf>
    <xf numFmtId="182" fontId="5" fillId="0" borderId="0" xfId="48" applyFont="1" applyFill="1" applyBorder="1" applyAlignment="1">
      <alignment vertical="top"/>
    </xf>
    <xf numFmtId="182" fontId="5" fillId="0" borderId="0" xfId="48" applyFont="1" applyFill="1" applyAlignment="1">
      <alignment vertical="top"/>
    </xf>
    <xf numFmtId="182" fontId="7" fillId="0" borderId="0" xfId="48" applyFont="1" applyFill="1" applyBorder="1" applyAlignment="1">
      <alignment/>
    </xf>
    <xf numFmtId="182" fontId="5" fillId="0" borderId="0" xfId="48" applyFont="1" applyFill="1" applyBorder="1" applyAlignment="1">
      <alignment horizontal="centerContinuous"/>
    </xf>
    <xf numFmtId="182" fontId="7" fillId="0" borderId="0" xfId="48" applyFont="1" applyFill="1" applyAlignment="1">
      <alignment/>
    </xf>
    <xf numFmtId="182" fontId="7" fillId="0" borderId="10" xfId="48" applyFont="1" applyFill="1" applyBorder="1" applyAlignment="1">
      <alignment/>
    </xf>
    <xf numFmtId="182" fontId="7" fillId="0" borderId="11" xfId="48" applyFont="1" applyFill="1" applyBorder="1" applyAlignment="1">
      <alignment/>
    </xf>
    <xf numFmtId="182" fontId="7" fillId="0" borderId="0" xfId="48" applyFont="1" applyFill="1" applyBorder="1" applyAlignment="1">
      <alignment horizontal="distributed"/>
    </xf>
    <xf numFmtId="182" fontId="7" fillId="0" borderId="0" xfId="48" applyFont="1" applyFill="1" applyBorder="1" applyAlignment="1">
      <alignment horizontal="left"/>
    </xf>
    <xf numFmtId="182" fontId="7" fillId="0" borderId="0" xfId="48" applyFont="1" applyFill="1" applyBorder="1" applyAlignment="1">
      <alignment horizontal="right"/>
    </xf>
    <xf numFmtId="182" fontId="7" fillId="0" borderId="0" xfId="48" applyFont="1" applyFill="1" applyBorder="1" applyAlignment="1" quotePrefix="1">
      <alignment horizontal="left"/>
    </xf>
    <xf numFmtId="182" fontId="7" fillId="0" borderId="11" xfId="48" applyFont="1" applyFill="1" applyBorder="1" applyAlignment="1">
      <alignment horizontal="right"/>
    </xf>
    <xf numFmtId="182" fontId="9" fillId="0" borderId="0" xfId="48" applyFont="1" applyFill="1" applyAlignment="1">
      <alignment/>
    </xf>
    <xf numFmtId="182" fontId="7" fillId="0" borderId="0" xfId="48" applyNumberFormat="1" applyFont="1" applyFill="1" applyBorder="1" applyAlignment="1">
      <alignment horizontal="right"/>
    </xf>
    <xf numFmtId="182" fontId="7" fillId="0" borderId="12" xfId="48" applyFont="1" applyFill="1" applyBorder="1" applyAlignment="1">
      <alignment/>
    </xf>
    <xf numFmtId="182" fontId="7" fillId="0" borderId="13" xfId="48" applyFont="1" applyFill="1" applyBorder="1" applyAlignment="1">
      <alignment/>
    </xf>
    <xf numFmtId="182" fontId="7" fillId="0" borderId="0" xfId="48" applyNumberFormat="1" applyFont="1" applyFill="1" applyBorder="1" applyAlignment="1">
      <alignment/>
    </xf>
    <xf numFmtId="182" fontId="7" fillId="0" borderId="13" xfId="48" applyFont="1" applyFill="1" applyBorder="1" applyAlignment="1">
      <alignment horizontal="distributed" vertical="top"/>
    </xf>
    <xf numFmtId="182" fontId="7" fillId="0" borderId="0" xfId="48" applyFont="1" applyFill="1" applyBorder="1" applyAlignment="1">
      <alignment horizontal="left" vertical="top"/>
    </xf>
    <xf numFmtId="182" fontId="10" fillId="0" borderId="0" xfId="48" applyFont="1" applyFill="1" applyBorder="1" applyAlignment="1">
      <alignment horizontal="left"/>
    </xf>
    <xf numFmtId="182" fontId="7" fillId="0" borderId="12" xfId="48" applyFont="1" applyFill="1" applyBorder="1" applyAlignment="1">
      <alignment vertical="top"/>
    </xf>
    <xf numFmtId="182" fontId="11" fillId="0" borderId="0" xfId="48" applyFont="1" applyFill="1" applyAlignment="1">
      <alignment/>
    </xf>
    <xf numFmtId="182" fontId="11" fillId="0" borderId="0" xfId="48" applyFont="1" applyFill="1" applyBorder="1" applyAlignment="1">
      <alignment/>
    </xf>
    <xf numFmtId="182" fontId="11" fillId="0" borderId="0" xfId="48" applyFont="1" applyFill="1" applyBorder="1" applyAlignment="1">
      <alignment horizontal="right"/>
    </xf>
    <xf numFmtId="182" fontId="7" fillId="0" borderId="11" xfId="48" applyFont="1" applyFill="1" applyBorder="1" applyAlignment="1">
      <alignment vertical="top"/>
    </xf>
    <xf numFmtId="182" fontId="10" fillId="0" borderId="11" xfId="48" applyFont="1" applyFill="1" applyBorder="1" applyAlignment="1">
      <alignment/>
    </xf>
    <xf numFmtId="182" fontId="7" fillId="0" borderId="14" xfId="48" applyFont="1" applyFill="1" applyBorder="1" applyAlignment="1">
      <alignment horizontal="center" vertical="center"/>
    </xf>
    <xf numFmtId="49" fontId="7" fillId="0" borderId="11" xfId="48" applyNumberFormat="1" applyFont="1" applyFill="1" applyBorder="1" applyAlignment="1">
      <alignment horizontal="right"/>
    </xf>
    <xf numFmtId="182" fontId="7" fillId="0" borderId="15" xfId="48" applyFont="1" applyFill="1" applyBorder="1" applyAlignment="1">
      <alignment/>
    </xf>
    <xf numFmtId="182" fontId="7" fillId="0" borderId="16" xfId="48" applyFont="1" applyFill="1" applyBorder="1" applyAlignment="1">
      <alignment/>
    </xf>
    <xf numFmtId="182" fontId="7" fillId="0" borderId="17" xfId="48" applyFont="1" applyFill="1" applyBorder="1" applyAlignment="1">
      <alignment/>
    </xf>
    <xf numFmtId="182" fontId="6" fillId="0" borderId="0" xfId="48" applyFont="1" applyFill="1" applyAlignment="1">
      <alignment horizontal="center" vertical="top"/>
    </xf>
    <xf numFmtId="182" fontId="7" fillId="0" borderId="0" xfId="48" applyFont="1" applyFill="1" applyBorder="1" applyAlignment="1">
      <alignment horizontal="left"/>
    </xf>
    <xf numFmtId="182" fontId="7" fillId="0" borderId="0" xfId="48" applyFont="1" applyFill="1" applyBorder="1" applyAlignment="1">
      <alignment horizontal="distributed" indent="2"/>
    </xf>
    <xf numFmtId="182" fontId="7" fillId="0" borderId="14" xfId="48" applyFont="1" applyFill="1" applyBorder="1" applyAlignment="1">
      <alignment horizontal="center" vertical="center"/>
    </xf>
    <xf numFmtId="182" fontId="7" fillId="0" borderId="10" xfId="48" applyFont="1" applyFill="1" applyBorder="1" applyAlignment="1">
      <alignment horizontal="center" vertical="center"/>
    </xf>
    <xf numFmtId="182" fontId="51" fillId="0" borderId="0" xfId="48" applyFont="1" applyFill="1" applyBorder="1" applyAlignment="1">
      <alignment horizontal="distributed" indent="2"/>
    </xf>
    <xf numFmtId="182" fontId="7" fillId="0" borderId="10" xfId="48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33.75390625" style="1" customWidth="1"/>
    <col min="4" max="4" width="22.75390625" style="1" customWidth="1"/>
    <col min="5" max="5" width="0.875" style="1" customWidth="1"/>
    <col min="6" max="6" width="3.00390625" style="1" customWidth="1"/>
    <col min="7" max="7" width="33.75390625" style="1" customWidth="1"/>
    <col min="8" max="8" width="11.75390625" style="1" customWidth="1"/>
    <col min="9" max="9" width="11.75390625" style="3" customWidth="1"/>
    <col min="10" max="10" width="5.75390625" style="1" customWidth="1"/>
    <col min="11" max="11" width="0.875" style="1" customWidth="1"/>
    <col min="12" max="16384" width="8.625" style="1" customWidth="1"/>
  </cols>
  <sheetData>
    <row r="1" spans="1:11" s="5" customFormat="1" ht="30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4"/>
      <c r="K1" s="4"/>
    </row>
    <row r="2" spans="1:11" ht="24.75" customHeight="1">
      <c r="A2" s="26" t="s">
        <v>61</v>
      </c>
      <c r="B2" s="2"/>
      <c r="C2" s="2"/>
      <c r="D2" s="2"/>
      <c r="E2" s="2"/>
      <c r="F2" s="2"/>
      <c r="G2" s="2"/>
      <c r="H2" s="7"/>
      <c r="I2" s="27" t="s">
        <v>27</v>
      </c>
      <c r="J2" s="2"/>
      <c r="K2" s="2"/>
    </row>
    <row r="3" spans="1:11" s="8" customFormat="1" ht="24.75" customHeight="1">
      <c r="A3" s="9"/>
      <c r="B3" s="41" t="s">
        <v>20</v>
      </c>
      <c r="C3" s="42"/>
      <c r="D3" s="30" t="s">
        <v>54</v>
      </c>
      <c r="E3" s="32"/>
      <c r="F3" s="41" t="s">
        <v>20</v>
      </c>
      <c r="G3" s="42"/>
      <c r="H3" s="38" t="s">
        <v>54</v>
      </c>
      <c r="I3" s="39"/>
      <c r="J3" s="6"/>
      <c r="K3" s="6"/>
    </row>
    <row r="4" spans="1:11" s="8" customFormat="1" ht="15" customHeight="1">
      <c r="A4" s="6"/>
      <c r="B4" s="6"/>
      <c r="C4" s="12" t="s">
        <v>0</v>
      </c>
      <c r="D4" s="10"/>
      <c r="E4" s="33"/>
      <c r="F4" s="11"/>
      <c r="G4" s="11"/>
      <c r="H4" s="10"/>
      <c r="I4" s="6"/>
      <c r="J4" s="6"/>
      <c r="K4" s="6"/>
    </row>
    <row r="5" spans="1:11" s="8" customFormat="1" ht="15" customHeight="1">
      <c r="A5" s="6"/>
      <c r="B5" s="6"/>
      <c r="C5" s="11"/>
      <c r="D5" s="10"/>
      <c r="E5" s="33"/>
      <c r="F5" s="36" t="s">
        <v>24</v>
      </c>
      <c r="G5" s="36"/>
      <c r="H5" s="15"/>
      <c r="I5" s="6">
        <v>30</v>
      </c>
      <c r="J5" s="6"/>
      <c r="K5" s="6"/>
    </row>
    <row r="6" spans="1:11" s="8" customFormat="1" ht="15" customHeight="1">
      <c r="A6" s="6"/>
      <c r="B6" s="37" t="s">
        <v>49</v>
      </c>
      <c r="C6" s="37"/>
      <c r="D6" s="10">
        <v>4779</v>
      </c>
      <c r="E6" s="33"/>
      <c r="F6" s="12"/>
      <c r="G6" s="12"/>
      <c r="H6" s="15"/>
      <c r="I6" s="6"/>
      <c r="J6" s="6"/>
      <c r="K6" s="6"/>
    </row>
    <row r="7" spans="1:11" s="8" customFormat="1" ht="15" customHeight="1">
      <c r="A7" s="6"/>
      <c r="B7" s="37" t="s">
        <v>52</v>
      </c>
      <c r="C7" s="37"/>
      <c r="D7" s="10">
        <v>4785</v>
      </c>
      <c r="E7" s="33"/>
      <c r="F7" s="36" t="s">
        <v>25</v>
      </c>
      <c r="G7" s="36"/>
      <c r="H7" s="31" t="s">
        <v>56</v>
      </c>
      <c r="I7" s="6">
        <v>236</v>
      </c>
      <c r="J7" s="6"/>
      <c r="K7" s="6"/>
    </row>
    <row r="8" spans="1:11" s="8" customFormat="1" ht="15" customHeight="1">
      <c r="A8" s="6"/>
      <c r="B8" s="14"/>
      <c r="C8" s="14"/>
      <c r="D8" s="10"/>
      <c r="E8" s="33"/>
      <c r="F8" s="12"/>
      <c r="G8" s="12"/>
      <c r="H8" s="15"/>
      <c r="I8" s="6"/>
      <c r="J8" s="6"/>
      <c r="K8" s="6"/>
    </row>
    <row r="9" spans="1:11" s="8" customFormat="1" ht="15" customHeight="1">
      <c r="A9" s="6"/>
      <c r="B9" s="37" t="s">
        <v>53</v>
      </c>
      <c r="C9" s="37"/>
      <c r="D9" s="10">
        <f>SUM(D11,D28,D30,I5,I7,I9)</f>
        <v>4766</v>
      </c>
      <c r="E9" s="33"/>
      <c r="F9" s="36" t="s">
        <v>26</v>
      </c>
      <c r="G9" s="36"/>
      <c r="H9" s="31" t="s">
        <v>57</v>
      </c>
      <c r="I9" s="6">
        <v>76</v>
      </c>
      <c r="J9" s="6"/>
      <c r="K9" s="6"/>
    </row>
    <row r="10" spans="1:11" s="8" customFormat="1" ht="15" customHeight="1">
      <c r="A10" s="6"/>
      <c r="B10" s="14"/>
      <c r="C10" s="14"/>
      <c r="D10" s="10"/>
      <c r="E10" s="33"/>
      <c r="F10" s="6"/>
      <c r="G10" s="12" t="s">
        <v>3</v>
      </c>
      <c r="H10" s="31" t="s">
        <v>57</v>
      </c>
      <c r="I10" s="6">
        <v>47</v>
      </c>
      <c r="J10" s="6"/>
      <c r="K10" s="6"/>
    </row>
    <row r="11" spans="1:13" s="8" customFormat="1" ht="15" customHeight="1">
      <c r="A11" s="6"/>
      <c r="B11" s="36" t="s">
        <v>21</v>
      </c>
      <c r="C11" s="36"/>
      <c r="D11" s="10">
        <v>4016</v>
      </c>
      <c r="E11" s="33"/>
      <c r="F11" s="6"/>
      <c r="G11" s="12" t="s">
        <v>2</v>
      </c>
      <c r="H11" s="15"/>
      <c r="I11" s="6">
        <v>24</v>
      </c>
      <c r="J11" s="6"/>
      <c r="K11" s="6"/>
      <c r="M11" s="16"/>
    </row>
    <row r="12" spans="1:11" s="8" customFormat="1" ht="15" customHeight="1">
      <c r="A12" s="6"/>
      <c r="B12" s="12"/>
      <c r="C12" s="23" t="s">
        <v>45</v>
      </c>
      <c r="D12" s="29">
        <v>10</v>
      </c>
      <c r="E12" s="33"/>
      <c r="F12" s="6"/>
      <c r="G12" s="12" t="s">
        <v>5</v>
      </c>
      <c r="H12" s="15"/>
      <c r="I12" s="13" t="s">
        <v>55</v>
      </c>
      <c r="J12" s="6"/>
      <c r="K12" s="6"/>
    </row>
    <row r="13" spans="1:11" s="8" customFormat="1" ht="15" customHeight="1">
      <c r="A13" s="6"/>
      <c r="B13" s="12"/>
      <c r="C13" s="12" t="s">
        <v>39</v>
      </c>
      <c r="D13" s="10">
        <v>36</v>
      </c>
      <c r="E13" s="33"/>
      <c r="F13" s="6"/>
      <c r="G13" s="12" t="s">
        <v>37</v>
      </c>
      <c r="H13" s="15"/>
      <c r="I13" s="13" t="s">
        <v>55</v>
      </c>
      <c r="J13" s="6"/>
      <c r="K13" s="6"/>
    </row>
    <row r="14" spans="1:11" s="8" customFormat="1" ht="15" customHeight="1">
      <c r="A14" s="6"/>
      <c r="B14" s="12"/>
      <c r="C14" s="12" t="s">
        <v>29</v>
      </c>
      <c r="D14" s="10">
        <f>242+29</f>
        <v>271</v>
      </c>
      <c r="E14" s="33"/>
      <c r="F14" s="6"/>
      <c r="G14" s="12" t="s">
        <v>6</v>
      </c>
      <c r="H14" s="15"/>
      <c r="I14" s="13" t="s">
        <v>55</v>
      </c>
      <c r="J14" s="6"/>
      <c r="K14" s="6"/>
    </row>
    <row r="15" spans="1:11" s="8" customFormat="1" ht="15" customHeight="1">
      <c r="A15" s="6"/>
      <c r="B15" s="12"/>
      <c r="C15" s="12" t="s">
        <v>38</v>
      </c>
      <c r="D15" s="10">
        <v>108</v>
      </c>
      <c r="E15" s="33"/>
      <c r="F15" s="6"/>
      <c r="G15" s="12" t="s">
        <v>8</v>
      </c>
      <c r="H15" s="15"/>
      <c r="I15" s="13" t="s">
        <v>55</v>
      </c>
      <c r="J15" s="6"/>
      <c r="K15" s="6"/>
    </row>
    <row r="16" spans="1:11" s="8" customFormat="1" ht="15" customHeight="1">
      <c r="A16" s="6"/>
      <c r="B16" s="12"/>
      <c r="C16" s="12" t="s">
        <v>41</v>
      </c>
      <c r="D16" s="10">
        <v>112</v>
      </c>
      <c r="E16" s="33"/>
      <c r="F16" s="6"/>
      <c r="G16" s="12" t="s">
        <v>10</v>
      </c>
      <c r="H16" s="15"/>
      <c r="I16" s="6">
        <v>5</v>
      </c>
      <c r="J16" s="6"/>
      <c r="K16" s="6"/>
    </row>
    <row r="17" spans="1:11" s="8" customFormat="1" ht="15" customHeight="1">
      <c r="A17" s="6"/>
      <c r="B17" s="12"/>
      <c r="C17" s="12" t="s">
        <v>30</v>
      </c>
      <c r="D17" s="10">
        <v>117</v>
      </c>
      <c r="E17" s="33"/>
      <c r="F17" s="6"/>
      <c r="G17" s="12" t="s">
        <v>4</v>
      </c>
      <c r="H17" s="10"/>
      <c r="I17" s="17" t="s">
        <v>55</v>
      </c>
      <c r="J17" s="6"/>
      <c r="K17" s="6"/>
    </row>
    <row r="18" spans="1:11" s="8" customFormat="1" ht="15" customHeight="1">
      <c r="A18" s="6"/>
      <c r="B18" s="12"/>
      <c r="C18" s="12" t="s">
        <v>31</v>
      </c>
      <c r="D18" s="10">
        <v>105</v>
      </c>
      <c r="E18" s="33"/>
      <c r="F18" s="6"/>
      <c r="G18" s="12" t="s">
        <v>42</v>
      </c>
      <c r="H18" s="10"/>
      <c r="I18" s="17" t="s">
        <v>55</v>
      </c>
      <c r="J18" s="6"/>
      <c r="K18" s="6"/>
    </row>
    <row r="19" spans="1:11" s="8" customFormat="1" ht="15" customHeight="1">
      <c r="A19" s="6"/>
      <c r="B19" s="12"/>
      <c r="C19" s="12" t="s">
        <v>32</v>
      </c>
      <c r="D19" s="10">
        <v>420</v>
      </c>
      <c r="E19" s="33"/>
      <c r="F19" s="6"/>
      <c r="G19" s="12" t="s">
        <v>43</v>
      </c>
      <c r="H19" s="10"/>
      <c r="I19" s="17" t="s">
        <v>55</v>
      </c>
      <c r="J19" s="6"/>
      <c r="K19" s="6"/>
    </row>
    <row r="20" spans="1:11" s="8" customFormat="1" ht="15" customHeight="1">
      <c r="A20" s="6"/>
      <c r="B20" s="12"/>
      <c r="C20" s="12" t="s">
        <v>40</v>
      </c>
      <c r="D20" s="10">
        <v>56</v>
      </c>
      <c r="E20" s="33"/>
      <c r="F20" s="6"/>
      <c r="G20" s="11"/>
      <c r="H20" s="15"/>
      <c r="I20" s="6"/>
      <c r="J20" s="6"/>
      <c r="K20" s="6"/>
    </row>
    <row r="21" spans="1:11" s="8" customFormat="1" ht="15" customHeight="1">
      <c r="A21" s="6"/>
      <c r="B21" s="12"/>
      <c r="C21" s="12" t="s">
        <v>33</v>
      </c>
      <c r="D21" s="10">
        <f>123+98</f>
        <v>221</v>
      </c>
      <c r="E21" s="33"/>
      <c r="F21" s="19"/>
      <c r="G21" s="19"/>
      <c r="H21" s="18"/>
      <c r="I21" s="19"/>
      <c r="J21" s="6"/>
      <c r="K21" s="6"/>
    </row>
    <row r="22" spans="1:11" s="8" customFormat="1" ht="15" customHeight="1">
      <c r="A22" s="6"/>
      <c r="B22" s="12"/>
      <c r="C22" s="12" t="s">
        <v>34</v>
      </c>
      <c r="D22" s="10">
        <f>105+92</f>
        <v>197</v>
      </c>
      <c r="E22" s="33"/>
      <c r="F22" s="6"/>
      <c r="G22" s="6"/>
      <c r="H22" s="10"/>
      <c r="I22" s="6"/>
      <c r="J22" s="6"/>
      <c r="K22" s="6"/>
    </row>
    <row r="23" spans="1:11" s="8" customFormat="1" ht="15" customHeight="1">
      <c r="A23" s="6"/>
      <c r="B23" s="12"/>
      <c r="C23" s="12" t="s">
        <v>7</v>
      </c>
      <c r="D23" s="10">
        <f>227+193</f>
        <v>420</v>
      </c>
      <c r="E23" s="33"/>
      <c r="F23" s="12"/>
      <c r="G23" s="12" t="s">
        <v>11</v>
      </c>
      <c r="H23" s="10"/>
      <c r="I23" s="6"/>
      <c r="J23" s="6"/>
      <c r="K23" s="6"/>
    </row>
    <row r="24" spans="1:11" s="8" customFormat="1" ht="15" customHeight="1">
      <c r="A24" s="6"/>
      <c r="B24" s="12"/>
      <c r="C24" s="12" t="s">
        <v>9</v>
      </c>
      <c r="D24" s="10">
        <f>278+17</f>
        <v>295</v>
      </c>
      <c r="E24" s="33"/>
      <c r="F24" s="12"/>
      <c r="G24" s="12"/>
      <c r="H24" s="10"/>
      <c r="I24" s="6"/>
      <c r="J24" s="6"/>
      <c r="K24" s="6"/>
    </row>
    <row r="25" spans="1:11" s="8" customFormat="1" ht="15" customHeight="1">
      <c r="A25" s="6"/>
      <c r="B25" s="12"/>
      <c r="C25" s="12" t="s">
        <v>44</v>
      </c>
      <c r="D25" s="10">
        <v>1611</v>
      </c>
      <c r="E25" s="33"/>
      <c r="F25" s="12"/>
      <c r="G25" s="12" t="s">
        <v>12</v>
      </c>
      <c r="H25" s="10"/>
      <c r="I25" s="6"/>
      <c r="J25" s="6"/>
      <c r="K25" s="6"/>
    </row>
    <row r="26" spans="1:11" s="8" customFormat="1" ht="15" customHeight="1">
      <c r="A26" s="6"/>
      <c r="B26" s="12"/>
      <c r="C26" s="12" t="s">
        <v>13</v>
      </c>
      <c r="D26" s="10">
        <v>37</v>
      </c>
      <c r="E26" s="33"/>
      <c r="F26" s="12"/>
      <c r="G26" s="23" t="s">
        <v>35</v>
      </c>
      <c r="H26" s="10"/>
      <c r="I26" s="6"/>
      <c r="J26" s="6"/>
      <c r="K26" s="6"/>
    </row>
    <row r="27" spans="1:11" s="8" customFormat="1" ht="15" customHeight="1">
      <c r="A27" s="6"/>
      <c r="B27" s="12"/>
      <c r="C27" s="12"/>
      <c r="D27" s="10"/>
      <c r="E27" s="33"/>
      <c r="F27" s="12"/>
      <c r="G27" s="12"/>
      <c r="H27" s="10"/>
      <c r="I27" s="6"/>
      <c r="J27" s="6"/>
      <c r="K27" s="6"/>
    </row>
    <row r="28" spans="1:11" s="8" customFormat="1" ht="15" customHeight="1">
      <c r="A28" s="6"/>
      <c r="B28" s="36" t="s">
        <v>22</v>
      </c>
      <c r="C28" s="36"/>
      <c r="D28" s="10">
        <v>357</v>
      </c>
      <c r="E28" s="33"/>
      <c r="F28" s="37" t="s">
        <v>48</v>
      </c>
      <c r="G28" s="37"/>
      <c r="H28" s="31" t="s">
        <v>58</v>
      </c>
      <c r="I28" s="20">
        <v>13272</v>
      </c>
      <c r="K28" s="6"/>
    </row>
    <row r="29" spans="1:9" s="8" customFormat="1" ht="15" customHeight="1">
      <c r="A29" s="6"/>
      <c r="B29" s="12"/>
      <c r="C29" s="12"/>
      <c r="D29" s="10"/>
      <c r="E29" s="33"/>
      <c r="F29" s="37" t="s">
        <v>50</v>
      </c>
      <c r="G29" s="37"/>
      <c r="H29" s="31" t="s">
        <v>59</v>
      </c>
      <c r="I29" s="20">
        <v>13186</v>
      </c>
    </row>
    <row r="30" spans="1:9" s="8" customFormat="1" ht="15" customHeight="1">
      <c r="A30" s="6"/>
      <c r="B30" s="36" t="s">
        <v>23</v>
      </c>
      <c r="C30" s="36"/>
      <c r="D30" s="10">
        <f>SUM(D31:D35)</f>
        <v>51</v>
      </c>
      <c r="E30" s="33"/>
      <c r="F30" s="14"/>
      <c r="G30" s="14"/>
      <c r="H30" s="31"/>
      <c r="I30" s="6">
        <v>0</v>
      </c>
    </row>
    <row r="31" spans="1:9" s="8" customFormat="1" ht="15" customHeight="1">
      <c r="A31" s="6"/>
      <c r="B31" s="12"/>
      <c r="C31" s="12" t="s">
        <v>15</v>
      </c>
      <c r="D31" s="10">
        <v>4</v>
      </c>
      <c r="E31" s="33"/>
      <c r="F31" s="40" t="s">
        <v>51</v>
      </c>
      <c r="G31" s="37"/>
      <c r="H31" s="31" t="s">
        <v>60</v>
      </c>
      <c r="I31" s="6">
        <v>13062</v>
      </c>
    </row>
    <row r="32" spans="1:9" s="8" customFormat="1" ht="15" customHeight="1">
      <c r="A32" s="6"/>
      <c r="B32" s="12"/>
      <c r="C32" s="12" t="s">
        <v>17</v>
      </c>
      <c r="D32" s="10">
        <v>17</v>
      </c>
      <c r="E32" s="33"/>
      <c r="F32" s="14"/>
      <c r="G32" s="14"/>
      <c r="H32" s="31"/>
      <c r="I32" s="6"/>
    </row>
    <row r="33" spans="1:9" s="8" customFormat="1" ht="15" customHeight="1">
      <c r="A33" s="6"/>
      <c r="B33" s="12"/>
      <c r="C33" s="12" t="s">
        <v>19</v>
      </c>
      <c r="D33" s="10">
        <v>14</v>
      </c>
      <c r="E33" s="33"/>
      <c r="F33" s="12"/>
      <c r="G33" s="12" t="s">
        <v>14</v>
      </c>
      <c r="H33" s="31" t="s">
        <v>60</v>
      </c>
      <c r="I33" s="6">
        <v>11901</v>
      </c>
    </row>
    <row r="34" spans="1:9" s="8" customFormat="1" ht="15" customHeight="1">
      <c r="A34" s="6"/>
      <c r="B34" s="12"/>
      <c r="C34" s="12" t="s">
        <v>28</v>
      </c>
      <c r="D34" s="10">
        <v>6</v>
      </c>
      <c r="E34" s="33"/>
      <c r="F34" s="12"/>
      <c r="G34" s="12" t="s">
        <v>16</v>
      </c>
      <c r="H34" s="10"/>
      <c r="I34" s="6">
        <v>794</v>
      </c>
    </row>
    <row r="35" spans="1:9" s="8" customFormat="1" ht="15" customHeight="1">
      <c r="A35" s="6"/>
      <c r="B35" s="12"/>
      <c r="C35" s="22" t="s">
        <v>1</v>
      </c>
      <c r="D35" s="28">
        <v>10</v>
      </c>
      <c r="E35" s="33"/>
      <c r="F35" s="12"/>
      <c r="G35" s="12" t="s">
        <v>18</v>
      </c>
      <c r="H35" s="10"/>
      <c r="I35" s="6">
        <v>367</v>
      </c>
    </row>
    <row r="36" spans="1:9" s="8" customFormat="1" ht="4.5" customHeight="1">
      <c r="A36" s="19"/>
      <c r="B36" s="19"/>
      <c r="C36" s="21"/>
      <c r="D36" s="24"/>
      <c r="E36" s="34"/>
      <c r="F36" s="19"/>
      <c r="G36" s="19"/>
      <c r="H36" s="18"/>
      <c r="I36" s="19"/>
    </row>
    <row r="37" spans="1:9" s="8" customFormat="1" ht="14.25">
      <c r="A37" s="25" t="s">
        <v>46</v>
      </c>
      <c r="C37" s="1"/>
      <c r="D37" s="1"/>
      <c r="E37" s="1"/>
      <c r="F37" s="1"/>
      <c r="G37" s="1"/>
      <c r="H37" s="1"/>
      <c r="I37" s="3"/>
    </row>
    <row r="38" spans="1:9" s="8" customFormat="1" ht="14.25">
      <c r="A38" s="25" t="s">
        <v>47</v>
      </c>
      <c r="C38" s="1"/>
      <c r="D38" s="1"/>
      <c r="E38" s="1"/>
      <c r="F38" s="1"/>
      <c r="G38" s="1"/>
      <c r="H38" s="1"/>
      <c r="I38" s="3"/>
    </row>
    <row r="39" spans="1:2" ht="14.25">
      <c r="A39" s="25" t="s">
        <v>36</v>
      </c>
      <c r="B39" s="8"/>
    </row>
    <row r="40" ht="15" customHeight="1"/>
    <row r="41" ht="15" customHeight="1">
      <c r="A41" s="2"/>
    </row>
    <row r="42" ht="7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16">
    <mergeCell ref="F31:G31"/>
    <mergeCell ref="F29:G29"/>
    <mergeCell ref="F7:G7"/>
    <mergeCell ref="F28:G28"/>
    <mergeCell ref="B3:C3"/>
    <mergeCell ref="B6:C6"/>
    <mergeCell ref="F3:G3"/>
    <mergeCell ref="A1:I1"/>
    <mergeCell ref="F5:G5"/>
    <mergeCell ref="F9:G9"/>
    <mergeCell ref="B30:C30"/>
    <mergeCell ref="B11:C11"/>
    <mergeCell ref="B7:C7"/>
    <mergeCell ref="B9:C9"/>
    <mergeCell ref="B28:C28"/>
    <mergeCell ref="H3:I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78" r:id="rId1"/>
  <rowBreaks count="1" manualBreakCount="1">
    <brk id="68" max="8" man="1"/>
  </rowBreaks>
  <ignoredErrors>
    <ignoredError sqref="B8 C8 G30 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2018-11-20T03:15:01Z</cp:lastPrinted>
  <dcterms:created xsi:type="dcterms:W3CDTF">2018-12-04T05:46:05Z</dcterms:created>
  <dcterms:modified xsi:type="dcterms:W3CDTF">2018-12-05T05:26:26Z</dcterms:modified>
  <cp:category/>
  <cp:version/>
  <cp:contentType/>
  <cp:contentStatus/>
</cp:coreProperties>
</file>