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FDF030F-BCB9-4A91-A9EA-5149B3B98C4F}"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<sst xmlns="http://schemas.openxmlformats.org/spreadsheetml/2006/main" count="3334" uniqueCount="1054">
  <si>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</si>
  <si>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</si>
  <si>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</si>
  <si>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</si>
  <si>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</si>
  <si>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</si>
  <si>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</si>
  <si>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</si>
  <si>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</si>
  <si>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</si>
  <si>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</si>
  <si>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</si>
  <si>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</si>
  <si>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</si>
  <si>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</si>
  <si>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</si>
  <si>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</si>
  <si>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</si>
  <si>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</si>
  <si>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</si>
  <si>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</si>
  <si>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</si>
  <si>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</si>
  <si>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</si>
  <si>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</si>
  <si>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</si>
  <si>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</si>
  <si>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</si>
  <si>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</si>
  <si>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</si>
  <si>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</si>
  <si>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</si>
  <si>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</si>
  <si>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</si>
  <si>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</si>
  <si>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</si>
  <si>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</si>
  <si>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</si>
  <si>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</si>
  <si>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</si>
  <si>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</si>
  <si>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</si>
  <si>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</si>
  <si>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</si>
  <si>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</si>
  <si>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</si>
  <si>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</si>
  <si>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</si>
  <si>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</si>
  <si>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</si>
  <si>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</si>
  <si>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</si>
  <si>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</si>
  <si>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</si>
  <si>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</si>
  <si>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</si>
  <si>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</si>
  <si>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</si>
  <si>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</si>
  <si>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</si>
  <si>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</si>
  <si>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</si>
  <si>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</si>
  <si>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</si>
  <si>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</si>
  <si>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</si>
  <si>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</si>
  <si>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</si>
  <si>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</si>
  <si>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</si>
  <si>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</si>
  <si>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</si>
  <si>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</si>
  <si>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</si>
  <si>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</si>
  <si>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</si>
  <si>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</si>
  <si>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</si>
  <si>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</si>
  <si>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</si>
  <si>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</si>
  <si>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</si>
  <si>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</si>
  <si>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</si>
  <si>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</si>
  <si>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</si>
  <si>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</si>
  <si>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</si>
  <si>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</si>
  <si>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</si>
  <si>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</si>
  <si>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</si>
  <si>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</si>
  <si>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</si>
  <si>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</si>
  <si>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</si>
  <si>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</si>
  <si>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</si>
  <si>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</si>
  <si>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</si>
  <si>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</si>
  <si>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</si>
  <si>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</si>
  <si>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</si>
  <si>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</si>
  <si>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</si>
  <si>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</si>
  <si>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</si>
  <si>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</si>
  <si>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</si>
  <si>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</si>
  <si>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</si>
  <si>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</si>
  <si>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</si>
  <si>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</si>
  <si>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</si>
  <si>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</si>
  <si>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</si>
  <si>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</si>
  <si>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</si>
  <si>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</si>
  <si>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</si>
  <si>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</si>
  <si>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</si>
  <si>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</si>
  <si>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</si>
  <si>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</si>
  <si>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</si>
  <si>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</si>
  <si>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</si>
  <si>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</si>
  <si>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</si>
  <si>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</si>
  <si>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</si>
  <si>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</si>
  <si>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</si>
  <si>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</si>
  <si>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</si>
  <si>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</si>
  <si>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</si>
  <si>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</si>
  <si>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</si>
  <si>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</si>
  <si>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</si>
  <si>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</si>
  <si>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</si>
  <si>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</si>
  <si>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</si>
  <si>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</si>
  <si>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</si>
  <si>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</si>
  <si>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</si>
  <si>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</si>
  <si>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</si>
  <si>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</si>
  <si>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</si>
  <si>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</si>
  <si>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</si>
  <si>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</si>
  <si>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</si>
  <si>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</si>
  <si>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</si>
  <si>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</si>
  <si>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</si>
  <si>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</si>
  <si>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</si>
  <si>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</si>
  <si>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</si>
  <si>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</si>
  <si>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</si>
  <si>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</si>
  <si>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</si>
  <si>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</si>
  <si>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</si>
  <si>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</si>
  <si>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</si>
  <si>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</si>
  <si>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</si>
  <si>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</si>
  <si>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</si>
  <si>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</si>
  <si>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</si>
  <si>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</si>
  <si>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</si>
  <si>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</si>
  <si>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</si>
  <si>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</si>
  <si>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</si>
  <si>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</si>
  <si>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</si>
  <si>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</si>
  <si>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</si>
  <si>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</si>
  <si>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</si>
  <si>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</si>
  <si>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</si>
  <si>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</si>
  <si>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</si>
  <si>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</si>
  <si>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</si>
  <si>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</si>
  <si>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</si>
  <si>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</si>
  <si>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</si>
  <si>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</si>
  <si>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</si>
  <si>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</si>
  <si>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</si>
  <si>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</si>
  <si>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</si>
  <si>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</si>
  <si>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</si>
  <si>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</si>
  <si>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</si>
  <si>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</si>
  <si>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</si>
  <si>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</si>
  <si>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</si>
  <si>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</si>
  <si>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</si>
  <si>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</si>
  <si>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</si>
  <si>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</si>
  <si>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</si>
  <si>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</si>
  <si>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</si>
  <si>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</si>
  <si>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</si>
  <si>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</si>
  <si>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</si>
  <si>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</si>
  <si>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</si>
  <si>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</si>
  <si>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</si>
  <si>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</si>
  <si>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</si>
  <si>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</si>
  <si>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</si>
  <si>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</si>
  <si>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</si>
  <si>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</si>
  <si>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</si>
  <si>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</si>
  <si>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</si>
  <si>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</si>
  <si>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</si>
  <si>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</si>
  <si>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</si>
  <si>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</si>
  <si>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</si>
  <si>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</si>
  <si>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</si>
  <si>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</si>
  <si>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</si>
  <si>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</si>
  <si>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</si>
  <si>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</si>
  <si>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</si>
  <si>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</si>
  <si>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</si>
  <si>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</si>
  <si>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</si>
  <si>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</si>
  <si>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</si>
  <si>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</si>
  <si>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</si>
  <si>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</si>
  <si>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</si>
  <si>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</si>
  <si>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</si>
  <si>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</si>
  <si>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</si>
  <si>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</si>
  <si>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</si>
  <si>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</si>
  <si>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</si>
  <si>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</si>
  <si>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</si>
  <si>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</si>
  <si>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</si>
  <si>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</si>
  <si>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</si>
  <si>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</si>
  <si>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</si>
  <si>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</si>
  <si>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</si>
  <si>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</si>
  <si>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</si>
  <si>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</si>
  <si>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</si>
  <si>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</si>
  <si>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</si>
  <si>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</si>
  <si>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</si>
  <si>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</si>
  <si>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</si>
  <si>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</si>
  <si>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</si>
  <si>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</si>
  <si>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</si>
  <si>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</si>
  <si>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</si>
  <si>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</si>
  <si>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</si>
  <si>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</si>
  <si>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</si>
  <si>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</si>
  <si>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</si>
  <si>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</si>
  <si>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</si>
  <si>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</si>
  <si>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</si>
  <si>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</si>
  <si>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</si>
  <si>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</si>
  <si>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</si>
  <si>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</si>
  <si>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</si>
  <si>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</si>
  <si>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</si>
  <si>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</si>
  <si>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</si>
  <si>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</si>
  <si>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</si>
  <si>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</si>
  <si>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</si>
  <si>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</si>
  <si>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</si>
  <si>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</si>
  <si>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</si>
  <si>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</si>
  <si>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</si>
  <si>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</si>
  <si>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</si>
  <si>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</si>
  <si>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</si>
  <si>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</si>
  <si>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</si>
  <si>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</si>
  <si>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</si>
  <si>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</si>
  <si>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</si>
  <si>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</si>
  <si>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</si>
  <si>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</si>
  <si>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</si>
  <si>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</si>
  <si>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</si>
  <si>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</si>
  <si>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</si>
  <si>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</si>
  <si>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</si>
  <si>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</si>
  <si>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</si>
  <si>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</si>
  <si>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</si>
  <si>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</si>
  <si>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</si>
  <si>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</si>
  <si>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</si>
  <si>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</si>
  <si>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</si>
  <si>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</si>
  <si>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</si>
  <si>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</si>
  <si>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</si>
  <si>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</si>
  <si>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</si>
  <si>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</si>
  <si>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</si>
  <si>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</si>
  <si>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</si>
  <si>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</si>
  <si>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</si>
  <si>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</si>
  <si>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</si>
  <si>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</si>
  <si>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</si>
  <si>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</si>
  <si>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</si>
  <si>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</si>
  <si>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</si>
  <si>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</si>
  <si>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</si>
  <si>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</si>
  <si>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</si>
  <si>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</si>
  <si>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</si>
  <si>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</si>
  <si>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</si>
  <si>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</si>
  <si>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</si>
  <si>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</si>
  <si>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</si>
  <si>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</si>
  <si>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</si>
  <si>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</si>
  <si>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</si>
  <si>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</si>
  <si>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</si>
  <si>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</si>
  <si>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</si>
  <si>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</si>
  <si>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</si>
  <si>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</si>
  <si>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</si>
  <si>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</si>
  <si>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</si>
  <si>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</si>
  <si>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</si>
  <si>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</si>
  <si>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</si>
  <si>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</si>
  <si>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</si>
  <si>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</si>
  <si>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</si>
  <si>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</si>
  <si>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</si>
  <si>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</si>
  <si>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</si>
  <si>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</si>
  <si>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</si>
  <si>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</si>
  <si>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</si>
  <si>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</si>
  <si>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</si>
  <si>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</si>
  <si>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</si>
  <si>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</si>
  <si>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</si>
  <si>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</si>
  <si>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</si>
  <si>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</si>
  <si>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</si>
  <si>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</si>
  <si>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</si>
  <si>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</si>
  <si>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</si>
  <si>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</si>
  <si>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</si>
  <si>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</si>
  <si>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</si>
  <si>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</si>
  <si>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</si>
  <si>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</si>
  <si>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</si>
  <si>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</si>
  <si>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</si>
  <si>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</si>
  <si>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</si>
  <si>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</si>
  <si>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</si>
  <si>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</si>
  <si>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</si>
  <si>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</si>
  <si>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</si>
  <si>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</si>
  <si>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</si>
  <si>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</si>
  <si>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</si>
  <si>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</si>
  <si>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</si>
  <si>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</si>
  <si>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</si>
  <si>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</si>
  <si>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</si>
  <si>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</si>
  <si>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</si>
  <si>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</si>
  <si>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</si>
  <si>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</si>
  <si>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</si>
  <si>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</si>
  <si>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</si>
  <si>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</si>
  <si>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</si>
  <si>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</si>
  <si>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</si>
  <si>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</si>
  <si>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</si>
  <si>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</si>
  <si>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</si>
  <si>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</si>
  <si>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</si>
  <si>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</si>
  <si>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</si>
  <si>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</si>
  <si>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</si>
  <si>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</si>
  <si>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</si>
  <si>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</si>
  <si>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</si>
  <si>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</si>
  <si>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</si>
  <si>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</si>
  <si>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</si>
  <si>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</si>
  <si>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</si>
  <si>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</si>
  <si>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</si>
  <si>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</si>
  <si>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</si>
  <si>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</si>
  <si>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</si>
  <si>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</si>
  <si>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</si>
  <si>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</si>
  <si>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</si>
  <si>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</si>
  <si>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</si>
  <si>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</si>
  <si>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</si>
  <si>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</si>
  <si>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</si>
  <si>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</si>
  <si>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</si>
  <si>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</si>
  <si>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</si>
  <si>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</si>
  <si>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</si>
  <si>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</si>
  <si>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</si>
  <si>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</si>
  <si>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</si>
  <si>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</si>
  <si>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</si>
  <si>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</si>
  <si>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</si>
  <si>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</si>
  <si>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</si>
  <si>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</si>
  <si>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</si>
  <si>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</si>
  <si>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</si>
  <si>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</si>
  <si>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</si>
  <si>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</si>
  <si>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</si>
  <si>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</si>
  <si>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</si>
  <si>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</si>
  <si>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</si>
  <si>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</si>
  <si>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</si>
  <si>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</si>
  <si>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</si>
  <si>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</si>
  <si>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</si>
  <si>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</si>
  <si>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</si>
  <si>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</si>
  <si>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</si>
  <si>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</si>
  <si>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</si>
  <si>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</si>
  <si>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</si>
  <si>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</si>
  <si>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</si>
  <si>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</si>
  <si>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</si>
  <si>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</si>
  <si>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</si>
  <si>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</si>
  <si>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</si>
  <si>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</si>
  <si>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</si>
  <si>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</si>
  <si>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</si>
  <si>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</si>
  <si>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</si>
  <si>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</si>
  <si>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</si>
  <si>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</si>
  <si>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</si>
  <si>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</si>
  <si>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</si>
  <si>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</si>
  <si>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</si>
  <si>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</si>
  <si>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</si>
  <si>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</si>
  <si>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</si>
  <si>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</si>
  <si>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</si>
  <si>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</si>
  <si>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</si>
  <si>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</si>
  <si>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</si>
  <si>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</si>
  <si>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</si>
  <si>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</si>
  <si>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</si>
  <si>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</si>
  <si>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</si>
  <si>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</si>
  <si>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</si>
  <si>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</si>
  <si>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</si>
  <si>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</si>
  <si>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</si>
  <si>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</si>
  <si>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</si>
  <si>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</si>
  <si>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</si>
  <si>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</si>
  <si>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</si>
  <si>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</si>
  <si>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</si>
  <si>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</si>
  <si>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</si>
  <si>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</si>
  <si>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</si>
  <si>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</si>
  <si>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</si>
  <si>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</si>
  <si>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</si>
  <si>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</si>
  <si>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</si>
  <si>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</si>
  <si>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</si>
  <si>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</si>
  <si>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</si>
  <si>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</si>
  <si>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</si>
  <si>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</si>
  <si>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</si>
  <si>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</si>
  <si>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</si>
  <si>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</si>
  <si>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</si>
  <si>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</si>
  <si>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</si>
  <si>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</si>
  <si>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</si>
  <si>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</si>
  <si>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</si>
  <si>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</si>
  <si>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</si>
  <si>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</si>
  <si>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</si>
  <si>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</si>
  <si>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</si>
  <si>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</si>
  <si>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</si>
  <si>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</si>
  <si>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</si>
  <si>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</si>
  <si>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</si>
  <si>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</si>
  <si>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</si>
  <si>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</si>
  <si>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</si>
  <si>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</si>
  <si>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</si>
  <si>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</si>
  <si>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</si>
  <si>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</si>
  <si>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</si>
  <si>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</si>
  <si>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</si>
  <si>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</si>
  <si>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</si>
  <si>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</si>
  <si>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</si>
  <si>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</si>
  <si>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</si>
  <si>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</si>
  <si>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</si>
  <si>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</si>
  <si>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</si>
  <si>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</si>
  <si>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</si>
  <si>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</si>
  <si>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</si>
  <si>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</si>
  <si>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</si>
  <si>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</si>
  <si>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</si>
  <si>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</si>
  <si>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</si>
  <si>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</si>
  <si>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</si>
  <si>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</si>
  <si>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</si>
  <si>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</si>
  <si>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</si>
  <si>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</si>
  <si>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</si>
  <si>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</si>
  <si>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</si>
  <si>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</si>
  <si>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</si>
  <si>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</si>
  <si>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</si>
  <si>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</si>
  <si>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</si>
  <si>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</si>
  <si>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</si>
  <si>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</si>
  <si>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</si>
  <si>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</si>
  <si>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</si>
  <si>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</si>
  <si>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</si>
  <si>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</si>
  <si>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</si>
  <si>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</si>
  <si>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</si>
  <si>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</si>
  <si>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</si>
  <si>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</si>
  <si>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</si>
  <si>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</si>
  <si>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</si>
  <si>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</si>
  <si>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</si>
  <si>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</si>
  <si>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</si>
  <si>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</si>
  <si>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</si>
  <si>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</si>
  <si>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</si>
  <si>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</si>
  <si>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</si>
  <si>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</si>
  <si>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</si>
  <si>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</si>
  <si>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</si>
  <si>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</si>
  <si>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</si>
  <si>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</si>
  <si>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</si>
  <si>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</si>
  <si>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</si>
  <si>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</si>
  <si>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</si>
  <si>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</si>
  <si>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</si>
  <si>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</si>
  <si>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</si>
  <si>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</si>
  <si>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</si>
  <si>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</si>
  <si>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</si>
  <si>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</si>
  <si>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</si>
  <si>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</si>
  <si>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</si>
  <si>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</si>
  <si>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</si>
  <si>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</si>
  <si>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</si>
  <si>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</si>
  <si>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</si>
  <si>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</si>
  <si>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</si>
  <si>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</si>
  <si>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</si>
  <si>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</si>
  <si>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</si>
  <si>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</si>
  <si>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</si>
  <si>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</si>
  <si>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</si>
  <si>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</si>
  <si>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</si>
  <si>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</si>
  <si>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</si>
  <si>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</si>
  <si>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</si>
  <si>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</si>
  <si>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</si>
  <si>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</si>
  <si>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</si>
  <si>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</si>
  <si>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</si>
  <si>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</si>
  <si>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</si>
  <si>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</si>
  <si>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</si>
  <si>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</si>
  <si>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</si>
  <si>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</si>
  <si>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</si>
  <si>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</si>
  <si>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</si>
  <si>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</si>
  <si>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</si>
  <si>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</si>
  <si>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</si>
  <si>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</si>
  <si>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</si>
  <si>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</si>
  <si>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</si>
  <si>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</si>
  <si>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</si>
  <si>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</si>
  <si>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</si>
  <si>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</si>
  <si>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</si>
  <si>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</si>
  <si>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</si>
  <si>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</si>
  <si>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</si>
  <si>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</si>
  <si>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</si>
  <si>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</si>
  <si>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</si>
  <si>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</si>
  <si>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</si>
  <si>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</si>
  <si>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</si>
  <si>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</si>
  <si>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</si>
  <si>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</si>
  <si>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</si>
  <si>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</si>
  <si>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</si>
  <si>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</si>
  <si>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</si>
  <si>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</si>
  <si>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</si>
  <si>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</si>
  <si>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</si>
  <si>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</si>
  <si>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</si>
  <si>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</si>
  <si>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</si>
  <si>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</si>
  <si>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</si>
  <si>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</si>
  <si>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</si>
  <si>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</si>
  <si>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</si>
  <si>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</si>
  <si>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</si>
  <si>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</si>
  <si>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</si>
  <si>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</si>
  <si>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</si>
  <si>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</si>
  <si>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</si>
  <si>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</si>
  <si>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</si>
  <si>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</si>
  <si>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</si>
  <si>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</si>
  <si>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</si>
  <si>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</si>
  <si>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</si>
  <si>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</si>
  <si>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</si>
  <si>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</si>
  <si>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</si>
  <si>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</si>
  <si>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</si>
  <si>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</si>
  <si>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</si>
  <si>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</si>
  <si>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</si>
  <si>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</si>
  <si>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</si>
  <si>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</si>
  <si>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</si>
  <si>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</si>
  <si>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</si>
  <si>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</si>
  <si>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</si>
  <si>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</si>
  <si>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</si>
  <si>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</si>
  <si>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</si>
  <si>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</si>
  <si>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</si>
  <si>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</si>
  <si>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</si>
  <si>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</si>
  <si>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</si>
  <si>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</si>
  <si>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</si>
  <si>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</si>
  <si>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</si>
  <si>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</si>
  <si>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</si>
  <si>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</si>
  <si>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</si>
  <si>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</si>
  <si>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</si>
  <si>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</si>
  <si>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</si>
  <si>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</si>
  <si>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</si>
  <si>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</si>
  <si>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</si>
  <si>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</si>
  <si>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</si>
  <si>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</si>
  <si>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</si>
  <si>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</si>
  <si>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</si>
  <si>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</si>
  <si>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</si>
  <si>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</si>
  <si>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</si>
  <si>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</si>
  <si>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</si>
  <si>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</si>
  <si>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</si>
  <si>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</si>
  <si>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</si>
  <si>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</si>
  <si>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</si>
  <si>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</si>
  <si>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</si>
  <si>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</si>
  <si>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</si>
  <si>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</si>
  <si>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</si>
  <si>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</si>
  <si>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</si>
  <si>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</si>
  <si>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</si>
  <si>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</si>
  <si>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</si>
  <si>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</si>
  <si>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</si>
  <si>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</si>
  <si>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</si>
  <si>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</si>
  <si>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</si>
  <si>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</si>
  <si>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</si>
  <si>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</si>
  <si>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</si>
  <si>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</si>
  <si>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</si>
  <si>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</si>
  <si>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</si>
  <si>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</si>
  <si>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</si>
  <si>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</si>
  <si>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</si>
  <si>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</si>
  <si>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</si>
  <si>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</si>
  <si>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</si>
  <si>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</si>
  <si>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</si>
  <si>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</si>
  <si>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</si>
  <si>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</si>
  <si>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</si>
  <si>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</si>
  <si>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</si>
  <si>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</si>
  <si>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</si>
  <si>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</si>
  <si>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</si>
  <si>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</si>
  <si>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</si>
  <si>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</si>
  <si>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</si>
  <si>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</si>
  <si>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</si>
  <si>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</si>
  <si>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</si>
  <si>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</si>
  <si>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</si>
  <si>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</si>
  <si>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</si>
  <si>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</si>
  <si>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</si>
  <si>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</si>
  <si>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</si>
  <si>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</si>
  <si>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</si>
  <si>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</si>
  <si>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</si>
  <si>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</si>
  <si>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</si>
  <si>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</si>
  <si>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</si>
  <si>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</si>
  <si>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</si>
  <si>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</si>
  <si>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</si>
  <si>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</si>
  <si>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</si>
  <si>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</si>
  <si>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</si>
  <si>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</si>
  <si>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</si>
  <si>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</si>
  <si>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</si>
  <si>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</si>
  <si>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</si>
  <si>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</si>
  <si>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</si>
  <si>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</si>
  <si>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</si>
  <si>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</si>
  <si>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</si>
  <si>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</si>
  <si>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</si>
  <si>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</si>
  <si>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</si>
  <si>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</si>
  <si>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</si>
  <si>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</si>
  <si>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</si>
  <si>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</si>
  <si>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</si>
  <si>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</si>
  <si>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</si>
  <si>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</si>
  <si>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</si>
  <si>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</si>
  <si>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</si>
  <si>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</si>
  <si>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</si>
  <si>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</si>
  <si>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</si>
  <si>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</si>
  <si>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</si>
  <si>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</si>
  <si>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</si>
  <si>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</si>
  <si>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</si>
  <si>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</si>
  <si>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</si>
  <si>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</si>
  <si>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</si>
  <si>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</si>
  <si>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</si>
  <si>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</si>
  <si>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</si>
  <si>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</si>
  <si>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清水病院</t>
    <phoneticPr fontId="3"/>
  </si>
  <si>
    <t>〒851-2102 西彼杵郡時津町浜田郷５７２</t>
    <phoneticPr fontId="3"/>
  </si>
  <si>
    <t>〇</t>
  </si>
  <si>
    <t>医療法人</t>
  </si>
  <si>
    <t>複数の診療科で活用</t>
  </si>
  <si>
    <t>内科</t>
  </si>
  <si>
    <t>呼吸器内科</t>
  </si>
  <si>
    <t>循環器内科</t>
  </si>
  <si>
    <t>療養病棟入院料１</t>
  </si>
  <si>
    <t>ＤＰＣ病院ではない</t>
  </si>
  <si>
    <t>有</t>
  </si>
  <si>
    <t>-</t>
    <phoneticPr fontId="3"/>
  </si>
  <si>
    <t>Ａ病棟</t>
  </si>
  <si>
    <t>慢性期機能</t>
  </si>
  <si>
    <t>Ｂ病棟</t>
  </si>
  <si>
    <t>Ｃ病棟</t>
  </si>
  <si>
    <t>Ｄ病棟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</si>
</sst>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i000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1052</v>
      </c>
      <c r="O89" s="262" t="s">
        <v>1053</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181</v>
      </c>
      <c r="K103" s="237" t="str">
        <f t="shared" si="1"/>
        <v/>
      </c>
      <c r="L103" s="258">
        <v>43</v>
      </c>
      <c r="M103" s="258">
        <v>49</v>
      </c>
      <c r="N103" s="258">
        <v>49</v>
      </c>
      <c r="O103" s="258">
        <v>40</v>
      </c>
    </row>
    <row r="104" spans="1:22" s="83" customFormat="1" ht="34.5" customHeight="1">
      <c r="A104" s="244" t="s">
        <v>614</v>
      </c>
      <c r="B104" s="84"/>
      <c r="C104" s="396"/>
      <c r="D104" s="397"/>
      <c r="E104" s="428"/>
      <c r="F104" s="429"/>
      <c r="G104" s="320" t="s">
        <v>47</v>
      </c>
      <c r="H104" s="322"/>
      <c r="I104" s="420"/>
      <c r="J104" s="256">
        <f t="shared" si="0"/>
        <v>181</v>
      </c>
      <c r="K104" s="237" t="str">
        <f t="shared" si="1"/>
        <v/>
      </c>
      <c r="L104" s="258">
        <v>43</v>
      </c>
      <c r="M104" s="258">
        <v>49</v>
      </c>
      <c r="N104" s="258">
        <v>49</v>
      </c>
      <c r="O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181</v>
      </c>
      <c r="K106" s="237" t="str">
        <f t="shared" si="1"/>
        <v/>
      </c>
      <c r="L106" s="258">
        <v>43</v>
      </c>
      <c r="M106" s="258">
        <v>49</v>
      </c>
      <c r="N106" s="258">
        <v>49</v>
      </c>
      <c r="O106" s="258">
        <v>40</v>
      </c>
    </row>
    <row r="107" spans="1:22" s="83" customFormat="1" ht="34.5" customHeight="1">
      <c r="A107" s="244" t="s">
        <v>614</v>
      </c>
      <c r="B107" s="84"/>
      <c r="C107" s="396"/>
      <c r="D107" s="397"/>
      <c r="E107" s="428"/>
      <c r="F107" s="429"/>
      <c r="G107" s="320" t="s">
        <v>47</v>
      </c>
      <c r="H107" s="322"/>
      <c r="I107" s="420"/>
      <c r="J107" s="256">
        <f t="shared" si="0"/>
        <v>181</v>
      </c>
      <c r="K107" s="237" t="str">
        <f t="shared" si="1"/>
        <v/>
      </c>
      <c r="L107" s="258">
        <v>43</v>
      </c>
      <c r="M107" s="258">
        <v>49</v>
      </c>
      <c r="N107" s="258">
        <v>49</v>
      </c>
      <c r="O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181</v>
      </c>
      <c r="K109" s="237" t="str">
        <f t="shared" si="1"/>
        <v/>
      </c>
      <c r="L109" s="258">
        <v>43</v>
      </c>
      <c r="M109" s="258">
        <v>49</v>
      </c>
      <c r="N109" s="258">
        <v>49</v>
      </c>
      <c r="O109" s="258">
        <v>40</v>
      </c>
    </row>
    <row r="110" spans="1:22" s="83" customFormat="1" ht="34.5" customHeight="1">
      <c r="A110" s="244" t="s">
        <v>614</v>
      </c>
      <c r="B110" s="84"/>
      <c r="C110" s="396"/>
      <c r="D110" s="397"/>
      <c r="E110" s="432"/>
      <c r="F110" s="433"/>
      <c r="G110" s="317" t="s">
        <v>47</v>
      </c>
      <c r="H110" s="319"/>
      <c r="I110" s="420"/>
      <c r="J110" s="256">
        <f t="shared" si="0"/>
        <v>181</v>
      </c>
      <c r="K110" s="237" t="str">
        <f t="shared" si="1"/>
        <v/>
      </c>
      <c r="L110" s="258">
        <v>43</v>
      </c>
      <c r="M110" s="258">
        <v>49</v>
      </c>
      <c r="N110" s="258">
        <v>49</v>
      </c>
      <c r="O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row>
    <row r="132" spans="1:22" s="83" customFormat="1" ht="34.5" customHeight="1">
      <c r="A132" s="244" t="s">
        <v>621</v>
      </c>
      <c r="B132" s="84"/>
      <c r="C132" s="295"/>
      <c r="D132" s="297"/>
      <c r="E132" s="320" t="s">
        <v>58</v>
      </c>
      <c r="F132" s="321"/>
      <c r="G132" s="321"/>
      <c r="H132" s="322"/>
      <c r="I132" s="389"/>
      <c r="J132" s="101"/>
      <c r="K132" s="102"/>
      <c r="L132" s="82">
        <v>43</v>
      </c>
      <c r="M132" s="82">
        <v>49</v>
      </c>
      <c r="N132" s="82">
        <v>49</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441</v>
      </c>
      <c r="K157" s="264" t="str">
        <f t="shared" si="3"/>
        <v/>
      </c>
      <c r="L157" s="117">
        <v>145</v>
      </c>
      <c r="M157" s="117">
        <v>128</v>
      </c>
      <c r="N157" s="117">
        <v>120</v>
      </c>
      <c r="O157" s="117">
        <v>48</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21</v>
      </c>
      <c r="K269" s="81" t="str">
        <f t="shared" si="8"/>
        <v/>
      </c>
      <c r="L269" s="147">
        <v>3</v>
      </c>
      <c r="M269" s="147">
        <v>6</v>
      </c>
      <c r="N269" s="147">
        <v>4</v>
      </c>
      <c r="O269" s="147">
        <v>8</v>
      </c>
    </row>
    <row r="270" spans="1:22" s="83" customFormat="1" ht="34.5" customHeight="1">
      <c r="A270" s="249" t="s">
        <v>725</v>
      </c>
      <c r="B270" s="120"/>
      <c r="C270" s="371"/>
      <c r="D270" s="371"/>
      <c r="E270" s="371"/>
      <c r="F270" s="371"/>
      <c r="G270" s="371" t="s">
        <v>148</v>
      </c>
      <c r="H270" s="371"/>
      <c r="I270" s="404"/>
      <c r="J270" s="266">
        <f t="shared" si="9"/>
        <v>3.5</v>
      </c>
      <c r="K270" s="81" t="str">
        <f t="shared" si="8"/>
        <v/>
      </c>
      <c r="L270" s="148">
        <v>0.8</v>
      </c>
      <c r="M270" s="148">
        <v>0.9</v>
      </c>
      <c r="N270" s="148">
        <v>0.9</v>
      </c>
      <c r="O270" s="148">
        <v>0.9</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7</v>
      </c>
      <c r="M271" s="147">
        <v>5</v>
      </c>
      <c r="N271" s="147">
        <v>7</v>
      </c>
      <c r="O271" s="147">
        <v>8</v>
      </c>
    </row>
    <row r="272" spans="1:22" s="83" customFormat="1" ht="34.5" customHeight="1">
      <c r="A272" s="249" t="s">
        <v>726</v>
      </c>
      <c r="B272" s="120"/>
      <c r="C272" s="372"/>
      <c r="D272" s="372"/>
      <c r="E272" s="372"/>
      <c r="F272" s="372"/>
      <c r="G272" s="371" t="s">
        <v>148</v>
      </c>
      <c r="H272" s="371"/>
      <c r="I272" s="404"/>
      <c r="J272" s="266">
        <f t="shared" si="9"/>
        <v>6.1000000000000005</v>
      </c>
      <c r="K272" s="81" t="str">
        <f t="shared" si="8"/>
        <v/>
      </c>
      <c r="L272" s="148">
        <v>2.5</v>
      </c>
      <c r="M272" s="148">
        <v>1.3</v>
      </c>
      <c r="N272" s="148">
        <v>1.6</v>
      </c>
      <c r="O272" s="148">
        <v>0.7</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10</v>
      </c>
      <c r="M273" s="147">
        <v>9</v>
      </c>
      <c r="N273" s="147">
        <v>11</v>
      </c>
      <c r="O273" s="147">
        <v>4</v>
      </c>
    </row>
    <row r="274" spans="1:15" s="83" customFormat="1" ht="34.5" customHeight="1">
      <c r="A274" s="249" t="s">
        <v>727</v>
      </c>
      <c r="B274" s="120"/>
      <c r="C274" s="372"/>
      <c r="D274" s="372"/>
      <c r="E274" s="372"/>
      <c r="F274" s="372"/>
      <c r="G274" s="371" t="s">
        <v>148</v>
      </c>
      <c r="H274" s="371"/>
      <c r="I274" s="404"/>
      <c r="J274" s="266">
        <f t="shared" si="9"/>
        <v>9.5</v>
      </c>
      <c r="K274" s="81" t="str">
        <f t="shared" si="8"/>
        <v/>
      </c>
      <c r="L274" s="148">
        <v>3.9</v>
      </c>
      <c r="M274" s="148">
        <v>1.6</v>
      </c>
      <c r="N274" s="148">
        <v>1.6</v>
      </c>
      <c r="O274" s="148">
        <v>2.4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c r="O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5971</v>
      </c>
      <c r="K392" s="81" t="str">
        <f t="shared" ref="K392:K397" si="12">IF(OR(COUNTIF(L392:O392,"未確認")&gt;0,COUNTIF(L392:O392,"~*")&gt;0),"※","")</f>
        <v/>
      </c>
      <c r="L392" s="147">
        <v>1978</v>
      </c>
      <c r="M392" s="147">
        <v>1954</v>
      </c>
      <c r="N392" s="147">
        <v>1734</v>
      </c>
      <c r="O392" s="147">
        <v>305</v>
      </c>
    </row>
    <row r="393" spans="1:22" s="83" customFormat="1" ht="34.5" customHeight="1">
      <c r="A393" s="249" t="s">
        <v>773</v>
      </c>
      <c r="B393" s="84"/>
      <c r="C393" s="370"/>
      <c r="D393" s="380"/>
      <c r="E393" s="320" t="s">
        <v>224</v>
      </c>
      <c r="F393" s="321"/>
      <c r="G393" s="321"/>
      <c r="H393" s="322"/>
      <c r="I393" s="343"/>
      <c r="J393" s="140">
        <f t="shared" si="11"/>
        <v>5649</v>
      </c>
      <c r="K393" s="81" t="str">
        <f t="shared" si="12"/>
        <v/>
      </c>
      <c r="L393" s="147">
        <v>1917</v>
      </c>
      <c r="M393" s="147">
        <v>1895</v>
      </c>
      <c r="N393" s="147">
        <v>1650</v>
      </c>
      <c r="O393" s="147">
        <v>187</v>
      </c>
    </row>
    <row r="394" spans="1:22" s="83" customFormat="1" ht="34.5" customHeight="1">
      <c r="A394" s="250" t="s">
        <v>774</v>
      </c>
      <c r="B394" s="84"/>
      <c r="C394" s="370"/>
      <c r="D394" s="381"/>
      <c r="E394" s="320" t="s">
        <v>225</v>
      </c>
      <c r="F394" s="321"/>
      <c r="G394" s="321"/>
      <c r="H394" s="322"/>
      <c r="I394" s="343"/>
      <c r="J394" s="140">
        <f t="shared" si="11"/>
        <v>10</v>
      </c>
      <c r="K394" s="81" t="str">
        <f t="shared" si="12"/>
        <v/>
      </c>
      <c r="L394" s="147">
        <v>0</v>
      </c>
      <c r="M394" s="147">
        <v>0</v>
      </c>
      <c r="N394" s="147">
        <v>0</v>
      </c>
      <c r="O394" s="147">
        <v>10</v>
      </c>
    </row>
    <row r="395" spans="1:22" s="83" customFormat="1" ht="34.5" customHeight="1">
      <c r="A395" s="250" t="s">
        <v>775</v>
      </c>
      <c r="B395" s="84"/>
      <c r="C395" s="370"/>
      <c r="D395" s="382"/>
      <c r="E395" s="320" t="s">
        <v>226</v>
      </c>
      <c r="F395" s="321"/>
      <c r="G395" s="321"/>
      <c r="H395" s="322"/>
      <c r="I395" s="343"/>
      <c r="J395" s="140">
        <f t="shared" si="11"/>
        <v>312</v>
      </c>
      <c r="K395" s="81" t="str">
        <f t="shared" si="12"/>
        <v/>
      </c>
      <c r="L395" s="147">
        <v>61</v>
      </c>
      <c r="M395" s="147">
        <v>59</v>
      </c>
      <c r="N395" s="147">
        <v>84</v>
      </c>
      <c r="O395" s="147">
        <v>108</v>
      </c>
    </row>
    <row r="396" spans="1:22" s="83" customFormat="1" ht="34.5" customHeight="1">
      <c r="A396" s="250" t="s">
        <v>776</v>
      </c>
      <c r="B396" s="1"/>
      <c r="C396" s="370"/>
      <c r="D396" s="320" t="s">
        <v>227</v>
      </c>
      <c r="E396" s="321"/>
      <c r="F396" s="321"/>
      <c r="G396" s="321"/>
      <c r="H396" s="322"/>
      <c r="I396" s="343"/>
      <c r="J396" s="140">
        <f t="shared" si="11"/>
        <v>58055</v>
      </c>
      <c r="K396" s="81" t="str">
        <f t="shared" si="12"/>
        <v/>
      </c>
      <c r="L396" s="147">
        <v>17238</v>
      </c>
      <c r="M396" s="147">
        <v>19307</v>
      </c>
      <c r="N396" s="147">
        <v>20096</v>
      </c>
      <c r="O396" s="147">
        <v>1414</v>
      </c>
    </row>
    <row r="397" spans="1:22" s="83" customFormat="1" ht="34.5" customHeight="1">
      <c r="A397" s="250" t="s">
        <v>777</v>
      </c>
      <c r="B397" s="119"/>
      <c r="C397" s="370"/>
      <c r="D397" s="320" t="s">
        <v>228</v>
      </c>
      <c r="E397" s="321"/>
      <c r="F397" s="321"/>
      <c r="G397" s="321"/>
      <c r="H397" s="322"/>
      <c r="I397" s="344"/>
      <c r="J397" s="140">
        <f t="shared" si="11"/>
        <v>5971</v>
      </c>
      <c r="K397" s="81" t="str">
        <f t="shared" si="12"/>
        <v/>
      </c>
      <c r="L397" s="147">
        <v>1976</v>
      </c>
      <c r="M397" s="147">
        <v>1953</v>
      </c>
      <c r="N397" s="147">
        <v>1735</v>
      </c>
      <c r="O397" s="147">
        <v>307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5971</v>
      </c>
      <c r="K405" s="81" t="str">
        <f t="shared" ref="K405:K422" si="14">IF(OR(COUNTIF(L405:O405,"未確認")&gt;0,COUNTIF(L405:O405,"~*")&gt;0),"※","")</f>
        <v/>
      </c>
      <c r="L405" s="147">
        <v>1978</v>
      </c>
      <c r="M405" s="147">
        <v>1954</v>
      </c>
      <c r="N405" s="147">
        <v>1734</v>
      </c>
      <c r="O405" s="147">
        <v>305</v>
      </c>
    </row>
    <row r="406" spans="1:22" s="83" customFormat="1" ht="34.5" customHeight="1">
      <c r="A406" s="251" t="s">
        <v>779</v>
      </c>
      <c r="B406" s="119"/>
      <c r="C406" s="369"/>
      <c r="D406" s="375" t="s">
        <v>233</v>
      </c>
      <c r="E406" s="377" t="s">
        <v>234</v>
      </c>
      <c r="F406" s="378"/>
      <c r="G406" s="378"/>
      <c r="H406" s="379"/>
      <c r="I406" s="361"/>
      <c r="J406" s="140">
        <f t="shared" si="13"/>
        <v>916</v>
      </c>
      <c r="K406" s="81" t="str">
        <f t="shared" si="14"/>
        <v/>
      </c>
      <c r="L406" s="147">
        <v>243</v>
      </c>
      <c r="M406" s="147">
        <v>291</v>
      </c>
      <c r="N406" s="147">
        <v>214</v>
      </c>
      <c r="O406" s="147">
        <v>168</v>
      </c>
    </row>
    <row r="407" spans="1:22" s="83" customFormat="1" ht="34.5" customHeight="1">
      <c r="A407" s="251" t="s">
        <v>780</v>
      </c>
      <c r="B407" s="119"/>
      <c r="C407" s="369"/>
      <c r="D407" s="369"/>
      <c r="E407" s="320" t="s">
        <v>235</v>
      </c>
      <c r="F407" s="321"/>
      <c r="G407" s="321"/>
      <c r="H407" s="322"/>
      <c r="I407" s="361"/>
      <c r="J407" s="140">
        <f t="shared" si="13"/>
        <v>366</v>
      </c>
      <c r="K407" s="81" t="str">
        <f t="shared" si="14"/>
        <v/>
      </c>
      <c r="L407" s="147">
        <v>61</v>
      </c>
      <c r="M407" s="147">
        <v>121</v>
      </c>
      <c r="N407" s="147">
        <v>162</v>
      </c>
      <c r="O407" s="147">
        <v>22</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42</v>
      </c>
      <c r="M408" s="147">
        <v>31</v>
      </c>
      <c r="N408" s="147">
        <v>43</v>
      </c>
      <c r="O408" s="147">
        <v>23</v>
      </c>
    </row>
    <row r="409" spans="1:22" s="83" customFormat="1" ht="34.5" customHeight="1">
      <c r="A409" s="251" t="s">
        <v>782</v>
      </c>
      <c r="B409" s="119"/>
      <c r="C409" s="369"/>
      <c r="D409" s="369"/>
      <c r="E409" s="317" t="s">
        <v>989</v>
      </c>
      <c r="F409" s="318"/>
      <c r="G409" s="318"/>
      <c r="H409" s="319"/>
      <c r="I409" s="361"/>
      <c r="J409" s="140">
        <f t="shared" si="13"/>
        <v>4550</v>
      </c>
      <c r="K409" s="81" t="str">
        <f t="shared" si="14"/>
        <v/>
      </c>
      <c r="L409" s="147">
        <v>1632</v>
      </c>
      <c r="M409" s="147">
        <v>1511</v>
      </c>
      <c r="N409" s="147">
        <v>1315</v>
      </c>
      <c r="O409" s="147">
        <v>92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5971</v>
      </c>
      <c r="K413" s="81" t="str">
        <f t="shared" si="14"/>
        <v/>
      </c>
      <c r="L413" s="147">
        <v>1976</v>
      </c>
      <c r="M413" s="147">
        <v>1953</v>
      </c>
      <c r="N413" s="147">
        <v>1735</v>
      </c>
      <c r="O413" s="147">
        <v>307</v>
      </c>
    </row>
    <row r="414" spans="1:22" s="83" customFormat="1" ht="34.5" customHeight="1">
      <c r="A414" s="251" t="s">
        <v>787</v>
      </c>
      <c r="B414" s="119"/>
      <c r="C414" s="369"/>
      <c r="D414" s="375" t="s">
        <v>240</v>
      </c>
      <c r="E414" s="377" t="s">
        <v>241</v>
      </c>
      <c r="F414" s="378"/>
      <c r="G414" s="378"/>
      <c r="H414" s="379"/>
      <c r="I414" s="361"/>
      <c r="J414" s="140">
        <f t="shared" si="13"/>
        <v>916</v>
      </c>
      <c r="K414" s="81" t="str">
        <f t="shared" si="14"/>
        <v/>
      </c>
      <c r="L414" s="147">
        <v>229</v>
      </c>
      <c r="M414" s="147">
        <v>243</v>
      </c>
      <c r="N414" s="147">
        <v>322</v>
      </c>
      <c r="O414" s="147">
        <v>122</v>
      </c>
    </row>
    <row r="415" spans="1:22" s="83" customFormat="1" ht="34.5" customHeight="1">
      <c r="A415" s="251" t="s">
        <v>788</v>
      </c>
      <c r="B415" s="119"/>
      <c r="C415" s="369"/>
      <c r="D415" s="369"/>
      <c r="E415" s="320" t="s">
        <v>242</v>
      </c>
      <c r="F415" s="321"/>
      <c r="G415" s="321"/>
      <c r="H415" s="322"/>
      <c r="I415" s="361"/>
      <c r="J415" s="140">
        <f t="shared" si="13"/>
        <v>294</v>
      </c>
      <c r="K415" s="81" t="str">
        <f t="shared" si="14"/>
        <v/>
      </c>
      <c r="L415" s="147">
        <v>38</v>
      </c>
      <c r="M415" s="147">
        <v>101</v>
      </c>
      <c r="N415" s="147">
        <v>148</v>
      </c>
      <c r="O415" s="147">
        <v>7</v>
      </c>
    </row>
    <row r="416" spans="1:22" s="83" customFormat="1" ht="34.5" customHeight="1">
      <c r="A416" s="251" t="s">
        <v>789</v>
      </c>
      <c r="B416" s="119"/>
      <c r="C416" s="369"/>
      <c r="D416" s="369"/>
      <c r="E416" s="320" t="s">
        <v>243</v>
      </c>
      <c r="F416" s="321"/>
      <c r="G416" s="321"/>
      <c r="H416" s="322"/>
      <c r="I416" s="361"/>
      <c r="J416" s="140">
        <f t="shared" si="13"/>
        <v>126</v>
      </c>
      <c r="K416" s="81" t="str">
        <f t="shared" si="14"/>
        <v/>
      </c>
      <c r="L416" s="147">
        <v>47</v>
      </c>
      <c r="M416" s="147">
        <v>28</v>
      </c>
      <c r="N416" s="147">
        <v>40</v>
      </c>
      <c r="O416" s="147">
        <v>11</v>
      </c>
    </row>
    <row r="417" spans="1:22" s="83" customFormat="1" ht="34.5" customHeight="1">
      <c r="A417" s="251" t="s">
        <v>790</v>
      </c>
      <c r="B417" s="119"/>
      <c r="C417" s="369"/>
      <c r="D417" s="369"/>
      <c r="E417" s="320" t="s">
        <v>244</v>
      </c>
      <c r="F417" s="321"/>
      <c r="G417" s="321"/>
      <c r="H417" s="322"/>
      <c r="I417" s="361"/>
      <c r="J417" s="140">
        <f t="shared" si="13"/>
        <v>115</v>
      </c>
      <c r="K417" s="81" t="str">
        <f t="shared" si="14"/>
        <v/>
      </c>
      <c r="L417" s="147">
        <v>41</v>
      </c>
      <c r="M417" s="147">
        <v>31</v>
      </c>
      <c r="N417" s="147">
        <v>39</v>
      </c>
      <c r="O417" s="147">
        <v>4</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2</v>
      </c>
      <c r="M418" s="147">
        <v>9</v>
      </c>
      <c r="N418" s="147">
        <v>33</v>
      </c>
      <c r="O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4332</v>
      </c>
      <c r="K420" s="81" t="str">
        <f t="shared" si="14"/>
        <v/>
      </c>
      <c r="L420" s="147">
        <v>1619</v>
      </c>
      <c r="M420" s="147">
        <v>1541</v>
      </c>
      <c r="N420" s="147">
        <v>1153</v>
      </c>
      <c r="O420" s="147">
        <v>19</v>
      </c>
    </row>
    <row r="421" spans="1:22" s="83" customFormat="1" ht="34.5" customHeight="1">
      <c r="A421" s="251" t="s">
        <v>794</v>
      </c>
      <c r="B421" s="119"/>
      <c r="C421" s="369"/>
      <c r="D421" s="369"/>
      <c r="E421" s="320" t="s">
        <v>247</v>
      </c>
      <c r="F421" s="321"/>
      <c r="G421" s="321"/>
      <c r="H421" s="322"/>
      <c r="I421" s="361"/>
      <c r="J421" s="140">
        <f t="shared" si="13"/>
        <v>141</v>
      </c>
      <c r="K421" s="81" t="str">
        <f t="shared" si="14"/>
        <v/>
      </c>
      <c r="L421" s="147">
        <v>0</v>
      </c>
      <c r="M421" s="147">
        <v>0</v>
      </c>
      <c r="N421" s="147">
        <v>0</v>
      </c>
      <c r="O421" s="147">
        <v>141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5055</v>
      </c>
      <c r="K430" s="193" t="str">
        <f>IF(OR(COUNTIF(L430:O430,"未確認")&gt;0,COUNTIF(L430:O430,"~*")&gt;0),"※","")</f>
        <v/>
      </c>
      <c r="L430" s="147">
        <v>1747</v>
      </c>
      <c r="M430" s="147">
        <v>1710</v>
      </c>
      <c r="N430" s="147">
        <v>1413</v>
      </c>
      <c r="O430" s="147">
        <v>185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3579</v>
      </c>
      <c r="K431" s="193" t="str">
        <f>IF(OR(COUNTIF(L431:O431,"未確認")&gt;0,COUNTIF(L431:O431,"~*")&gt;0),"※","")</f>
        <v/>
      </c>
      <c r="L431" s="147">
        <v>1382</v>
      </c>
      <c r="M431" s="147">
        <v>1174</v>
      </c>
      <c r="N431" s="147">
        <v>1017</v>
      </c>
      <c r="O431" s="147">
        <v>6</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1476</v>
      </c>
      <c r="K433" s="193" t="str">
        <f>IF(OR(COUNTIF(L433:O433,"未確認")&gt;0,COUNTIF(L433:O433,"~*")&gt;0),"※","")</f>
        <v/>
      </c>
      <c r="L433" s="147">
        <v>365</v>
      </c>
      <c r="M433" s="147">
        <v>536</v>
      </c>
      <c r="N433" s="147">
        <v>396</v>
      </c>
      <c r="O433" s="147">
        <v>179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18</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c r="O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c r="O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88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65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97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88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v>0</v>
      </c>
      <c r="O600" s="117" t="s">
        <v>541</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21</v>
      </c>
      <c r="K618" s="201" t="str">
        <f t="shared" si="29"/>
        <v>※</v>
      </c>
      <c r="L618" s="117">
        <v>21</v>
      </c>
      <c r="M618" s="117" t="s">
        <v>541</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90</v>
      </c>
      <c r="K646" s="201" t="str">
        <f t="shared" ref="K646:K660" si="33">IF(OR(COUNTIF(L646:O646,"未確認")&gt;0,COUNTIF(L646:O646,"*")&gt;0),"※","")</f>
        <v>※</v>
      </c>
      <c r="L646" s="117">
        <v>30</v>
      </c>
      <c r="M646" s="117">
        <v>38</v>
      </c>
      <c r="N646" s="117">
        <v>22</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90</v>
      </c>
      <c r="K650" s="201" t="str">
        <f t="shared" si="33"/>
        <v>※</v>
      </c>
      <c r="L650" s="117">
        <v>30</v>
      </c>
      <c r="M650" s="117">
        <v>38</v>
      </c>
      <c r="N650" s="117">
        <v>22</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v>0</v>
      </c>
    </row>
    <row r="658" spans="1:22" s="118" customFormat="1" ht="56.15" customHeight="1">
      <c r="A658" s="252" t="s">
        <v>946</v>
      </c>
      <c r="B658" s="84"/>
      <c r="C658" s="320" t="s">
        <v>471</v>
      </c>
      <c r="D658" s="321"/>
      <c r="E658" s="321"/>
      <c r="F658" s="321"/>
      <c r="G658" s="321"/>
      <c r="H658" s="322"/>
      <c r="I658" s="122" t="s">
        <v>472</v>
      </c>
      <c r="J658" s="116">
        <f t="shared" si="32"/>
        <v>25</v>
      </c>
      <c r="K658" s="201" t="str">
        <f t="shared" si="33"/>
        <v>※</v>
      </c>
      <c r="L658" s="117">
        <v>0</v>
      </c>
      <c r="M658" s="117" t="s">
        <v>541</v>
      </c>
      <c r="N658" s="117">
        <v>0</v>
      </c>
      <c r="O658" s="117">
        <v>25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410</v>
      </c>
      <c r="K683" s="201" t="str">
        <f>IF(OR(COUNTIF(L683:O683,"未確認")&gt;0,COUNTIF(L683:O683,"*")&gt;0),"※","")</f>
        <v/>
      </c>
      <c r="L683" s="117">
        <v>129</v>
      </c>
      <c r="M683" s="117">
        <v>118</v>
      </c>
      <c r="N683" s="117">
        <v>116</v>
      </c>
      <c r="O683" s="117">
        <v>47</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4C3C7BA-C2B3-429D-A5DB-B327B7524B0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2019-12-23T01:57:25Z</dcterms:modified>
</cp:coreProperties>
</file>