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6F8619B-0241-4A51-B438-9982AE27FFD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<sst xmlns="http://schemas.openxmlformats.org/spreadsheetml/2006/main" count="2983" uniqueCount="1048">
  <si>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</si>
  <si>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</si>
  <si>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</si>
  <si>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</si>
  <si>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</si>
  <si>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</si>
  <si>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</si>
  <si>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</si>
  <si>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</si>
  <si>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</si>
  <si>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</si>
  <si>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</si>
  <si>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</si>
  <si>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</si>
  <si>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</si>
  <si>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</si>
  <si>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</si>
  <si>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</si>
  <si>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</si>
  <si>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</si>
  <si>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</si>
  <si>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</si>
  <si>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</si>
  <si>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</si>
  <si>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</si>
  <si>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</si>
  <si>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</si>
  <si>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</si>
  <si>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</si>
  <si>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</si>
  <si>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</si>
  <si>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</si>
  <si>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</si>
  <si>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</si>
  <si>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</si>
  <si>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</si>
  <si>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</si>
  <si>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</si>
  <si>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</si>
  <si>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</si>
  <si>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</si>
  <si>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</si>
  <si>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</si>
  <si>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</si>
  <si>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</si>
  <si>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</si>
  <si>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</si>
  <si>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</si>
  <si>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</si>
  <si>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</si>
  <si>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</si>
  <si>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</si>
  <si>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</si>
  <si>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</si>
  <si>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</si>
  <si>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</si>
  <si>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</si>
  <si>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</si>
  <si>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</si>
  <si>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</si>
  <si>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</si>
  <si>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</si>
  <si>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</si>
  <si>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</si>
  <si>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</si>
  <si>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</si>
  <si>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</si>
  <si>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</si>
  <si>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</si>
  <si>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</si>
  <si>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</si>
  <si>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</si>
  <si>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</si>
  <si>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</si>
  <si>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</si>
  <si>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</si>
  <si>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</si>
  <si>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</si>
  <si>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</si>
  <si>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</si>
  <si>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</si>
  <si>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</si>
  <si>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</si>
  <si>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</si>
  <si>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</si>
  <si>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</si>
  <si>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</si>
  <si>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</si>
  <si>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</si>
  <si>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</si>
  <si>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</si>
  <si>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</si>
  <si>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</si>
  <si>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</si>
  <si>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</si>
  <si>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</si>
  <si>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</si>
  <si>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</si>
  <si>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</si>
  <si>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</si>
  <si>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</si>
  <si>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</si>
  <si>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</si>
  <si>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</si>
  <si>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</si>
  <si>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</si>
  <si>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</si>
  <si>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</si>
  <si>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</si>
  <si>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</si>
  <si>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</si>
  <si>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</si>
  <si>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</si>
  <si>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</si>
  <si>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</si>
  <si>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</si>
  <si>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</si>
  <si>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</si>
  <si>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</si>
  <si>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</si>
  <si>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</si>
  <si>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</si>
  <si>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</si>
  <si>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</si>
  <si>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</si>
  <si>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</si>
  <si>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</si>
  <si>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</si>
  <si>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</si>
  <si>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</si>
  <si>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</si>
  <si>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</si>
  <si>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</si>
  <si>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</si>
  <si>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</si>
  <si>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</si>
  <si>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</si>
  <si>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</si>
  <si>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</si>
  <si>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</si>
  <si>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</si>
  <si>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</si>
  <si>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</si>
  <si>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</si>
  <si>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</si>
  <si>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</si>
  <si>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</si>
  <si>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</si>
  <si>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</si>
  <si>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</si>
  <si>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</si>
  <si>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</si>
  <si>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</si>
  <si>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</si>
  <si>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</si>
  <si>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</si>
  <si>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</si>
  <si>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</si>
  <si>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</si>
  <si>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</si>
  <si>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</si>
  <si>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</si>
  <si>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</si>
  <si>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</si>
  <si>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</si>
  <si>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</si>
  <si>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</si>
  <si>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</si>
  <si>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</si>
  <si>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</si>
  <si>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</si>
  <si>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</si>
  <si>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</si>
  <si>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</si>
  <si>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</si>
  <si>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</si>
  <si>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</si>
  <si>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</si>
  <si>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</si>
  <si>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</si>
  <si>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</si>
  <si>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</si>
  <si>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</si>
  <si>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</si>
  <si>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</si>
  <si>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</si>
  <si>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</si>
  <si>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</si>
  <si>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</si>
  <si>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</si>
  <si>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</si>
  <si>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</si>
  <si>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</si>
  <si>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</si>
  <si>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</si>
  <si>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</si>
  <si>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</si>
  <si>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</si>
  <si>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</si>
  <si>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</si>
  <si>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</si>
  <si>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</si>
  <si>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</si>
  <si>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</si>
  <si>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</si>
  <si>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</si>
  <si>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</si>
  <si>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</si>
  <si>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</si>
  <si>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</si>
  <si>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</si>
  <si>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</si>
  <si>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</si>
  <si>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</si>
  <si>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</si>
  <si>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</si>
  <si>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</si>
  <si>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</si>
  <si>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</si>
  <si>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</si>
  <si>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</si>
  <si>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</si>
  <si>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</si>
  <si>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</si>
  <si>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</si>
  <si>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</si>
  <si>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</si>
  <si>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</si>
  <si>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</si>
  <si>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</si>
  <si>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</si>
  <si>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</si>
  <si>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</si>
  <si>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</si>
  <si>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</si>
  <si>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</si>
  <si>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</si>
  <si>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</si>
  <si>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</si>
  <si>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</si>
  <si>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</si>
  <si>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</si>
  <si>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</si>
  <si>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</si>
  <si>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</si>
  <si>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</si>
  <si>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</si>
  <si>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</si>
  <si>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</si>
  <si>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</si>
  <si>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</si>
  <si>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</si>
  <si>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</si>
  <si>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</si>
  <si>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</si>
  <si>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</si>
  <si>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</si>
  <si>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</si>
  <si>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</si>
  <si>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</si>
  <si>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</si>
  <si>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</si>
  <si>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</si>
  <si>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</si>
  <si>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</si>
  <si>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</si>
  <si>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</si>
  <si>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</si>
  <si>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</si>
  <si>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</si>
  <si>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</si>
  <si>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</si>
  <si>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</si>
  <si>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</si>
  <si>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</si>
  <si>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</si>
  <si>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</si>
  <si>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</si>
  <si>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</si>
  <si>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</si>
  <si>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</si>
  <si>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</si>
  <si>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</si>
  <si>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</si>
  <si>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</si>
  <si>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</si>
  <si>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</si>
  <si>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</si>
  <si>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</si>
  <si>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</si>
  <si>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</si>
  <si>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</si>
  <si>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</si>
  <si>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</si>
  <si>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</si>
  <si>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</si>
  <si>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</si>
  <si>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</si>
  <si>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</si>
  <si>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</si>
  <si>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</si>
  <si>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</si>
  <si>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</si>
  <si>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</si>
  <si>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</si>
  <si>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</si>
  <si>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</si>
  <si>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</si>
  <si>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</si>
  <si>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</si>
  <si>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</si>
  <si>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</si>
  <si>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</si>
  <si>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</si>
  <si>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</si>
  <si>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</si>
  <si>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</si>
  <si>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</si>
  <si>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</si>
  <si>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</si>
  <si>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</si>
  <si>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</si>
  <si>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</si>
  <si>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</si>
  <si>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</si>
  <si>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</si>
  <si>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</si>
  <si>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</si>
  <si>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</si>
  <si>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</si>
  <si>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</si>
  <si>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</si>
  <si>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</si>
  <si>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</si>
  <si>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</si>
  <si>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</si>
  <si>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</si>
  <si>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</si>
  <si>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</si>
  <si>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</si>
  <si>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</si>
  <si>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</si>
  <si>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</si>
  <si>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</si>
  <si>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</si>
  <si>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</si>
  <si>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</si>
  <si>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</si>
  <si>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</si>
  <si>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</si>
  <si>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</si>
  <si>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</si>
  <si>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</si>
  <si>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</si>
  <si>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</si>
  <si>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</si>
  <si>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</si>
  <si>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</si>
  <si>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</si>
  <si>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</si>
  <si>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</si>
  <si>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</si>
  <si>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</si>
  <si>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</si>
  <si>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</si>
  <si>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</si>
  <si>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</si>
  <si>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</si>
  <si>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</si>
  <si>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</si>
  <si>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</si>
  <si>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</si>
  <si>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</si>
  <si>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</si>
  <si>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</si>
  <si>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</si>
  <si>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</si>
  <si>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</si>
  <si>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</si>
  <si>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</si>
  <si>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</si>
  <si>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</si>
  <si>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</si>
  <si>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</si>
  <si>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</si>
  <si>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</si>
  <si>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</si>
  <si>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</si>
  <si>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</si>
  <si>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</si>
  <si>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</si>
  <si>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</si>
  <si>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</si>
  <si>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</si>
  <si>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</si>
  <si>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</si>
  <si>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</si>
  <si>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</si>
  <si>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</si>
  <si>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</si>
  <si>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</si>
  <si>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</si>
  <si>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</si>
  <si>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</si>
  <si>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</si>
  <si>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</si>
  <si>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</si>
  <si>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</si>
  <si>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</si>
  <si>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</si>
  <si>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</si>
  <si>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</si>
  <si>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</si>
  <si>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</si>
  <si>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</si>
  <si>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</si>
  <si>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</si>
  <si>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</si>
  <si>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</si>
  <si>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</si>
  <si>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</si>
  <si>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</si>
  <si>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</si>
  <si>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</si>
  <si>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</si>
  <si>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</si>
  <si>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</si>
  <si>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</si>
  <si>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</si>
  <si>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</si>
  <si>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</si>
  <si>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</si>
  <si>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</si>
  <si>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</si>
  <si>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</si>
  <si>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</si>
  <si>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</si>
  <si>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</si>
  <si>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</si>
  <si>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</si>
  <si>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</si>
  <si>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</si>
  <si>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</si>
  <si>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</si>
  <si>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</si>
  <si>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</si>
  <si>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</si>
  <si>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</si>
  <si>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</si>
  <si>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</si>
  <si>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</si>
  <si>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</si>
  <si>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</si>
  <si>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</si>
  <si>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</si>
  <si>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</si>
  <si>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</si>
  <si>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</si>
  <si>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</si>
  <si>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</si>
  <si>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</si>
  <si>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</si>
  <si>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</si>
  <si>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</si>
  <si>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</si>
  <si>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</si>
  <si>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</si>
  <si>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</si>
  <si>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</si>
  <si>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</si>
  <si>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</si>
  <si>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</si>
  <si>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</si>
  <si>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</si>
  <si>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</si>
  <si>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</si>
  <si>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</si>
  <si>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</si>
  <si>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</si>
  <si>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</si>
  <si>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</si>
  <si>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</si>
  <si>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</si>
  <si>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</si>
  <si>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</si>
  <si>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</si>
  <si>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</si>
  <si>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</si>
  <si>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</si>
  <si>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</si>
  <si>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</si>
  <si>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</si>
  <si>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</si>
  <si>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</si>
  <si>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</si>
  <si>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</si>
  <si>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</si>
  <si>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</si>
  <si>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</si>
  <si>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</si>
  <si>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</si>
  <si>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</si>
  <si>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</si>
  <si>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</si>
  <si>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</si>
  <si>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</si>
  <si>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</si>
  <si>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</si>
  <si>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</si>
  <si>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</si>
  <si>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</si>
  <si>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</si>
  <si>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</si>
  <si>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</si>
  <si>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</si>
  <si>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</si>
  <si>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</si>
  <si>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</si>
  <si>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</si>
  <si>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</si>
  <si>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</si>
  <si>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</si>
  <si>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</si>
  <si>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</si>
  <si>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</si>
  <si>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</si>
  <si>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</si>
  <si>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</si>
  <si>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</si>
  <si>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</si>
  <si>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</si>
  <si>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</si>
  <si>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</si>
  <si>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</si>
  <si>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</si>
  <si>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</si>
  <si>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</si>
  <si>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</si>
  <si>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</si>
  <si>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</si>
  <si>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</si>
  <si>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</si>
  <si>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</si>
  <si>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</si>
  <si>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</si>
  <si>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</si>
  <si>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</si>
  <si>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</si>
  <si>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</si>
  <si>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</si>
  <si>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</si>
  <si>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</si>
  <si>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</si>
  <si>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</si>
  <si>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</si>
  <si>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</si>
  <si>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</si>
  <si>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</si>
  <si>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</si>
  <si>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</si>
  <si>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</si>
  <si>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</si>
  <si>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</si>
  <si>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</si>
  <si>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</si>
  <si>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</si>
  <si>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</si>
  <si>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</si>
  <si>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</si>
  <si>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</si>
  <si>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</si>
  <si>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</si>
  <si>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</si>
  <si>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</si>
  <si>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</si>
  <si>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</si>
  <si>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</si>
  <si>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</si>
  <si>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</si>
  <si>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</si>
  <si>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</si>
  <si>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</si>
  <si>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</si>
  <si>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</si>
  <si>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</si>
  <si>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</si>
  <si>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</si>
  <si>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</si>
  <si>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</si>
  <si>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</si>
  <si>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</si>
  <si>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</si>
  <si>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</si>
  <si>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</si>
  <si>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</si>
  <si>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</si>
  <si>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</si>
  <si>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</si>
  <si>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</si>
  <si>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</si>
  <si>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</si>
  <si>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</si>
  <si>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</si>
  <si>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</si>
  <si>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</si>
  <si>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</si>
  <si>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</si>
  <si>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</si>
  <si>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</si>
  <si>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</si>
  <si>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</si>
  <si>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</si>
  <si>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</si>
  <si>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</si>
  <si>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</si>
  <si>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</si>
  <si>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</si>
  <si>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</si>
  <si>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</si>
  <si>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</si>
  <si>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</si>
  <si>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</si>
  <si>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</si>
  <si>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</si>
  <si>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</si>
  <si>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</si>
  <si>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</si>
  <si>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</si>
  <si>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</si>
  <si>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</si>
  <si>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</si>
  <si>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</si>
  <si>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</si>
  <si>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</si>
  <si>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</si>
  <si>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</si>
  <si>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</si>
  <si>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</si>
  <si>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</si>
  <si>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</si>
  <si>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</si>
  <si>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</si>
  <si>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</si>
  <si>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</si>
  <si>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</si>
  <si>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</si>
  <si>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</si>
  <si>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</si>
  <si>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</si>
  <si>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</si>
  <si>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</si>
  <si>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</si>
  <si>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</si>
  <si>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</si>
  <si>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</si>
  <si>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</si>
  <si>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</si>
  <si>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</si>
  <si>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</si>
  <si>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</si>
  <si>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</si>
  <si>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</si>
  <si>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</si>
  <si>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</si>
  <si>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</si>
  <si>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</si>
  <si>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</si>
  <si>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</si>
  <si>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</si>
  <si>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</si>
  <si>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</si>
  <si>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</si>
  <si>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</si>
  <si>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</si>
  <si>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</si>
  <si>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</si>
  <si>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</si>
  <si>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</si>
  <si>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</si>
  <si>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</si>
  <si>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</si>
  <si>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</si>
  <si>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</si>
  <si>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</si>
  <si>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</si>
  <si>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</si>
  <si>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</si>
  <si>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</si>
  <si>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</si>
  <si>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</si>
  <si>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</si>
  <si>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</si>
  <si>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</si>
  <si>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</si>
  <si>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</si>
  <si>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</si>
  <si>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</si>
  <si>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</si>
  <si>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</si>
  <si>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</si>
  <si>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</si>
  <si>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</si>
  <si>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</si>
  <si>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</si>
  <si>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</si>
  <si>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</si>
  <si>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</si>
  <si>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</si>
  <si>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</si>
  <si>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</si>
  <si>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</si>
  <si>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</si>
  <si>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</si>
  <si>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</si>
  <si>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</si>
  <si>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</si>
  <si>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</si>
  <si>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</si>
  <si>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</si>
  <si>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</si>
  <si>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</si>
  <si>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</si>
  <si>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</si>
  <si>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</si>
  <si>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</si>
  <si>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</si>
  <si>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</si>
  <si>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</si>
  <si>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</si>
  <si>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</si>
  <si>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</si>
  <si>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</si>
  <si>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</si>
  <si>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</si>
  <si>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</si>
  <si>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</si>
  <si>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</si>
  <si>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</si>
  <si>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</si>
  <si>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</si>
  <si>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</si>
  <si>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</si>
  <si>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</si>
  <si>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</si>
  <si>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</si>
  <si>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</si>
  <si>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</si>
  <si>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</si>
  <si>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</si>
  <si>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</si>
  <si>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</si>
  <si>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</si>
  <si>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</si>
  <si>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</si>
  <si>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</si>
  <si>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</si>
  <si>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</si>
  <si>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</si>
  <si>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</si>
  <si>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</si>
  <si>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</si>
  <si>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</si>
  <si>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</si>
  <si>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</si>
  <si>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</si>
  <si>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</si>
  <si>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</si>
  <si>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</si>
  <si>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</si>
  <si>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</si>
  <si>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</si>
  <si>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</si>
  <si>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</si>
  <si>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</si>
  <si>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</si>
  <si>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</si>
  <si>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</si>
  <si>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</si>
  <si>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</si>
  <si>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</si>
  <si>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</si>
  <si>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</si>
  <si>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</si>
  <si>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</si>
  <si>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</si>
  <si>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</si>
  <si>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</si>
  <si>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</si>
  <si>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</si>
  <si>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</si>
  <si>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</si>
  <si>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</si>
  <si>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</si>
  <si>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</si>
  <si>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</si>
  <si>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</si>
  <si>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</si>
  <si>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</si>
  <si>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</si>
  <si>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</si>
  <si>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</si>
  <si>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</si>
  <si>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</si>
  <si>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</si>
  <si>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</si>
  <si>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</si>
  <si>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</si>
  <si>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</si>
  <si>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</si>
  <si>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</si>
  <si>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</si>
  <si>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</si>
  <si>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</si>
  <si>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</si>
  <si>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</si>
  <si>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</si>
  <si>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</si>
  <si>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</si>
  <si>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</si>
  <si>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</si>
  <si>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</si>
  <si>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</si>
  <si>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</si>
  <si>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</si>
  <si>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</si>
  <si>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</si>
  <si>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</si>
  <si>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</si>
  <si>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</si>
  <si>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</si>
  <si>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</si>
  <si>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</si>
  <si>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</si>
  <si>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</si>
  <si>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</si>
  <si>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</si>
  <si>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</si>
  <si>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</si>
  <si>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</si>
  <si>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</si>
  <si>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</si>
  <si>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</si>
  <si>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</si>
  <si>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</si>
  <si>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</si>
  <si>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</si>
  <si>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</si>
  <si>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</si>
  <si>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</si>
  <si>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</si>
  <si>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</si>
  <si>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</si>
  <si>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</si>
  <si>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</si>
  <si>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</si>
  <si>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</si>
  <si>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</si>
  <si>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</si>
  <si>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</si>
  <si>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</si>
  <si>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</si>
  <si>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</si>
  <si>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</si>
  <si>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</si>
  <si>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</si>
  <si>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</si>
  <si>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</si>
  <si>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</si>
  <si>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</si>
  <si>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</si>
  <si>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</si>
  <si>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</si>
  <si>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</si>
  <si>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</si>
  <si>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</si>
  <si>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</si>
  <si>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</si>
  <si>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</si>
  <si>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</si>
  <si>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</si>
  <si>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</si>
  <si>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</si>
  <si>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</si>
  <si>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</si>
  <si>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</si>
  <si>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</si>
  <si>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</si>
  <si>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</si>
  <si>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</si>
  <si>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</si>
  <si>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</si>
  <si>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</si>
  <si>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</si>
  <si>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</si>
  <si>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</si>
  <si>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</si>
  <si>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</si>
  <si>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</si>
  <si>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</si>
  <si>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</si>
  <si>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</si>
  <si>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</si>
  <si>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</si>
  <si>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</si>
  <si>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</si>
  <si>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</si>
  <si>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</si>
  <si>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</si>
  <si>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</si>
  <si>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</si>
  <si>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</si>
  <si>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</si>
  <si>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</si>
  <si>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</si>
  <si>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</si>
  <si>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</si>
  <si>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</si>
  <si>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</si>
  <si>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</si>
  <si>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</si>
  <si>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</si>
  <si>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</si>
  <si>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</si>
  <si>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</si>
  <si>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</si>
  <si>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</si>
  <si>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</si>
  <si>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</si>
  <si>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</si>
  <si>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</si>
  <si>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</si>
  <si>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</si>
  <si>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</si>
  <si>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</si>
  <si>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</si>
  <si>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</si>
  <si>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</si>
  <si>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</si>
  <si>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</si>
  <si>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</si>
  <si>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</si>
  <si>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</si>
  <si>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</si>
  <si>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</si>
  <si>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</si>
  <si>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</si>
  <si>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</si>
  <si>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</si>
  <si>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</si>
  <si>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</si>
  <si>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</si>
  <si>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</si>
  <si>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</si>
  <si>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</si>
  <si>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</si>
  <si>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</si>
  <si>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</si>
  <si>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</si>
  <si>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</si>
  <si>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</si>
  <si>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</si>
  <si>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</si>
  <si>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</si>
  <si>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</si>
  <si>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</si>
  <si>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</si>
  <si>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</si>
  <si>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</si>
  <si>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</si>
  <si>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</si>
  <si>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</si>
  <si>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</si>
  <si>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</si>
  <si>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</si>
  <si>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</si>
  <si>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</si>
  <si>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</si>
  <si>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</si>
  <si>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</si>
  <si>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</si>
  <si>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</si>
  <si>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</si>
  <si>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</si>
  <si>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</si>
  <si>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</si>
  <si>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</si>
  <si>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</si>
  <si>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</si>
  <si>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</si>
  <si>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</si>
  <si>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</si>
  <si>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</si>
  <si>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</si>
  <si>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</si>
  <si>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</si>
  <si>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</si>
  <si>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</si>
  <si>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</si>
  <si>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</si>
  <si>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</si>
  <si>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</si>
  <si>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</si>
  <si>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</si>
  <si>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</si>
  <si>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</si>
  <si>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</si>
  <si>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</si>
  <si>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</si>
  <si>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</si>
  <si>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</si>
  <si>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</si>
  <si>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</si>
  <si>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</si>
  <si>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</si>
  <si>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</si>
  <si>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</si>
  <si>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</si>
  <si>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</si>
  <si>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</si>
  <si>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</si>
  <si>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</si>
  <si>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</si>
  <si>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</si>
  <si>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</si>
  <si>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</si>
  <si>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</si>
  <si>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</si>
  <si>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</si>
  <si>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</si>
  <si>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</si>
  <si>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</si>
  <si>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</si>
  <si>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</si>
  <si>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</si>
  <si>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</si>
  <si>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</si>
  <si>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</si>
  <si>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長崎みどり病院</t>
    <phoneticPr fontId="3"/>
  </si>
  <si>
    <t>〒852-8022 長崎市富士見町１８番２４号</t>
    <phoneticPr fontId="3"/>
  </si>
  <si>
    <t>〇</t>
  </si>
  <si>
    <t>医療法人</t>
  </si>
  <si>
    <t>内科</t>
  </si>
  <si>
    <t>療養病棟入院料１</t>
  </si>
  <si>
    <t>ＤＰＣ病院ではない</t>
  </si>
  <si>
    <t>有</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</si>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</sst>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1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59</v>
      </c>
      <c r="K103" s="237" t="str">
        <f t="shared" si="1"/>
        <v/>
      </c>
      <c r="L103" s="258">
        <v>59</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row>
    <row r="105" spans="1:22" s="83" customFormat="1" ht="34.5" customHeight="1">
      <c r="A105" s="244" t="s">
        <v>615</v>
      </c>
      <c r="B105" s="84"/>
      <c r="C105" s="395"/>
      <c r="D105" s="396"/>
      <c r="E105" s="427"/>
      <c r="F105" s="409"/>
      <c r="G105" s="319" t="s">
        <v>48</v>
      </c>
      <c r="H105" s="321"/>
      <c r="I105" s="419"/>
      <c r="J105" s="256">
        <f t="shared" si="0"/>
        <v>23</v>
      </c>
      <c r="K105" s="237" t="str">
        <f t="shared" si="1"/>
        <v/>
      </c>
      <c r="L105" s="258">
        <v>23</v>
      </c>
    </row>
    <row r="106" spans="1:22" s="83" customFormat="1" ht="34.5" customHeight="1">
      <c r="A106" s="244" t="s">
        <v>613</v>
      </c>
      <c r="B106" s="84"/>
      <c r="C106" s="395"/>
      <c r="D106" s="396"/>
      <c r="E106" s="333" t="s">
        <v>45</v>
      </c>
      <c r="F106" s="334"/>
      <c r="G106" s="334"/>
      <c r="H106" s="335"/>
      <c r="I106" s="419"/>
      <c r="J106" s="256">
        <f t="shared" si="0"/>
        <v>59</v>
      </c>
      <c r="K106" s="237" t="str">
        <f t="shared" si="1"/>
        <v/>
      </c>
      <c r="L106" s="258">
        <v>59</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23</v>
      </c>
      <c r="K108" s="237" t="str">
        <f t="shared" si="1"/>
        <v/>
      </c>
      <c r="L108" s="258">
        <v>23</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40</v>
      </c>
      <c r="K110" s="237" t="str">
        <f t="shared" si="1"/>
        <v/>
      </c>
      <c r="L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23</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44</v>
      </c>
      <c r="K157" s="264" t="str">
        <f t="shared" si="3"/>
        <v/>
      </c>
      <c r="L157" s="117">
        <v>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1.7</v>
      </c>
      <c r="K272" s="81" t="str">
        <f t="shared" si="8"/>
        <v/>
      </c>
      <c r="L272" s="148">
        <v>1.7</v>
      </c>
    </row>
    <row r="273" spans="1:12" s="83" customFormat="1" ht="34.5" customHeight="1">
      <c r="A273" s="249" t="s">
        <v>727</v>
      </c>
      <c r="B273" s="120"/>
      <c r="C273" s="370" t="s">
        <v>152</v>
      </c>
      <c r="D273" s="371"/>
      <c r="E273" s="371"/>
      <c r="F273" s="371"/>
      <c r="G273" s="370" t="s">
        <v>146</v>
      </c>
      <c r="H273" s="370"/>
      <c r="I273" s="403"/>
      <c r="J273" s="266">
        <f t="shared" si="9"/>
        <v>20</v>
      </c>
      <c r="K273" s="81" t="str">
        <f t="shared" si="8"/>
        <v/>
      </c>
      <c r="L273" s="147">
        <v>20</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6</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3</v>
      </c>
      <c r="K291" s="81" t="str">
        <f t="shared" si="8"/>
        <v/>
      </c>
      <c r="L291" s="147">
        <v>3</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102</v>
      </c>
      <c r="K392" s="81" t="str">
        <f t="shared" ref="K392:K397" si="11">IF(OR(COUNTIF(L392:L392,"未確認")&gt;0,COUNTIF(L392:L392,"~*")&gt;0),"※","")</f>
        <v/>
      </c>
      <c r="L392" s="147">
        <v>102</v>
      </c>
    </row>
    <row r="393" spans="1:22" s="83" customFormat="1" ht="34.5" customHeight="1">
      <c r="A393" s="249" t="s">
        <v>773</v>
      </c>
      <c r="B393" s="84"/>
      <c r="C393" s="369"/>
      <c r="D393" s="379"/>
      <c r="E393" s="319" t="s">
        <v>224</v>
      </c>
      <c r="F393" s="320"/>
      <c r="G393" s="320"/>
      <c r="H393" s="321"/>
      <c r="I393" s="342"/>
      <c r="J393" s="140">
        <f t="shared" si="10"/>
        <v>62</v>
      </c>
      <c r="K393" s="81" t="str">
        <f t="shared" si="11"/>
        <v/>
      </c>
      <c r="L393" s="147">
        <v>62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40</v>
      </c>
      <c r="K395" s="81" t="str">
        <f t="shared" si="11"/>
        <v/>
      </c>
      <c r="L395" s="147">
        <v>40</v>
      </c>
    </row>
    <row r="396" spans="1:22" s="83" customFormat="1" ht="34.5" customHeight="1">
      <c r="A396" s="250" t="s">
        <v>776</v>
      </c>
      <c r="B396" s="1"/>
      <c r="C396" s="369"/>
      <c r="D396" s="319" t="s">
        <v>227</v>
      </c>
      <c r="E396" s="320"/>
      <c r="F396" s="320"/>
      <c r="G396" s="320"/>
      <c r="H396" s="321"/>
      <c r="I396" s="342"/>
      <c r="J396" s="140">
        <f t="shared" si="10"/>
        <v>20627</v>
      </c>
      <c r="K396" s="81" t="str">
        <f t="shared" si="11"/>
        <v/>
      </c>
      <c r="L396" s="147">
        <v>20627</v>
      </c>
    </row>
    <row r="397" spans="1:22" s="83" customFormat="1" ht="34.5" customHeight="1">
      <c r="A397" s="250" t="s">
        <v>777</v>
      </c>
      <c r="B397" s="119"/>
      <c r="C397" s="369"/>
      <c r="D397" s="319" t="s">
        <v>228</v>
      </c>
      <c r="E397" s="320"/>
      <c r="F397" s="320"/>
      <c r="G397" s="320"/>
      <c r="H397" s="321"/>
      <c r="I397" s="343"/>
      <c r="J397" s="140">
        <f t="shared" si="10"/>
        <v>108</v>
      </c>
      <c r="K397" s="81" t="str">
        <f t="shared" si="11"/>
        <v/>
      </c>
      <c r="L397" s="147">
        <v>108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102</v>
      </c>
      <c r="K405" s="81" t="str">
        <f t="shared" ref="K405:K422" si="13">IF(OR(COUNTIF(L405:L405,"未確認")&gt;0,COUNTIF(L405:L405,"~*")&gt;0),"※","")</f>
        <v/>
      </c>
      <c r="L405" s="147">
        <v>102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42</v>
      </c>
      <c r="K407" s="81" t="str">
        <f t="shared" si="13"/>
        <v/>
      </c>
      <c r="L407" s="147">
        <v>42</v>
      </c>
    </row>
    <row r="408" spans="1:22" s="83" customFormat="1" ht="34.5" customHeight="1">
      <c r="A408" s="251" t="s">
        <v>781</v>
      </c>
      <c r="B408" s="119"/>
      <c r="C408" s="368"/>
      <c r="D408" s="368"/>
      <c r="E408" s="319" t="s">
        <v>236</v>
      </c>
      <c r="F408" s="320"/>
      <c r="G408" s="320"/>
      <c r="H408" s="321"/>
      <c r="I408" s="360"/>
      <c r="J408" s="140">
        <f t="shared" si="12"/>
        <v>30</v>
      </c>
      <c r="K408" s="81" t="str">
        <f t="shared" si="13"/>
        <v/>
      </c>
      <c r="L408" s="147">
        <v>30</v>
      </c>
    </row>
    <row r="409" spans="1:22" s="83" customFormat="1" ht="34.5" customHeight="1">
      <c r="A409" s="251" t="s">
        <v>782</v>
      </c>
      <c r="B409" s="119"/>
      <c r="C409" s="368"/>
      <c r="D409" s="368"/>
      <c r="E409" s="316" t="s">
        <v>989</v>
      </c>
      <c r="F409" s="317"/>
      <c r="G409" s="317"/>
      <c r="H409" s="318"/>
      <c r="I409" s="360"/>
      <c r="J409" s="140">
        <f t="shared" si="12"/>
        <v>30</v>
      </c>
      <c r="K409" s="81" t="str">
        <f t="shared" si="13"/>
        <v/>
      </c>
      <c r="L409" s="147">
        <v>30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100</v>
      </c>
      <c r="K413" s="81" t="str">
        <f t="shared" si="13"/>
        <v/>
      </c>
      <c r="L413" s="147">
        <v>100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42</v>
      </c>
      <c r="K415" s="81" t="str">
        <f t="shared" si="13"/>
        <v/>
      </c>
      <c r="L415" s="147">
        <v>42</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7</v>
      </c>
      <c r="K418" s="81" t="str">
        <f t="shared" si="13"/>
        <v/>
      </c>
      <c r="L418" s="147">
        <v>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12</v>
      </c>
      <c r="K420" s="81" t="str">
        <f t="shared" si="13"/>
        <v/>
      </c>
      <c r="L420" s="147">
        <v>12</v>
      </c>
    </row>
    <row r="421" spans="1:22" s="83" customFormat="1" ht="34.5" customHeight="1">
      <c r="A421" s="251" t="s">
        <v>794</v>
      </c>
      <c r="B421" s="119"/>
      <c r="C421" s="368"/>
      <c r="D421" s="368"/>
      <c r="E421" s="319" t="s">
        <v>247</v>
      </c>
      <c r="F421" s="320"/>
      <c r="G421" s="320"/>
      <c r="H421" s="321"/>
      <c r="I421" s="360"/>
      <c r="J421" s="140">
        <f t="shared" si="12"/>
        <v>20</v>
      </c>
      <c r="K421" s="81" t="str">
        <f t="shared" si="13"/>
        <v/>
      </c>
      <c r="L421" s="147">
        <v>20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100</v>
      </c>
      <c r="K430" s="193" t="str">
        <f>IF(OR(COUNTIF(L430:L430,"未確認")&gt;0,COUNTIF(L430:L430,"~*")&gt;0),"※","")</f>
        <v/>
      </c>
      <c r="L430" s="147">
        <v>100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41</v>
      </c>
      <c r="K431" s="193" t="str">
        <f>IF(OR(COUNTIF(L431:L431,"未確認")&gt;0,COUNTIF(L431:L431,"~*")&gt;0),"※","")</f>
        <v/>
      </c>
      <c r="L431" s="147">
        <v>41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39</v>
      </c>
      <c r="K433" s="193" t="str">
        <f>IF(OR(COUNTIF(L433:L433,"未確認")&gt;0,COUNTIF(L433:L433,"~*")&gt;0),"※","")</f>
        <v/>
      </c>
      <c r="L433" s="147">
        <v>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9</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9</v>
      </c>
      <c r="K445" s="187" t="str">
        <f t="shared" si="14"/>
        <v/>
      </c>
      <c r="L445" s="269"/>
    </row>
    <row r="446" spans="1:22" s="83" customFormat="1" ht="34.5" customHeight="1">
      <c r="A446" s="251" t="s">
        <v>804</v>
      </c>
      <c r="B446" s="119"/>
      <c r="C446" s="357" t="s">
        <v>267</v>
      </c>
      <c r="D446" s="358"/>
      <c r="E446" s="358"/>
      <c r="F446" s="358"/>
      <c r="G446" s="358"/>
      <c r="H446" s="359"/>
      <c r="I446" s="326"/>
      <c r="J446" s="192">
        <v>7</v>
      </c>
      <c r="K446" s="187" t="str">
        <f t="shared" si="14"/>
        <v/>
      </c>
      <c r="L446" s="269"/>
    </row>
    <row r="447" spans="1:22" s="83" customFormat="1" ht="34.5" customHeight="1">
      <c r="A447" s="251" t="s">
        <v>805</v>
      </c>
      <c r="B447" s="119"/>
      <c r="C447" s="188"/>
      <c r="D447" s="196"/>
      <c r="E447" s="319" t="s">
        <v>268</v>
      </c>
      <c r="F447" s="320"/>
      <c r="G447" s="320"/>
      <c r="H447" s="321"/>
      <c r="I447" s="326"/>
      <c r="J447" s="192">
        <v>5</v>
      </c>
      <c r="K447" s="187" t="str">
        <f t="shared" si="14"/>
        <v/>
      </c>
      <c r="L447" s="269"/>
    </row>
    <row r="448" spans="1:22" s="83" customFormat="1" ht="34.5" customHeight="1">
      <c r="A448" s="251" t="s">
        <v>806</v>
      </c>
      <c r="B448" s="119"/>
      <c r="C448" s="190"/>
      <c r="D448" s="197"/>
      <c r="E448" s="319" t="s">
        <v>269</v>
      </c>
      <c r="F448" s="320"/>
      <c r="G448" s="320"/>
      <c r="H448" s="321"/>
      <c r="I448" s="327"/>
      <c r="J448" s="192">
        <v>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118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39</v>
      </c>
      <c r="K646" s="201" t="str">
        <f t="shared" ref="K646:K660" si="32">IF(OR(COUNTIF(L646:L646,"未確認")&gt;0,COUNTIF(L646:L646,"*")&gt;0),"※","")</f>
        <v/>
      </c>
      <c r="L646" s="117">
        <v>39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23</v>
      </c>
      <c r="K650" s="201" t="str">
        <f t="shared" si="32"/>
        <v/>
      </c>
      <c r="L650" s="117">
        <v>23</v>
      </c>
    </row>
    <row r="651" spans="1:22" s="118" customFormat="1" ht="70" customHeight="1">
      <c r="A651" s="252" t="s">
        <v>930</v>
      </c>
      <c r="B651" s="84"/>
      <c r="C651" s="188"/>
      <c r="D651" s="221"/>
      <c r="E651" s="319" t="s">
        <v>942</v>
      </c>
      <c r="F651" s="320"/>
      <c r="G651" s="320"/>
      <c r="H651" s="321"/>
      <c r="I651" s="122" t="s">
        <v>460</v>
      </c>
      <c r="J651" s="116">
        <f t="shared" si="31"/>
        <v>12</v>
      </c>
      <c r="K651" s="201" t="str">
        <f t="shared" si="32"/>
        <v/>
      </c>
      <c r="L651" s="117">
        <v>12</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28</v>
      </c>
      <c r="K683" s="201" t="str">
        <f>IF(OR(COUNTIF(L683:L683,"未確認")&gt;0,COUNTIF(L683:L683,"*")&gt;0),"※","")</f>
        <v/>
      </c>
      <c r="L683" s="117">
        <v>28</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15</v>
      </c>
      <c r="K695" s="201" t="str">
        <f>IF(OR(COUNTIF(L695:L695,"未確認")&gt;0,COUNTIF(L695:L695,"*")&gt;0),"※","")</f>
        <v/>
      </c>
      <c r="L695" s="117">
        <v>15</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0D799B2-7069-4749-93FF-B47D1F5F8E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2019-12-23T01:57:53Z</dcterms:modified>
</cp:coreProperties>
</file>