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17168E8-59A3-4961-93D3-B627C28FE33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<sst xmlns="http://schemas.openxmlformats.org/spreadsheetml/2006/main" count="3846" uniqueCount="1068">
  <si>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</si>
  <si>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</si>
  <si>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</si>
  <si>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</si>
  <si>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</si>
  <si>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</si>
  <si>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</si>
  <si>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</si>
  <si>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</si>
  <si>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</si>
  <si>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</si>
  <si>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</si>
  <si>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</si>
  <si>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</si>
  <si>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</si>
  <si>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</si>
  <si>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</si>
  <si>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</si>
  <si>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</si>
  <si>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</si>
  <si>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</si>
  <si>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</si>
  <si>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</si>
  <si>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</si>
  <si>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</si>
  <si>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</si>
  <si>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</si>
  <si>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</si>
  <si>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</si>
  <si>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</si>
  <si>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</si>
  <si>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</si>
  <si>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</si>
  <si>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</si>
  <si>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</si>
  <si>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</si>
  <si>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</si>
  <si>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</si>
  <si>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</si>
  <si>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</si>
  <si>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</si>
  <si>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</si>
  <si>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</si>
  <si>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</si>
  <si>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</si>
  <si>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</si>
  <si>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</si>
  <si>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</si>
  <si>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</si>
  <si>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</si>
  <si>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</si>
  <si>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</si>
  <si>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</si>
  <si>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</si>
  <si>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</si>
  <si>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</si>
  <si>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</si>
  <si>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</si>
  <si>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</si>
  <si>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</si>
  <si>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</si>
  <si>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</si>
  <si>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</si>
  <si>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</si>
  <si>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</si>
  <si>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</si>
  <si>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</si>
  <si>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</si>
  <si>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</si>
  <si>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</si>
  <si>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</si>
  <si>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</si>
  <si>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</si>
  <si>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</si>
  <si>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</si>
  <si>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</si>
  <si>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</si>
  <si>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</si>
  <si>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</si>
  <si>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</si>
  <si>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</si>
  <si>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</si>
  <si>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</si>
  <si>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</si>
  <si>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</si>
  <si>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</si>
  <si>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</si>
  <si>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</si>
  <si>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</si>
  <si>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</si>
  <si>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</si>
  <si>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</si>
  <si>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</si>
  <si>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</si>
  <si>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</si>
  <si>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</si>
  <si>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</si>
  <si>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</si>
  <si>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</si>
  <si>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</si>
  <si>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</si>
  <si>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</si>
  <si>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</si>
  <si>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</si>
  <si>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</si>
  <si>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</si>
  <si>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</si>
  <si>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</si>
  <si>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</si>
  <si>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</si>
  <si>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</si>
  <si>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</si>
  <si>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</si>
  <si>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</si>
  <si>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</si>
  <si>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</si>
  <si>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</si>
  <si>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</si>
  <si>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</si>
  <si>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</si>
  <si>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</si>
  <si>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</si>
  <si>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</si>
  <si>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</si>
  <si>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</si>
  <si>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</si>
  <si>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</si>
  <si>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</si>
  <si>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</si>
  <si>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</si>
  <si>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</si>
  <si>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</si>
  <si>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</si>
  <si>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</si>
  <si>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</si>
  <si>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</si>
  <si>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</si>
  <si>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</si>
  <si>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</si>
  <si>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</si>
  <si>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</si>
  <si>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</si>
  <si>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</si>
  <si>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</si>
  <si>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</si>
  <si>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</si>
  <si>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</si>
  <si>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</si>
  <si>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</si>
  <si>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</si>
  <si>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</si>
  <si>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</si>
  <si>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</si>
  <si>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</si>
  <si>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</si>
  <si>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</si>
  <si>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</si>
  <si>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</si>
  <si>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</si>
  <si>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</si>
  <si>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</si>
  <si>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</si>
  <si>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</si>
  <si>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</si>
  <si>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</si>
  <si>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</si>
  <si>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</si>
  <si>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</si>
  <si>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</si>
  <si>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</si>
  <si>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</si>
  <si>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</si>
  <si>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</si>
  <si>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</si>
  <si>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</si>
  <si>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</si>
  <si>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</si>
  <si>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</si>
  <si>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</si>
  <si>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</si>
  <si>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</si>
  <si>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</si>
  <si>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</si>
  <si>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</si>
  <si>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</si>
  <si>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</si>
  <si>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</si>
  <si>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</si>
  <si>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</si>
  <si>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</si>
  <si>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</si>
  <si>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</si>
  <si>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</si>
  <si>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</si>
  <si>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</si>
  <si>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</si>
  <si>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</si>
  <si>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</si>
  <si>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</si>
  <si>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</si>
  <si>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</si>
  <si>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</si>
  <si>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</si>
  <si>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</si>
  <si>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</si>
  <si>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</si>
  <si>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</si>
  <si>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</si>
  <si>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</si>
  <si>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</si>
  <si>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</si>
  <si>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</si>
  <si>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</si>
  <si>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</si>
  <si>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</si>
  <si>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</si>
  <si>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</si>
  <si>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</si>
  <si>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</si>
  <si>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</si>
  <si>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</si>
  <si>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</si>
  <si>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</si>
  <si>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</si>
  <si>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</si>
  <si>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</si>
  <si>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</si>
  <si>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</si>
  <si>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</si>
  <si>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</si>
  <si>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</si>
  <si>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</si>
  <si>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</si>
  <si>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</si>
  <si>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</si>
  <si>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</si>
  <si>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</si>
  <si>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</si>
  <si>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</si>
  <si>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</si>
  <si>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</si>
  <si>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</si>
  <si>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</si>
  <si>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</si>
  <si>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</si>
  <si>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</si>
  <si>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</si>
  <si>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</si>
  <si>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</si>
  <si>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</si>
  <si>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</si>
  <si>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</si>
  <si>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</si>
  <si>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</si>
  <si>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</si>
  <si>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</si>
  <si>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</si>
  <si>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</si>
  <si>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</si>
  <si>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</si>
  <si>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</si>
  <si>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</si>
  <si>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</si>
  <si>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</si>
  <si>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</si>
  <si>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</si>
  <si>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</si>
  <si>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</si>
  <si>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</si>
  <si>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</si>
  <si>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</si>
  <si>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</si>
  <si>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</si>
  <si>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</si>
  <si>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</si>
  <si>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</si>
  <si>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</si>
  <si>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</si>
  <si>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</si>
  <si>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</si>
  <si>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</si>
  <si>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</si>
  <si>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</si>
  <si>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</si>
  <si>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</si>
  <si>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</si>
  <si>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</si>
  <si>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</si>
  <si>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</si>
  <si>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</si>
  <si>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</si>
  <si>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</si>
  <si>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</si>
  <si>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</si>
  <si>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</si>
  <si>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</si>
  <si>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</si>
  <si>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</si>
  <si>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</si>
  <si>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</si>
  <si>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</si>
  <si>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</si>
  <si>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</si>
  <si>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</si>
  <si>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</si>
  <si>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</si>
  <si>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</si>
  <si>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</si>
  <si>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</si>
  <si>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</si>
  <si>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</si>
  <si>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</si>
  <si>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</si>
  <si>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</si>
  <si>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</si>
  <si>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</si>
  <si>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</si>
  <si>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</si>
  <si>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</si>
  <si>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</si>
  <si>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</si>
  <si>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</si>
  <si>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</si>
  <si>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</si>
  <si>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</si>
  <si>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</si>
  <si>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</si>
  <si>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</si>
  <si>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</si>
  <si>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</si>
  <si>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</si>
  <si>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</si>
  <si>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</si>
  <si>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</si>
  <si>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</si>
  <si>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</si>
  <si>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</si>
  <si>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</si>
  <si>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</si>
  <si>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</si>
  <si>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</si>
  <si>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</si>
  <si>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</si>
  <si>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</si>
  <si>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</si>
  <si>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</si>
  <si>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</si>
  <si>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</si>
  <si>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</si>
  <si>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</si>
  <si>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</si>
  <si>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</si>
  <si>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</si>
  <si>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</si>
  <si>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</si>
  <si>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</si>
  <si>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</si>
  <si>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</si>
  <si>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</si>
  <si>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</si>
  <si>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</si>
  <si>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</si>
  <si>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</si>
  <si>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</si>
  <si>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</si>
  <si>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</si>
  <si>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</si>
  <si>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</si>
  <si>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</si>
  <si>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</si>
  <si>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</si>
  <si>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</si>
  <si>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</si>
  <si>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</si>
  <si>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</si>
  <si>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</si>
  <si>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</si>
  <si>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</si>
  <si>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</si>
  <si>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</si>
  <si>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</si>
  <si>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</si>
  <si>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</si>
  <si>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</si>
  <si>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</si>
  <si>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</si>
  <si>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</si>
  <si>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</si>
  <si>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</si>
  <si>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</si>
  <si>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</si>
  <si>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</si>
  <si>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</si>
  <si>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</si>
  <si>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</si>
  <si>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</si>
  <si>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</si>
  <si>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</si>
  <si>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</si>
  <si>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</si>
  <si>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</si>
  <si>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</si>
  <si>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</si>
  <si>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</si>
  <si>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</si>
  <si>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</si>
  <si>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</si>
  <si>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</si>
  <si>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</si>
  <si>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</si>
  <si>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</si>
  <si>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</si>
  <si>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</si>
  <si>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</si>
  <si>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</si>
  <si>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</si>
  <si>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</si>
  <si>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</si>
  <si>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</si>
  <si>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</si>
  <si>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</si>
  <si>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</si>
  <si>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</si>
  <si>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</si>
  <si>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</si>
  <si>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</si>
  <si>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</si>
  <si>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</si>
  <si>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</si>
  <si>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</si>
  <si>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</si>
  <si>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</si>
  <si>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</si>
  <si>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</si>
  <si>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</si>
  <si>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</si>
  <si>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</si>
  <si>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</si>
  <si>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</si>
  <si>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</si>
  <si>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</si>
  <si>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</si>
  <si>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</si>
  <si>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</si>
  <si>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</si>
  <si>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</si>
  <si>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</si>
  <si>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</si>
  <si>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</si>
  <si>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</si>
  <si>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</si>
  <si>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</si>
  <si>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</si>
  <si>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</si>
  <si>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</si>
  <si>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</si>
  <si>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</si>
  <si>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</si>
  <si>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</si>
  <si>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</si>
  <si>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</si>
  <si>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</si>
  <si>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</si>
  <si>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</si>
  <si>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</si>
  <si>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</si>
  <si>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</si>
  <si>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</si>
  <si>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</si>
  <si>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</si>
  <si>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</si>
  <si>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</si>
  <si>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</si>
  <si>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</si>
  <si>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</si>
  <si>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</si>
  <si>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</si>
  <si>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</si>
  <si>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</si>
  <si>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</si>
  <si>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</si>
  <si>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</si>
  <si>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</si>
  <si>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</si>
  <si>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</si>
  <si>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</si>
  <si>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</si>
  <si>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</si>
  <si>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</si>
  <si>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</si>
  <si>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</si>
  <si>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</si>
  <si>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</si>
  <si>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</si>
  <si>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</si>
  <si>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</si>
  <si>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</si>
  <si>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</si>
  <si>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</si>
  <si>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</si>
  <si>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</si>
  <si>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</si>
  <si>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</si>
  <si>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</si>
  <si>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</si>
  <si>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</si>
  <si>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</si>
  <si>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</si>
  <si>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</si>
  <si>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</si>
  <si>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</si>
  <si>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</si>
  <si>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</si>
  <si>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</si>
  <si>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</si>
  <si>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</si>
  <si>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</si>
  <si>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</si>
  <si>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</si>
  <si>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</si>
  <si>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</si>
  <si>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</si>
  <si>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</si>
  <si>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</si>
  <si>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</si>
  <si>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</si>
  <si>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</si>
  <si>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</si>
  <si>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</si>
  <si>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</si>
  <si>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</si>
  <si>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</si>
  <si>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</si>
  <si>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</si>
  <si>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</si>
  <si>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</si>
  <si>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</si>
  <si>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</si>
  <si>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</si>
  <si>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</si>
  <si>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</si>
  <si>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</si>
  <si>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</si>
  <si>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</si>
  <si>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</si>
  <si>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</si>
  <si>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</si>
  <si>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</si>
  <si>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</si>
  <si>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</si>
  <si>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</si>
  <si>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</si>
  <si>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</si>
  <si>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</si>
  <si>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</si>
  <si>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</si>
  <si>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</si>
  <si>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</si>
  <si>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</si>
  <si>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</si>
  <si>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</si>
  <si>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</si>
  <si>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</si>
  <si>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</si>
  <si>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</si>
  <si>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</si>
  <si>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</si>
  <si>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</si>
  <si>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</si>
  <si>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</si>
  <si>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</si>
  <si>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</si>
  <si>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</si>
  <si>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</si>
  <si>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</si>
  <si>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</si>
  <si>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</si>
  <si>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</si>
  <si>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</si>
  <si>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</si>
  <si>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</si>
  <si>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</si>
  <si>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</si>
  <si>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</si>
  <si>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</si>
  <si>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</si>
  <si>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</si>
  <si>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</si>
  <si>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</si>
  <si>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</si>
  <si>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</si>
  <si>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</si>
  <si>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</si>
  <si>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</si>
  <si>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</si>
  <si>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</si>
  <si>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</si>
  <si>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</si>
  <si>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</si>
  <si>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</si>
  <si>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</si>
  <si>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</si>
  <si>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</si>
  <si>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</si>
  <si>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</si>
  <si>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</si>
  <si>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</si>
  <si>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</si>
  <si>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</si>
  <si>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</si>
  <si>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</si>
  <si>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</si>
  <si>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</si>
  <si>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</si>
  <si>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</si>
  <si>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</si>
  <si>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</si>
  <si>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</si>
  <si>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</si>
  <si>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</si>
  <si>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</si>
  <si>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</si>
  <si>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</si>
  <si>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</si>
  <si>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</si>
  <si>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</si>
  <si>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</si>
  <si>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</si>
  <si>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</si>
  <si>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</si>
  <si>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</si>
  <si>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</si>
  <si>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</si>
  <si>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</si>
  <si>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</si>
  <si>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</si>
  <si>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</si>
  <si>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</si>
  <si>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</si>
  <si>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</si>
  <si>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</si>
  <si>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</si>
  <si>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</si>
  <si>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</si>
  <si>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</si>
  <si>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</si>
  <si>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</si>
  <si>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</si>
  <si>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</si>
  <si>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</si>
  <si>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</si>
  <si>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</si>
  <si>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</si>
  <si>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</si>
  <si>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</si>
  <si>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</si>
  <si>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</si>
  <si>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</si>
  <si>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</si>
  <si>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</si>
  <si>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</si>
  <si>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</si>
  <si>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</si>
  <si>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</si>
  <si>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</si>
  <si>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</si>
  <si>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</si>
  <si>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</si>
  <si>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</si>
  <si>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</si>
  <si>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</si>
  <si>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</si>
  <si>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</si>
  <si>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</si>
  <si>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</si>
  <si>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</si>
  <si>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</si>
  <si>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</si>
  <si>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</si>
  <si>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</si>
  <si>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</si>
  <si>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</si>
  <si>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</si>
  <si>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</si>
  <si>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</si>
  <si>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</si>
  <si>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</si>
  <si>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</si>
  <si>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</si>
  <si>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</si>
  <si>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</si>
  <si>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</si>
  <si>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</si>
  <si>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</si>
  <si>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</si>
  <si>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</si>
  <si>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</si>
  <si>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</si>
  <si>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</si>
  <si>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</si>
  <si>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</si>
  <si>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</si>
  <si>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</si>
  <si>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</si>
  <si>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</si>
  <si>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</si>
  <si>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</si>
  <si>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</si>
  <si>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</si>
  <si>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</si>
  <si>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</si>
  <si>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</si>
  <si>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</si>
  <si>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</si>
  <si>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</si>
  <si>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</si>
  <si>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</si>
  <si>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</si>
  <si>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</si>
  <si>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</si>
  <si>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</si>
  <si>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</si>
  <si>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</si>
  <si>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</si>
  <si>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</si>
  <si>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</si>
  <si>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</si>
  <si>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</si>
  <si>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</si>
  <si>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</si>
  <si>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</si>
  <si>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</si>
  <si>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</si>
  <si>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</si>
  <si>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</si>
  <si>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</si>
  <si>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</si>
  <si>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</si>
  <si>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</si>
  <si>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</si>
  <si>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</si>
  <si>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</si>
  <si>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</si>
  <si>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</si>
  <si>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</si>
  <si>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</si>
  <si>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</si>
  <si>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</si>
  <si>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</si>
  <si>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</si>
  <si>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</si>
  <si>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</si>
  <si>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</si>
  <si>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</si>
  <si>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</si>
  <si>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</si>
  <si>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</si>
  <si>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</si>
  <si>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</si>
  <si>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</si>
  <si>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</si>
  <si>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</si>
  <si>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</si>
  <si>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</si>
  <si>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</si>
  <si>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</si>
  <si>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</si>
  <si>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</si>
  <si>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</si>
  <si>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</si>
  <si>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</si>
  <si>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</si>
  <si>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</si>
  <si>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</si>
  <si>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</si>
  <si>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</si>
  <si>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</si>
  <si>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</si>
  <si>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</si>
  <si>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</si>
  <si>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</si>
  <si>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</si>
  <si>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</si>
  <si>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</si>
  <si>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</si>
  <si>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</si>
  <si>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</si>
  <si>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</si>
  <si>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</si>
  <si>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</si>
  <si>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</si>
  <si>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</si>
  <si>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</si>
  <si>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</si>
  <si>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</si>
  <si>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</si>
  <si>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</si>
  <si>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</si>
  <si>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</si>
  <si>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</si>
  <si>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</si>
  <si>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</si>
  <si>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</si>
  <si>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</si>
  <si>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</si>
  <si>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</si>
  <si>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</si>
  <si>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</si>
  <si>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</si>
  <si>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</si>
  <si>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</si>
  <si>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</si>
  <si>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</si>
  <si>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</si>
  <si>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</si>
  <si>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</si>
  <si>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</si>
  <si>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</si>
  <si>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</si>
  <si>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</si>
  <si>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</si>
  <si>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</si>
  <si>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</si>
  <si>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</si>
  <si>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</si>
  <si>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</si>
  <si>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</si>
  <si>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</si>
  <si>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</si>
  <si>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</si>
  <si>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</si>
  <si>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</si>
  <si>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</si>
  <si>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</si>
  <si>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</si>
  <si>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</si>
  <si>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</si>
  <si>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</si>
  <si>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</si>
  <si>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</si>
  <si>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</si>
  <si>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</si>
  <si>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</si>
  <si>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</si>
  <si>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</si>
  <si>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</si>
  <si>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</si>
  <si>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</si>
  <si>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</si>
  <si>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</si>
  <si>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</si>
  <si>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</si>
  <si>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</si>
  <si>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</si>
  <si>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</si>
  <si>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</si>
  <si>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</si>
  <si>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</si>
  <si>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</si>
  <si>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</si>
  <si>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</si>
  <si>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</si>
  <si>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</si>
  <si>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</si>
  <si>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</si>
  <si>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</si>
  <si>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</si>
  <si>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</si>
  <si>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</si>
  <si>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</si>
  <si>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</si>
  <si>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</si>
  <si>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</si>
  <si>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</si>
  <si>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</si>
  <si>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</si>
  <si>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</si>
  <si>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</si>
  <si>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</si>
  <si>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</si>
  <si>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</si>
  <si>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</si>
  <si>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</si>
  <si>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</si>
  <si>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</si>
  <si>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</si>
  <si>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</si>
  <si>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</si>
  <si>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</si>
  <si>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</si>
  <si>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</si>
  <si>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</si>
  <si>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</si>
  <si>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</si>
  <si>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</si>
  <si>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</si>
  <si>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</si>
  <si>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</si>
  <si>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</si>
  <si>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</si>
  <si>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</si>
  <si>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</si>
  <si>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</si>
  <si>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</si>
  <si>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</si>
  <si>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</si>
  <si>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</si>
  <si>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</si>
  <si>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</si>
  <si>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</si>
  <si>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</si>
  <si>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</si>
  <si>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</si>
  <si>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</si>
  <si>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</si>
  <si>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</si>
  <si>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</si>
  <si>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</si>
  <si>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</si>
  <si>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</si>
  <si>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</si>
  <si>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</si>
  <si>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</si>
  <si>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</si>
  <si>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</si>
  <si>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</si>
  <si>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</si>
  <si>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</si>
  <si>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</si>
  <si>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</si>
  <si>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</si>
  <si>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</si>
  <si>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</si>
  <si>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</si>
  <si>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</si>
  <si>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</si>
  <si>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</si>
  <si>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</si>
  <si>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</si>
  <si>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</si>
  <si>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</si>
  <si>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</si>
  <si>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</si>
  <si>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</si>
  <si>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</si>
  <si>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</si>
  <si>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</si>
  <si>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</si>
  <si>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</si>
  <si>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</si>
  <si>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</si>
  <si>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</si>
  <si>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</si>
  <si>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</si>
  <si>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</si>
  <si>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</si>
  <si>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</si>
  <si>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</si>
  <si>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</si>
  <si>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</si>
  <si>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</si>
  <si>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</si>
  <si>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</si>
  <si>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</si>
  <si>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</si>
  <si>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</si>
  <si>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</si>
  <si>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</si>
  <si>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</si>
  <si>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</si>
  <si>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</si>
  <si>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</si>
  <si>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</si>
  <si>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</si>
  <si>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</si>
  <si>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</si>
  <si>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</si>
  <si>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</si>
  <si>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</si>
  <si>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</si>
  <si>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</si>
  <si>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</si>
  <si>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</si>
  <si>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</si>
  <si>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</si>
  <si>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</si>
  <si>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</si>
  <si>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</si>
  <si>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</si>
  <si>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</si>
  <si>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</si>
  <si>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</si>
  <si>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</si>
  <si>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</si>
  <si>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</si>
  <si>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</si>
  <si>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</si>
  <si>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</si>
  <si>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</si>
  <si>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</si>
  <si>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</si>
  <si>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</si>
  <si>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</si>
  <si>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</si>
  <si>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</si>
  <si>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</si>
  <si>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</si>
  <si>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</si>
  <si>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</si>
  <si>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</si>
  <si>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</si>
  <si>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</si>
  <si>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</si>
  <si>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</si>
  <si>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</si>
  <si>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</si>
  <si>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</si>
  <si>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</si>
  <si>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</si>
  <si>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</si>
  <si>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</si>
  <si>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</si>
  <si>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</si>
  <si>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</si>
  <si>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</si>
  <si>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</si>
  <si>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</si>
  <si>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</si>
  <si>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</si>
  <si>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</si>
  <si>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</si>
  <si>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</si>
  <si>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</si>
  <si>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</si>
  <si>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</si>
  <si>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</si>
  <si>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</si>
  <si>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佐世保中央病院</t>
    <phoneticPr fontId="3"/>
  </si>
  <si>
    <t>〒857-1165 佐世保市大和町１５番地</t>
    <phoneticPr fontId="3"/>
  </si>
  <si>
    <t>〇</t>
  </si>
  <si>
    <t>医療法人</t>
  </si>
  <si>
    <t>複数の診療科で活用</t>
  </si>
  <si>
    <t>脳神経外科</t>
  </si>
  <si>
    <t>循環器内科</t>
  </si>
  <si>
    <t>内科</t>
  </si>
  <si>
    <t>ＤＰＣ標準病院群</t>
  </si>
  <si>
    <t>有</t>
  </si>
  <si>
    <t>-</t>
    <phoneticPr fontId="3"/>
  </si>
  <si>
    <t>ICU</t>
  </si>
  <si>
    <t>高度急性期機能</t>
  </si>
  <si>
    <t>心臓血管外科</t>
  </si>
  <si>
    <t>急性期一般入院料１</t>
  </si>
  <si>
    <t>看護必要度Ⅰ</t>
    <phoneticPr fontId="3"/>
  </si>
  <si>
    <t>4階西病棟</t>
  </si>
  <si>
    <t>外科</t>
  </si>
  <si>
    <t>3階西病棟</t>
  </si>
  <si>
    <t>急性期機能</t>
  </si>
  <si>
    <t>2018年8月</t>
  </si>
  <si>
    <t>リウマチ科</t>
  </si>
  <si>
    <t>糖尿病内科（代謝内科）</t>
  </si>
  <si>
    <t>整形外科</t>
  </si>
  <si>
    <t>3階東病棟</t>
  </si>
  <si>
    <t>3階南病棟</t>
  </si>
  <si>
    <t>呼吸器内科</t>
  </si>
  <si>
    <t>消化器内科（胃腸内科）</t>
  </si>
  <si>
    <t>4階東病棟</t>
  </si>
  <si>
    <t>4階南病棟</t>
  </si>
  <si>
    <t>5階西病棟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</si>
</sst>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1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1053</v>
      </c>
      <c r="N9" s="282" t="s">
        <v>1055</v>
      </c>
      <c r="O9" s="282" t="s">
        <v>1061</v>
      </c>
      <c r="P9" s="282" t="s">
        <v>1062</v>
      </c>
      <c r="Q9" s="282" t="s">
        <v>1065</v>
      </c>
      <c r="R9" s="282" t="s">
        <v>1066</v>
      </c>
      <c r="S9" s="282" t="s">
        <v>1067</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1053</v>
      </c>
      <c r="N22" s="282" t="s">
        <v>1055</v>
      </c>
      <c r="O22" s="282" t="s">
        <v>1061</v>
      </c>
      <c r="P22" s="282" t="s">
        <v>1062</v>
      </c>
      <c r="Q22" s="282" t="s">
        <v>1065</v>
      </c>
      <c r="R22" s="282" t="s">
        <v>1066</v>
      </c>
      <c r="S22" s="282" t="s">
        <v>1067</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t="s">
        <v>1039</v>
      </c>
      <c r="O24" s="25"/>
      <c r="P24" s="25" t="s">
        <v>1039</v>
      </c>
      <c r="Q24" s="25" t="s">
        <v>1039</v>
      </c>
      <c r="R24" s="25" t="s">
        <v>1039</v>
      </c>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t="s">
        <v>1039</v>
      </c>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1053</v>
      </c>
      <c r="N35" s="282" t="s">
        <v>1055</v>
      </c>
      <c r="O35" s="282" t="s">
        <v>1061</v>
      </c>
      <c r="P35" s="282" t="s">
        <v>1062</v>
      </c>
      <c r="Q35" s="282" t="s">
        <v>1065</v>
      </c>
      <c r="R35" s="282" t="s">
        <v>1066</v>
      </c>
      <c r="S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1053</v>
      </c>
      <c r="N44" s="282" t="s">
        <v>1055</v>
      </c>
      <c r="O44" s="282" t="s">
        <v>1061</v>
      </c>
      <c r="P44" s="282" t="s">
        <v>1062</v>
      </c>
      <c r="Q44" s="282" t="s">
        <v>1065</v>
      </c>
      <c r="R44" s="282" t="s">
        <v>1066</v>
      </c>
      <c r="S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t="s">
        <v>1039</v>
      </c>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1057</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1048</v>
      </c>
      <c r="M89" s="262" t="s">
        <v>1053</v>
      </c>
      <c r="N89" s="262" t="s">
        <v>1055</v>
      </c>
      <c r="O89" s="262" t="s">
        <v>1061</v>
      </c>
      <c r="P89" s="262" t="s">
        <v>1062</v>
      </c>
      <c r="Q89" s="262" t="s">
        <v>1065</v>
      </c>
      <c r="R89" s="262" t="s">
        <v>1066</v>
      </c>
      <c r="S89" s="262" t="s">
        <v>1067</v>
      </c>
    </row>
    <row r="90" spans="1:22" s="21" customFormat="1" ht="26">
      <c r="A90" s="243"/>
      <c r="B90" s="1"/>
      <c r="C90" s="3"/>
      <c r="D90" s="3"/>
      <c r="E90" s="3"/>
      <c r="F90" s="3"/>
      <c r="G90" s="3"/>
      <c r="H90" s="287"/>
      <c r="I90" s="67" t="s">
        <v>36</v>
      </c>
      <c r="J90" s="68"/>
      <c r="K90" s="69"/>
      <c r="L90" s="262" t="s">
        <v>1049</v>
      </c>
      <c r="M90" s="262" t="s">
        <v>1049</v>
      </c>
      <c r="N90" s="262" t="s">
        <v>1056</v>
      </c>
      <c r="O90" s="262" t="s">
        <v>1056</v>
      </c>
      <c r="P90" s="262" t="s">
        <v>1056</v>
      </c>
      <c r="Q90" s="262" t="s">
        <v>1056</v>
      </c>
      <c r="R90" s="262" t="s">
        <v>1056</v>
      </c>
      <c r="S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1055</v>
      </c>
      <c r="O97" s="66" t="s">
        <v>1061</v>
      </c>
      <c r="P97" s="66" t="s">
        <v>1062</v>
      </c>
      <c r="Q97" s="66" t="s">
        <v>1065</v>
      </c>
      <c r="R97" s="66" t="s">
        <v>1066</v>
      </c>
      <c r="S97" s="66" t="s">
        <v>1067</v>
      </c>
      <c r="T97" s="8"/>
      <c r="U97" s="8"/>
      <c r="V97" s="8"/>
    </row>
    <row r="98" spans="1:22" ht="20.25" customHeight="1">
      <c r="A98" s="243"/>
      <c r="B98" s="1"/>
      <c r="C98" s="62"/>
      <c r="D98" s="3"/>
      <c r="F98" s="3"/>
      <c r="G98" s="3"/>
      <c r="H98" s="287"/>
      <c r="I98" s="67" t="s">
        <v>40</v>
      </c>
      <c r="J98" s="68"/>
      <c r="K98" s="79"/>
      <c r="L98" s="70" t="s">
        <v>1049</v>
      </c>
      <c r="M98" s="70" t="s">
        <v>1049</v>
      </c>
      <c r="N98" s="70" t="s">
        <v>1056</v>
      </c>
      <c r="O98" s="70" t="s">
        <v>1056</v>
      </c>
      <c r="P98" s="70" t="s">
        <v>1056</v>
      </c>
      <c r="Q98" s="70" t="s">
        <v>1056</v>
      </c>
      <c r="R98" s="70" t="s">
        <v>1056</v>
      </c>
      <c r="S98" s="70" t="s">
        <v>1056</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312</v>
      </c>
      <c r="K99" s="237" t="str">
        <f>IF(OR(COUNTIF(L99:S99,"未確認")&gt;0,COUNTIF(L99:S99,"~*")&gt;0),"※","")</f>
        <v/>
      </c>
      <c r="L99" s="258">
        <v>10</v>
      </c>
      <c r="M99" s="258">
        <v>45</v>
      </c>
      <c r="N99" s="258">
        <v>43</v>
      </c>
      <c r="O99" s="258">
        <v>45</v>
      </c>
      <c r="P99" s="258">
        <v>41</v>
      </c>
      <c r="Q99" s="258">
        <v>45</v>
      </c>
      <c r="R99" s="258">
        <v>39</v>
      </c>
      <c r="S99" s="258">
        <v>44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312</v>
      </c>
      <c r="K101" s="237" t="str">
        <f>IF(OR(COUNTIF(L101:S101,"未確認")&gt;0,COUNTIF(L101:S101,"~*")&gt;0),"※","")</f>
        <v/>
      </c>
      <c r="L101" s="258">
        <v>10</v>
      </c>
      <c r="M101" s="258">
        <v>45</v>
      </c>
      <c r="N101" s="258">
        <v>43</v>
      </c>
      <c r="O101" s="258">
        <v>45</v>
      </c>
      <c r="P101" s="258">
        <v>41</v>
      </c>
      <c r="Q101" s="258">
        <v>45</v>
      </c>
      <c r="R101" s="258">
        <v>39</v>
      </c>
      <c r="S101" s="258">
        <v>44</v>
      </c>
    </row>
    <row r="102" spans="1:22" s="83" customFormat="1" ht="34.5" customHeight="1">
      <c r="A102" s="244" t="s">
        <v>610</v>
      </c>
      <c r="B102" s="84"/>
      <c r="C102" s="377"/>
      <c r="D102" s="379"/>
      <c r="E102" s="317" t="s">
        <v>612</v>
      </c>
      <c r="F102" s="318"/>
      <c r="G102" s="318"/>
      <c r="H102" s="319"/>
      <c r="I102" s="420"/>
      <c r="J102" s="256">
        <f t="shared" si="0"/>
        <v>312</v>
      </c>
      <c r="K102" s="237" t="str">
        <f t="shared" ref="K102:K111" si="1">IF(OR(COUNTIF(L101:S101,"未確認")&gt;0,COUNTIF(L101:S101,"~*")&gt;0),"※","")</f>
        <v/>
      </c>
      <c r="L102" s="258">
        <v>10</v>
      </c>
      <c r="M102" s="258">
        <v>45</v>
      </c>
      <c r="N102" s="258">
        <v>43</v>
      </c>
      <c r="O102" s="258">
        <v>45</v>
      </c>
      <c r="P102" s="258">
        <v>41</v>
      </c>
      <c r="Q102" s="258">
        <v>45</v>
      </c>
      <c r="R102" s="258">
        <v>39</v>
      </c>
      <c r="S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66" t="s">
        <v>1061</v>
      </c>
      <c r="P118" s="66" t="s">
        <v>1062</v>
      </c>
      <c r="Q118" s="66" t="s">
        <v>1065</v>
      </c>
      <c r="R118" s="66" t="s">
        <v>1066</v>
      </c>
      <c r="S118" s="66" t="s">
        <v>1067</v>
      </c>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1056</v>
      </c>
      <c r="P119" s="70" t="s">
        <v>1056</v>
      </c>
      <c r="Q119" s="70" t="s">
        <v>1056</v>
      </c>
      <c r="R119" s="70" t="s">
        <v>1056</v>
      </c>
      <c r="S119" s="70" t="s">
        <v>1056</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1054</v>
      </c>
      <c r="O120" s="98" t="s">
        <v>1041</v>
      </c>
      <c r="P120" s="98" t="s">
        <v>1041</v>
      </c>
      <c r="Q120" s="98" t="s">
        <v>1041</v>
      </c>
      <c r="R120" s="98" t="s">
        <v>1042</v>
      </c>
      <c r="S120" s="98" t="s">
        <v>1064</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1058</v>
      </c>
      <c r="P121" s="98" t="s">
        <v>1058</v>
      </c>
      <c r="Q121" s="98" t="s">
        <v>1063</v>
      </c>
      <c r="R121" s="98" t="s">
        <v>533</v>
      </c>
      <c r="S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1059</v>
      </c>
      <c r="P122" s="98" t="s">
        <v>1060</v>
      </c>
      <c r="Q122" s="98" t="s">
        <v>534</v>
      </c>
      <c r="R122" s="98" t="s">
        <v>533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1060</v>
      </c>
      <c r="P123" s="98" t="s">
        <v>533</v>
      </c>
      <c r="Q123" s="98" t="s">
        <v>1064</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66" t="s">
        <v>1061</v>
      </c>
      <c r="P129" s="66" t="s">
        <v>1062</v>
      </c>
      <c r="Q129" s="66" t="s">
        <v>1065</v>
      </c>
      <c r="R129" s="66" t="s">
        <v>1066</v>
      </c>
      <c r="S129" s="66" t="s">
        <v>1067</v>
      </c>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1056</v>
      </c>
      <c r="P130" s="70" t="s">
        <v>1056</v>
      </c>
      <c r="Q130" s="70" t="s">
        <v>1056</v>
      </c>
      <c r="R130" s="70" t="s">
        <v>1056</v>
      </c>
      <c r="S130" s="70" t="s">
        <v>1056</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1051</v>
      </c>
      <c r="N131" s="98" t="s">
        <v>1051</v>
      </c>
      <c r="O131" s="98" t="s">
        <v>1051</v>
      </c>
      <c r="P131" s="98" t="s">
        <v>1051</v>
      </c>
      <c r="Q131" s="98" t="s">
        <v>1051</v>
      </c>
      <c r="R131" s="98" t="s">
        <v>1051</v>
      </c>
      <c r="S131" s="98" t="s">
        <v>1051</v>
      </c>
    </row>
    <row r="132" spans="1:22" s="83" customFormat="1" ht="34.5" customHeight="1">
      <c r="A132" s="244" t="s">
        <v>621</v>
      </c>
      <c r="B132" s="84"/>
      <c r="C132" s="295"/>
      <c r="D132" s="297"/>
      <c r="E132" s="320" t="s">
        <v>58</v>
      </c>
      <c r="F132" s="321"/>
      <c r="G132" s="321"/>
      <c r="H132" s="322"/>
      <c r="I132" s="389"/>
      <c r="J132" s="101"/>
      <c r="K132" s="102"/>
      <c r="L132" s="82">
        <v>10</v>
      </c>
      <c r="M132" s="82">
        <v>45</v>
      </c>
      <c r="N132" s="82">
        <v>43</v>
      </c>
      <c r="O132" s="82">
        <v>45</v>
      </c>
      <c r="P132" s="82">
        <v>41</v>
      </c>
      <c r="Q132" s="82">
        <v>45</v>
      </c>
      <c r="R132" s="82">
        <v>39</v>
      </c>
      <c r="S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66" t="s">
        <v>1061</v>
      </c>
      <c r="P143" s="66" t="s">
        <v>1062</v>
      </c>
      <c r="Q143" s="66" t="s">
        <v>1065</v>
      </c>
      <c r="R143" s="66" t="s">
        <v>1066</v>
      </c>
      <c r="S143" s="66" t="s">
        <v>1067</v>
      </c>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1056</v>
      </c>
      <c r="P144" s="70" t="s">
        <v>1056</v>
      </c>
      <c r="Q144" s="70" t="s">
        <v>1056</v>
      </c>
      <c r="R144" s="70" t="s">
        <v>1056</v>
      </c>
      <c r="S144" s="70" t="s">
        <v>1056</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779</v>
      </c>
      <c r="K145" s="264" t="str">
        <f t="shared" ref="K145:K176" si="3">IF(OR(COUNTIF(L145:S145,"未確認")&gt;0,COUNTIF(L145:S145,"~*")&gt;0),"※","")</f>
        <v>※</v>
      </c>
      <c r="L145" s="117" t="s">
        <v>541</v>
      </c>
      <c r="M145" s="117">
        <v>126</v>
      </c>
      <c r="N145" s="117">
        <v>97</v>
      </c>
      <c r="O145" s="117">
        <v>112</v>
      </c>
      <c r="P145" s="117">
        <v>106</v>
      </c>
      <c r="Q145" s="117">
        <v>98</v>
      </c>
      <c r="R145" s="117">
        <v>103</v>
      </c>
      <c r="S145" s="117">
        <v>137</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77</v>
      </c>
      <c r="K177" s="264" t="str">
        <f t="shared" ref="K177:K208" si="5">IF(OR(COUNTIF(L177:S177,"未確認")&gt;0,COUNTIF(L177:S177,"~*")&gt;0),"※","")</f>
        <v>※</v>
      </c>
      <c r="L177" s="117">
        <v>77</v>
      </c>
      <c r="M177" s="117">
        <v>0</v>
      </c>
      <c r="N177" s="117">
        <v>0</v>
      </c>
      <c r="O177" s="117">
        <v>0</v>
      </c>
      <c r="P177" s="117">
        <v>0</v>
      </c>
      <c r="Q177" s="117">
        <v>0</v>
      </c>
      <c r="R177" s="117" t="s">
        <v>541</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66" t="s">
        <v>1061</v>
      </c>
      <c r="P226" s="66" t="s">
        <v>1062</v>
      </c>
      <c r="Q226" s="66" t="s">
        <v>1065</v>
      </c>
      <c r="R226" s="66" t="s">
        <v>1066</v>
      </c>
      <c r="S226" s="66" t="s">
        <v>1067</v>
      </c>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1056</v>
      </c>
      <c r="P227" s="70" t="s">
        <v>1056</v>
      </c>
      <c r="Q227" s="70" t="s">
        <v>1056</v>
      </c>
      <c r="R227" s="70" t="s">
        <v>1056</v>
      </c>
      <c r="S227" s="70" t="s">
        <v>1056</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66" t="s">
        <v>1061</v>
      </c>
      <c r="P234" s="66" t="s">
        <v>1062</v>
      </c>
      <c r="Q234" s="66" t="s">
        <v>1065</v>
      </c>
      <c r="R234" s="66" t="s">
        <v>1066</v>
      </c>
      <c r="S234" s="66" t="s">
        <v>1067</v>
      </c>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1056</v>
      </c>
      <c r="P235" s="70" t="s">
        <v>1056</v>
      </c>
      <c r="Q235" s="70" t="s">
        <v>1056</v>
      </c>
      <c r="R235" s="70" t="s">
        <v>1056</v>
      </c>
      <c r="S235" s="70" t="s">
        <v>1056</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66" t="s">
        <v>1061</v>
      </c>
      <c r="P244" s="66" t="s">
        <v>1062</v>
      </c>
      <c r="Q244" s="66" t="s">
        <v>1065</v>
      </c>
      <c r="R244" s="66" t="s">
        <v>1066</v>
      </c>
      <c r="S244" s="66" t="s">
        <v>1067</v>
      </c>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1056</v>
      </c>
      <c r="P245" s="70" t="s">
        <v>1056</v>
      </c>
      <c r="Q245" s="70" t="s">
        <v>1056</v>
      </c>
      <c r="R245" s="70" t="s">
        <v>1056</v>
      </c>
      <c r="S245" s="70" t="s">
        <v>1056</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66" t="s">
        <v>1061</v>
      </c>
      <c r="P253" s="66" t="s">
        <v>1062</v>
      </c>
      <c r="Q253" s="66" t="s">
        <v>1065</v>
      </c>
      <c r="R253" s="66" t="s">
        <v>1066</v>
      </c>
      <c r="S253" s="66" t="s">
        <v>1067</v>
      </c>
      <c r="T253" s="8"/>
      <c r="U253" s="8"/>
      <c r="V253" s="8"/>
    </row>
    <row r="254" spans="1:22" ht="26">
      <c r="A254" s="243"/>
      <c r="B254" s="1"/>
      <c r="C254" s="62"/>
      <c r="D254" s="3"/>
      <c r="F254" s="3"/>
      <c r="G254" s="3"/>
      <c r="H254" s="287"/>
      <c r="I254" s="67" t="s">
        <v>36</v>
      </c>
      <c r="J254" s="68"/>
      <c r="K254" s="79"/>
      <c r="L254" s="70" t="s">
        <v>1049</v>
      </c>
      <c r="M254" s="137" t="s">
        <v>1049</v>
      </c>
      <c r="N254" s="137" t="s">
        <v>1056</v>
      </c>
      <c r="O254" s="137" t="s">
        <v>1056</v>
      </c>
      <c r="P254" s="137" t="s">
        <v>1056</v>
      </c>
      <c r="Q254" s="137" t="s">
        <v>1056</v>
      </c>
      <c r="R254" s="137" t="s">
        <v>1056</v>
      </c>
      <c r="S254" s="137" t="s">
        <v>1056</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66" t="s">
        <v>1061</v>
      </c>
      <c r="P263" s="66" t="s">
        <v>1062</v>
      </c>
      <c r="Q263" s="66" t="s">
        <v>1065</v>
      </c>
      <c r="R263" s="66" t="s">
        <v>1066</v>
      </c>
      <c r="S263" s="66" t="s">
        <v>1067</v>
      </c>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1056</v>
      </c>
      <c r="P264" s="70" t="s">
        <v>1056</v>
      </c>
      <c r="Q264" s="70" t="s">
        <v>1056</v>
      </c>
      <c r="R264" s="70" t="s">
        <v>1056</v>
      </c>
      <c r="S264" s="70" t="s">
        <v>1056</v>
      </c>
      <c r="T264" s="8"/>
      <c r="U264" s="8"/>
      <c r="V264" s="8"/>
    </row>
    <row r="265" spans="1:22" s="83" customFormat="1" ht="34.5" customHeight="1">
      <c r="A265" s="244" t="s">
        <v>723</v>
      </c>
      <c r="B265" s="84"/>
      <c r="C265" s="371" t="s">
        <v>145</v>
      </c>
      <c r="D265" s="374"/>
      <c r="E265" s="374"/>
      <c r="F265" s="374"/>
      <c r="G265" s="371" t="s">
        <v>146</v>
      </c>
      <c r="H265" s="371"/>
      <c r="I265" s="403" t="s">
        <v>147</v>
      </c>
      <c r="J265" s="266">
        <v>67</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6</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0.6</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187</v>
      </c>
      <c r="K269" s="81" t="str">
        <f t="shared" si="8"/>
        <v/>
      </c>
      <c r="L269" s="147">
        <v>28</v>
      </c>
      <c r="M269" s="147">
        <v>23</v>
      </c>
      <c r="N269" s="147">
        <v>24</v>
      </c>
      <c r="O269" s="147">
        <v>23</v>
      </c>
      <c r="P269" s="147">
        <v>21</v>
      </c>
      <c r="Q269" s="147">
        <v>22</v>
      </c>
      <c r="R269" s="147">
        <v>22</v>
      </c>
      <c r="S269" s="147">
        <v>24</v>
      </c>
    </row>
    <row r="270" spans="1:22" s="83" customFormat="1" ht="34.5" customHeight="1">
      <c r="A270" s="249" t="s">
        <v>725</v>
      </c>
      <c r="B270" s="120"/>
      <c r="C270" s="371"/>
      <c r="D270" s="371"/>
      <c r="E270" s="371"/>
      <c r="F270" s="371"/>
      <c r="G270" s="371" t="s">
        <v>148</v>
      </c>
      <c r="H270" s="371"/>
      <c r="I270" s="404"/>
      <c r="J270" s="266">
        <f t="shared" si="9"/>
        <v>18.8</v>
      </c>
      <c r="K270" s="81" t="str">
        <f t="shared" si="8"/>
        <v/>
      </c>
      <c r="L270" s="148">
        <v>0.8</v>
      </c>
      <c r="M270" s="148">
        <v>1.7</v>
      </c>
      <c r="N270" s="148">
        <v>1.9</v>
      </c>
      <c r="O270" s="148">
        <v>4</v>
      </c>
      <c r="P270" s="148">
        <v>1.6</v>
      </c>
      <c r="Q270" s="148">
        <v>2.7</v>
      </c>
      <c r="R270" s="148">
        <v>2.2999999999999998</v>
      </c>
      <c r="S270" s="148">
        <v>3.8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1</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4.8</v>
      </c>
      <c r="K272" s="81" t="str">
        <f t="shared" si="8"/>
        <v/>
      </c>
      <c r="L272" s="148">
        <v>0</v>
      </c>
      <c r="M272" s="148">
        <v>1.8</v>
      </c>
      <c r="N272" s="148">
        <v>1</v>
      </c>
      <c r="O272" s="148">
        <v>0.7</v>
      </c>
      <c r="P272" s="148">
        <v>0</v>
      </c>
      <c r="Q272" s="148">
        <v>0.4</v>
      </c>
      <c r="R272" s="148">
        <v>0.2</v>
      </c>
      <c r="S272" s="148">
        <v>0.7</v>
      </c>
    </row>
    <row r="273" spans="1:19" s="83" customFormat="1" ht="34.5" customHeight="1">
      <c r="A273" s="249" t="s">
        <v>727</v>
      </c>
      <c r="B273" s="120"/>
      <c r="C273" s="371" t="s">
        <v>152</v>
      </c>
      <c r="D273" s="372"/>
      <c r="E273" s="372"/>
      <c r="F273" s="372"/>
      <c r="G273" s="371" t="s">
        <v>146</v>
      </c>
      <c r="H273" s="371"/>
      <c r="I273" s="404"/>
      <c r="J273" s="266">
        <f t="shared" si="9"/>
        <v>12</v>
      </c>
      <c r="K273" s="81" t="str">
        <f t="shared" si="8"/>
        <v/>
      </c>
      <c r="L273" s="147">
        <v>0</v>
      </c>
      <c r="M273" s="147">
        <v>1</v>
      </c>
      <c r="N273" s="147">
        <v>1</v>
      </c>
      <c r="O273" s="147">
        <v>2</v>
      </c>
      <c r="P273" s="147">
        <v>1</v>
      </c>
      <c r="Q273" s="147">
        <v>2</v>
      </c>
      <c r="R273" s="147">
        <v>3</v>
      </c>
      <c r="S273" s="147">
        <v>2</v>
      </c>
    </row>
    <row r="274" spans="1:19" s="83" customFormat="1" ht="34.5" customHeight="1">
      <c r="A274" s="249" t="s">
        <v>727</v>
      </c>
      <c r="B274" s="120"/>
      <c r="C274" s="372"/>
      <c r="D274" s="372"/>
      <c r="E274" s="372"/>
      <c r="F274" s="372"/>
      <c r="G274" s="371" t="s">
        <v>148</v>
      </c>
      <c r="H274" s="371"/>
      <c r="I274" s="404"/>
      <c r="J274" s="266">
        <f t="shared" si="9"/>
        <v>16.399999999999999</v>
      </c>
      <c r="K274" s="81" t="str">
        <f t="shared" si="8"/>
        <v/>
      </c>
      <c r="L274" s="148">
        <v>1.4</v>
      </c>
      <c r="M274" s="148">
        <v>2.5</v>
      </c>
      <c r="N274" s="148">
        <v>1.2</v>
      </c>
      <c r="O274" s="148">
        <v>1</v>
      </c>
      <c r="P274" s="148">
        <v>1.9</v>
      </c>
      <c r="Q274" s="148">
        <v>1.8</v>
      </c>
      <c r="R274" s="148">
        <v>4.0999999999999996</v>
      </c>
      <c r="S274" s="148">
        <v>2.5</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30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24</v>
      </c>
      <c r="N297" s="147">
        <v>38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17.7</v>
      </c>
      <c r="N298" s="148">
        <v>7.3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2</v>
      </c>
      <c r="M300" s="148">
        <v>4.5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1.9</v>
      </c>
      <c r="M302" s="148">
        <v>25.2</v>
      </c>
      <c r="N302" s="148">
        <v>6.1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66" t="s">
        <v>1061</v>
      </c>
      <c r="P322" s="66" t="s">
        <v>1062</v>
      </c>
      <c r="Q322" s="66" t="s">
        <v>1065</v>
      </c>
      <c r="R322" s="66" t="s">
        <v>1066</v>
      </c>
      <c r="S322" s="66" t="s">
        <v>1067</v>
      </c>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1056</v>
      </c>
      <c r="P323" s="137" t="s">
        <v>1056</v>
      </c>
      <c r="Q323" s="137" t="s">
        <v>1056</v>
      </c>
      <c r="R323" s="137" t="s">
        <v>1056</v>
      </c>
      <c r="S323" s="137" t="s">
        <v>1056</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66" t="s">
        <v>1061</v>
      </c>
      <c r="P342" s="66" t="s">
        <v>1062</v>
      </c>
      <c r="Q342" s="66" t="s">
        <v>1065</v>
      </c>
      <c r="R342" s="66" t="s">
        <v>1066</v>
      </c>
      <c r="S342" s="66" t="s">
        <v>1067</v>
      </c>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1056</v>
      </c>
      <c r="P343" s="137" t="s">
        <v>1056</v>
      </c>
      <c r="Q343" s="137" t="s">
        <v>1056</v>
      </c>
      <c r="R343" s="137" t="s">
        <v>1056</v>
      </c>
      <c r="S343" s="137" t="s">
        <v>1056</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c r="O367" s="66" t="s">
        <v>1061</v>
      </c>
      <c r="P367" s="66" t="s">
        <v>1062</v>
      </c>
      <c r="Q367" s="66" t="s">
        <v>1065</v>
      </c>
      <c r="R367" s="66" t="s">
        <v>1066</v>
      </c>
      <c r="S367" s="66" t="s">
        <v>1067</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1056</v>
      </c>
      <c r="P368" s="137" t="s">
        <v>1056</v>
      </c>
      <c r="Q368" s="137" t="s">
        <v>1056</v>
      </c>
      <c r="R368" s="137" t="s">
        <v>1056</v>
      </c>
      <c r="S368" s="137" t="s">
        <v>1056</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66" t="s">
        <v>1061</v>
      </c>
      <c r="P390" s="66" t="s">
        <v>1062</v>
      </c>
      <c r="Q390" s="66" t="s">
        <v>1065</v>
      </c>
      <c r="R390" s="66" t="s">
        <v>1066</v>
      </c>
      <c r="S390" s="66" t="s">
        <v>1067</v>
      </c>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1056</v>
      </c>
      <c r="P391" s="70" t="s">
        <v>1056</v>
      </c>
      <c r="Q391" s="70" t="s">
        <v>1056</v>
      </c>
      <c r="R391" s="70" t="s">
        <v>1056</v>
      </c>
      <c r="S391" s="70" t="s">
        <v>1056</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8325</v>
      </c>
      <c r="K392" s="81" t="str">
        <f t="shared" ref="K392:K397" si="12">IF(OR(COUNTIF(L392:S392,"未確認")&gt;0,COUNTIF(L392:S392,"~*")&gt;0),"※","")</f>
        <v/>
      </c>
      <c r="L392" s="147">
        <v>1111</v>
      </c>
      <c r="M392" s="147">
        <v>1173</v>
      </c>
      <c r="N392" s="147">
        <v>913</v>
      </c>
      <c r="O392" s="147">
        <v>967</v>
      </c>
      <c r="P392" s="147">
        <v>893</v>
      </c>
      <c r="Q392" s="147">
        <v>1026</v>
      </c>
      <c r="R392" s="147">
        <v>889</v>
      </c>
      <c r="S392" s="147">
        <v>1353</v>
      </c>
    </row>
    <row r="393" spans="1:22" s="83" customFormat="1" ht="34.5" customHeight="1">
      <c r="A393" s="249" t="s">
        <v>773</v>
      </c>
      <c r="B393" s="84"/>
      <c r="C393" s="370"/>
      <c r="D393" s="380"/>
      <c r="E393" s="320" t="s">
        <v>224</v>
      </c>
      <c r="F393" s="321"/>
      <c r="G393" s="321"/>
      <c r="H393" s="322"/>
      <c r="I393" s="343"/>
      <c r="J393" s="140">
        <f t="shared" si="11"/>
        <v>4662</v>
      </c>
      <c r="K393" s="81" t="str">
        <f t="shared" si="12"/>
        <v/>
      </c>
      <c r="L393" s="147">
        <v>689</v>
      </c>
      <c r="M393" s="147">
        <v>822</v>
      </c>
      <c r="N393" s="147">
        <v>670</v>
      </c>
      <c r="O393" s="147">
        <v>540</v>
      </c>
      <c r="P393" s="147">
        <v>351</v>
      </c>
      <c r="Q393" s="147">
        <v>473</v>
      </c>
      <c r="R393" s="147">
        <v>466</v>
      </c>
      <c r="S393" s="147">
        <v>651</v>
      </c>
    </row>
    <row r="394" spans="1:22" s="83" customFormat="1" ht="34.5" customHeight="1">
      <c r="A394" s="250" t="s">
        <v>774</v>
      </c>
      <c r="B394" s="84"/>
      <c r="C394" s="370"/>
      <c r="D394" s="381"/>
      <c r="E394" s="320" t="s">
        <v>225</v>
      </c>
      <c r="F394" s="321"/>
      <c r="G394" s="321"/>
      <c r="H394" s="322"/>
      <c r="I394" s="343"/>
      <c r="J394" s="140">
        <f t="shared" si="11"/>
        <v>1207</v>
      </c>
      <c r="K394" s="81" t="str">
        <f t="shared" si="12"/>
        <v/>
      </c>
      <c r="L394" s="147">
        <v>417</v>
      </c>
      <c r="M394" s="147">
        <v>136</v>
      </c>
      <c r="N394" s="147">
        <v>54</v>
      </c>
      <c r="O394" s="147">
        <v>72</v>
      </c>
      <c r="P394" s="147">
        <v>77</v>
      </c>
      <c r="Q394" s="147">
        <v>129</v>
      </c>
      <c r="R394" s="147">
        <v>138</v>
      </c>
      <c r="S394" s="147">
        <v>184</v>
      </c>
    </row>
    <row r="395" spans="1:22" s="83" customFormat="1" ht="34.5" customHeight="1">
      <c r="A395" s="250" t="s">
        <v>775</v>
      </c>
      <c r="B395" s="84"/>
      <c r="C395" s="370"/>
      <c r="D395" s="382"/>
      <c r="E395" s="320" t="s">
        <v>226</v>
      </c>
      <c r="F395" s="321"/>
      <c r="G395" s="321"/>
      <c r="H395" s="322"/>
      <c r="I395" s="343"/>
      <c r="J395" s="140">
        <f t="shared" si="11"/>
        <v>2456</v>
      </c>
      <c r="K395" s="81" t="str">
        <f t="shared" si="12"/>
        <v/>
      </c>
      <c r="L395" s="147">
        <v>5</v>
      </c>
      <c r="M395" s="147">
        <v>215</v>
      </c>
      <c r="N395" s="147">
        <v>189</v>
      </c>
      <c r="O395" s="147">
        <v>355</v>
      </c>
      <c r="P395" s="147">
        <v>465</v>
      </c>
      <c r="Q395" s="147">
        <v>424</v>
      </c>
      <c r="R395" s="147">
        <v>285</v>
      </c>
      <c r="S395" s="147">
        <v>518</v>
      </c>
    </row>
    <row r="396" spans="1:22" s="83" customFormat="1" ht="34.5" customHeight="1">
      <c r="A396" s="250" t="s">
        <v>776</v>
      </c>
      <c r="B396" s="1"/>
      <c r="C396" s="370"/>
      <c r="D396" s="320" t="s">
        <v>227</v>
      </c>
      <c r="E396" s="321"/>
      <c r="F396" s="321"/>
      <c r="G396" s="321"/>
      <c r="H396" s="322"/>
      <c r="I396" s="343"/>
      <c r="J396" s="140">
        <f t="shared" si="11"/>
        <v>97249</v>
      </c>
      <c r="K396" s="81" t="str">
        <f t="shared" si="12"/>
        <v/>
      </c>
      <c r="L396" s="147">
        <v>3570</v>
      </c>
      <c r="M396" s="147">
        <v>13588</v>
      </c>
      <c r="N396" s="147">
        <v>13744</v>
      </c>
      <c r="O396" s="147">
        <v>13660</v>
      </c>
      <c r="P396" s="147">
        <v>13136</v>
      </c>
      <c r="Q396" s="147">
        <v>13037</v>
      </c>
      <c r="R396" s="147">
        <v>11955</v>
      </c>
      <c r="S396" s="147">
        <v>14559</v>
      </c>
    </row>
    <row r="397" spans="1:22" s="83" customFormat="1" ht="34.5" customHeight="1">
      <c r="A397" s="250" t="s">
        <v>777</v>
      </c>
      <c r="B397" s="119"/>
      <c r="C397" s="370"/>
      <c r="D397" s="320" t="s">
        <v>228</v>
      </c>
      <c r="E397" s="321"/>
      <c r="F397" s="321"/>
      <c r="G397" s="321"/>
      <c r="H397" s="322"/>
      <c r="I397" s="344"/>
      <c r="J397" s="140">
        <f t="shared" si="11"/>
        <v>8357</v>
      </c>
      <c r="K397" s="81" t="str">
        <f t="shared" si="12"/>
        <v/>
      </c>
      <c r="L397" s="147">
        <v>1111</v>
      </c>
      <c r="M397" s="147">
        <v>1174</v>
      </c>
      <c r="N397" s="147">
        <v>927</v>
      </c>
      <c r="O397" s="147">
        <v>971</v>
      </c>
      <c r="P397" s="147">
        <v>892</v>
      </c>
      <c r="Q397" s="147">
        <v>1028</v>
      </c>
      <c r="R397" s="147">
        <v>899</v>
      </c>
      <c r="S397" s="147">
        <v>1355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66" t="s">
        <v>1061</v>
      </c>
      <c r="P403" s="66" t="s">
        <v>1062</v>
      </c>
      <c r="Q403" s="66" t="s">
        <v>1065</v>
      </c>
      <c r="R403" s="66" t="s">
        <v>1066</v>
      </c>
      <c r="S403" s="66" t="s">
        <v>1067</v>
      </c>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1056</v>
      </c>
      <c r="P404" s="70" t="s">
        <v>1056</v>
      </c>
      <c r="Q404" s="70" t="s">
        <v>1056</v>
      </c>
      <c r="R404" s="70" t="s">
        <v>1056</v>
      </c>
      <c r="S404" s="70" t="s">
        <v>1056</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8325</v>
      </c>
      <c r="K405" s="81" t="str">
        <f t="shared" ref="K405:K422" si="14">IF(OR(COUNTIF(L405:S405,"未確認")&gt;0,COUNTIF(L405:S405,"~*")&gt;0),"※","")</f>
        <v/>
      </c>
      <c r="L405" s="147">
        <v>1111</v>
      </c>
      <c r="M405" s="147">
        <v>1173</v>
      </c>
      <c r="N405" s="147">
        <v>913</v>
      </c>
      <c r="O405" s="147">
        <v>967</v>
      </c>
      <c r="P405" s="147">
        <v>893</v>
      </c>
      <c r="Q405" s="147">
        <v>1026</v>
      </c>
      <c r="R405" s="147">
        <v>889</v>
      </c>
      <c r="S405" s="147">
        <v>1353</v>
      </c>
    </row>
    <row r="406" spans="1:22" s="83" customFormat="1" ht="34.5" customHeight="1">
      <c r="A406" s="251" t="s">
        <v>779</v>
      </c>
      <c r="B406" s="119"/>
      <c r="C406" s="369"/>
      <c r="D406" s="375" t="s">
        <v>233</v>
      </c>
      <c r="E406" s="377" t="s">
        <v>234</v>
      </c>
      <c r="F406" s="378"/>
      <c r="G406" s="378"/>
      <c r="H406" s="379"/>
      <c r="I406" s="361"/>
      <c r="J406" s="140">
        <f t="shared" si="13"/>
        <v>1518</v>
      </c>
      <c r="K406" s="81" t="str">
        <f t="shared" si="14"/>
        <v/>
      </c>
      <c r="L406" s="147">
        <v>689</v>
      </c>
      <c r="M406" s="147">
        <v>139</v>
      </c>
      <c r="N406" s="147">
        <v>147</v>
      </c>
      <c r="O406" s="147">
        <v>107</v>
      </c>
      <c r="P406" s="147">
        <v>26</v>
      </c>
      <c r="Q406" s="147">
        <v>81</v>
      </c>
      <c r="R406" s="147">
        <v>239</v>
      </c>
      <c r="S406" s="147">
        <v>90</v>
      </c>
    </row>
    <row r="407" spans="1:22" s="83" customFormat="1" ht="34.5" customHeight="1">
      <c r="A407" s="251" t="s">
        <v>780</v>
      </c>
      <c r="B407" s="119"/>
      <c r="C407" s="369"/>
      <c r="D407" s="369"/>
      <c r="E407" s="320" t="s">
        <v>235</v>
      </c>
      <c r="F407" s="321"/>
      <c r="G407" s="321"/>
      <c r="H407" s="322"/>
      <c r="I407" s="361"/>
      <c r="J407" s="140">
        <f t="shared" si="13"/>
        <v>6257</v>
      </c>
      <c r="K407" s="81" t="str">
        <f t="shared" si="14"/>
        <v/>
      </c>
      <c r="L407" s="147">
        <v>348</v>
      </c>
      <c r="M407" s="147">
        <v>961</v>
      </c>
      <c r="N407" s="147">
        <v>729</v>
      </c>
      <c r="O407" s="147">
        <v>807</v>
      </c>
      <c r="P407" s="147">
        <v>766</v>
      </c>
      <c r="Q407" s="147">
        <v>887</v>
      </c>
      <c r="R407" s="147">
        <v>600</v>
      </c>
      <c r="S407" s="147">
        <v>1159</v>
      </c>
    </row>
    <row r="408" spans="1:22" s="83" customFormat="1" ht="34.5" customHeight="1">
      <c r="A408" s="251" t="s">
        <v>781</v>
      </c>
      <c r="B408" s="119"/>
      <c r="C408" s="369"/>
      <c r="D408" s="369"/>
      <c r="E408" s="320" t="s">
        <v>236</v>
      </c>
      <c r="F408" s="321"/>
      <c r="G408" s="321"/>
      <c r="H408" s="322"/>
      <c r="I408" s="361"/>
      <c r="J408" s="140">
        <f t="shared" si="13"/>
        <v>200</v>
      </c>
      <c r="K408" s="81" t="str">
        <f t="shared" si="14"/>
        <v/>
      </c>
      <c r="L408" s="147">
        <v>30</v>
      </c>
      <c r="M408" s="147">
        <v>31</v>
      </c>
      <c r="N408" s="147">
        <v>14</v>
      </c>
      <c r="O408" s="147">
        <v>22</v>
      </c>
      <c r="P408" s="147">
        <v>35</v>
      </c>
      <c r="Q408" s="147">
        <v>10</v>
      </c>
      <c r="R408" s="147">
        <v>20</v>
      </c>
      <c r="S408" s="147">
        <v>38</v>
      </c>
    </row>
    <row r="409" spans="1:22" s="83" customFormat="1" ht="34.5" customHeight="1">
      <c r="A409" s="251" t="s">
        <v>782</v>
      </c>
      <c r="B409" s="119"/>
      <c r="C409" s="369"/>
      <c r="D409" s="369"/>
      <c r="E409" s="317" t="s">
        <v>989</v>
      </c>
      <c r="F409" s="318"/>
      <c r="G409" s="318"/>
      <c r="H409" s="319"/>
      <c r="I409" s="361"/>
      <c r="J409" s="140">
        <f t="shared" si="13"/>
        <v>349</v>
      </c>
      <c r="K409" s="81" t="str">
        <f t="shared" si="14"/>
        <v/>
      </c>
      <c r="L409" s="147">
        <v>44</v>
      </c>
      <c r="M409" s="147">
        <v>42</v>
      </c>
      <c r="N409" s="147">
        <v>23</v>
      </c>
      <c r="O409" s="147">
        <v>31</v>
      </c>
      <c r="P409" s="147">
        <v>66</v>
      </c>
      <c r="Q409" s="147">
        <v>48</v>
      </c>
      <c r="R409" s="147">
        <v>30</v>
      </c>
      <c r="S409" s="147">
        <v>65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1</v>
      </c>
    </row>
    <row r="413" spans="1:22" s="83" customFormat="1" ht="34.5" customHeight="1">
      <c r="A413" s="251" t="s">
        <v>786</v>
      </c>
      <c r="B413" s="119"/>
      <c r="C413" s="369"/>
      <c r="D413" s="320" t="s">
        <v>251</v>
      </c>
      <c r="E413" s="321"/>
      <c r="F413" s="321"/>
      <c r="G413" s="321"/>
      <c r="H413" s="322"/>
      <c r="I413" s="361"/>
      <c r="J413" s="140">
        <f t="shared" si="13"/>
        <v>8357</v>
      </c>
      <c r="K413" s="81" t="str">
        <f t="shared" si="14"/>
        <v/>
      </c>
      <c r="L413" s="147">
        <v>1111</v>
      </c>
      <c r="M413" s="147">
        <v>1174</v>
      </c>
      <c r="N413" s="147">
        <v>927</v>
      </c>
      <c r="O413" s="147">
        <v>971</v>
      </c>
      <c r="P413" s="147">
        <v>892</v>
      </c>
      <c r="Q413" s="147">
        <v>1028</v>
      </c>
      <c r="R413" s="147">
        <v>899</v>
      </c>
      <c r="S413" s="147">
        <v>1355</v>
      </c>
    </row>
    <row r="414" spans="1:22" s="83" customFormat="1" ht="34.5" customHeight="1">
      <c r="A414" s="251" t="s">
        <v>787</v>
      </c>
      <c r="B414" s="119"/>
      <c r="C414" s="369"/>
      <c r="D414" s="375" t="s">
        <v>240</v>
      </c>
      <c r="E414" s="377" t="s">
        <v>241</v>
      </c>
      <c r="F414" s="378"/>
      <c r="G414" s="378"/>
      <c r="H414" s="379"/>
      <c r="I414" s="361"/>
      <c r="J414" s="140">
        <f t="shared" si="13"/>
        <v>1544</v>
      </c>
      <c r="K414" s="81" t="str">
        <f t="shared" si="14"/>
        <v/>
      </c>
      <c r="L414" s="147">
        <v>1052</v>
      </c>
      <c r="M414" s="147">
        <v>80</v>
      </c>
      <c r="N414" s="147">
        <v>71</v>
      </c>
      <c r="O414" s="147">
        <v>50</v>
      </c>
      <c r="P414" s="147">
        <v>99</v>
      </c>
      <c r="Q414" s="147">
        <v>50</v>
      </c>
      <c r="R414" s="147">
        <v>83</v>
      </c>
      <c r="S414" s="147">
        <v>59</v>
      </c>
    </row>
    <row r="415" spans="1:22" s="83" customFormat="1" ht="34.5" customHeight="1">
      <c r="A415" s="251" t="s">
        <v>788</v>
      </c>
      <c r="B415" s="119"/>
      <c r="C415" s="369"/>
      <c r="D415" s="369"/>
      <c r="E415" s="320" t="s">
        <v>242</v>
      </c>
      <c r="F415" s="321"/>
      <c r="G415" s="321"/>
      <c r="H415" s="322"/>
      <c r="I415" s="361"/>
      <c r="J415" s="140">
        <f t="shared" si="13"/>
        <v>5631</v>
      </c>
      <c r="K415" s="81" t="str">
        <f t="shared" si="14"/>
        <v/>
      </c>
      <c r="L415" s="147">
        <v>2</v>
      </c>
      <c r="M415" s="147">
        <v>966</v>
      </c>
      <c r="N415" s="147">
        <v>749</v>
      </c>
      <c r="O415" s="147">
        <v>810</v>
      </c>
      <c r="P415" s="147">
        <v>604</v>
      </c>
      <c r="Q415" s="147">
        <v>811</v>
      </c>
      <c r="R415" s="147">
        <v>576</v>
      </c>
      <c r="S415" s="147">
        <v>1113</v>
      </c>
    </row>
    <row r="416" spans="1:22" s="83" customFormat="1" ht="34.5" customHeight="1">
      <c r="A416" s="251" t="s">
        <v>789</v>
      </c>
      <c r="B416" s="119"/>
      <c r="C416" s="369"/>
      <c r="D416" s="369"/>
      <c r="E416" s="320" t="s">
        <v>243</v>
      </c>
      <c r="F416" s="321"/>
      <c r="G416" s="321"/>
      <c r="H416" s="322"/>
      <c r="I416" s="361"/>
      <c r="J416" s="140">
        <f t="shared" si="13"/>
        <v>637</v>
      </c>
      <c r="K416" s="81" t="str">
        <f t="shared" si="14"/>
        <v/>
      </c>
      <c r="L416" s="147">
        <v>7</v>
      </c>
      <c r="M416" s="147">
        <v>66</v>
      </c>
      <c r="N416" s="147">
        <v>48</v>
      </c>
      <c r="O416" s="147">
        <v>54</v>
      </c>
      <c r="P416" s="147">
        <v>134</v>
      </c>
      <c r="Q416" s="147">
        <v>67</v>
      </c>
      <c r="R416" s="147">
        <v>197</v>
      </c>
      <c r="S416" s="147">
        <v>64</v>
      </c>
    </row>
    <row r="417" spans="1:22" s="83" customFormat="1" ht="34.5" customHeight="1">
      <c r="A417" s="251" t="s">
        <v>790</v>
      </c>
      <c r="B417" s="119"/>
      <c r="C417" s="369"/>
      <c r="D417" s="369"/>
      <c r="E417" s="320" t="s">
        <v>244</v>
      </c>
      <c r="F417" s="321"/>
      <c r="G417" s="321"/>
      <c r="H417" s="322"/>
      <c r="I417" s="361"/>
      <c r="J417" s="140">
        <f t="shared" si="13"/>
        <v>88</v>
      </c>
      <c r="K417" s="81" t="str">
        <f t="shared" si="14"/>
        <v/>
      </c>
      <c r="L417" s="147">
        <v>0</v>
      </c>
      <c r="M417" s="147">
        <v>11</v>
      </c>
      <c r="N417" s="147">
        <v>7</v>
      </c>
      <c r="O417" s="147">
        <v>13</v>
      </c>
      <c r="P417" s="147">
        <v>10</v>
      </c>
      <c r="Q417" s="147">
        <v>18</v>
      </c>
      <c r="R417" s="147">
        <v>8</v>
      </c>
      <c r="S417" s="147">
        <v>21</v>
      </c>
    </row>
    <row r="418" spans="1:22" s="83" customFormat="1" ht="34.5" customHeight="1">
      <c r="A418" s="251" t="s">
        <v>791</v>
      </c>
      <c r="B418" s="119"/>
      <c r="C418" s="369"/>
      <c r="D418" s="369"/>
      <c r="E418" s="320" t="s">
        <v>245</v>
      </c>
      <c r="F418" s="321"/>
      <c r="G418" s="321"/>
      <c r="H418" s="322"/>
      <c r="I418" s="361"/>
      <c r="J418" s="140">
        <f t="shared" si="13"/>
        <v>45</v>
      </c>
      <c r="K418" s="81" t="str">
        <f t="shared" si="14"/>
        <v/>
      </c>
      <c r="L418" s="147">
        <v>0</v>
      </c>
      <c r="M418" s="147">
        <v>2</v>
      </c>
      <c r="N418" s="147">
        <v>2</v>
      </c>
      <c r="O418" s="147">
        <v>6</v>
      </c>
      <c r="P418" s="147">
        <v>6</v>
      </c>
      <c r="Q418" s="147">
        <v>6</v>
      </c>
      <c r="R418" s="147">
        <v>10</v>
      </c>
      <c r="S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160</v>
      </c>
      <c r="K420" s="81" t="str">
        <f t="shared" si="14"/>
        <v/>
      </c>
      <c r="L420" s="147">
        <v>0</v>
      </c>
      <c r="M420" s="147">
        <v>24</v>
      </c>
      <c r="N420" s="147">
        <v>12</v>
      </c>
      <c r="O420" s="147">
        <v>16</v>
      </c>
      <c r="P420" s="147">
        <v>33</v>
      </c>
      <c r="Q420" s="147">
        <v>28</v>
      </c>
      <c r="R420" s="147">
        <v>14</v>
      </c>
      <c r="S420" s="147">
        <v>33</v>
      </c>
    </row>
    <row r="421" spans="1:22" s="83" customFormat="1" ht="34.5" customHeight="1">
      <c r="A421" s="251" t="s">
        <v>794</v>
      </c>
      <c r="B421" s="119"/>
      <c r="C421" s="369"/>
      <c r="D421" s="369"/>
      <c r="E421" s="320" t="s">
        <v>247</v>
      </c>
      <c r="F421" s="321"/>
      <c r="G421" s="321"/>
      <c r="H421" s="322"/>
      <c r="I421" s="361"/>
      <c r="J421" s="140">
        <f t="shared" si="13"/>
        <v>251</v>
      </c>
      <c r="K421" s="81" t="str">
        <f t="shared" si="14"/>
        <v/>
      </c>
      <c r="L421" s="147">
        <v>50</v>
      </c>
      <c r="M421" s="147">
        <v>25</v>
      </c>
      <c r="N421" s="147">
        <v>38</v>
      </c>
      <c r="O421" s="147">
        <v>22</v>
      </c>
      <c r="P421" s="147">
        <v>6</v>
      </c>
      <c r="Q421" s="147">
        <v>48</v>
      </c>
      <c r="R421" s="147">
        <v>11</v>
      </c>
      <c r="S421" s="147">
        <v>51</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0</v>
      </c>
      <c r="S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66" t="s">
        <v>1061</v>
      </c>
      <c r="P428" s="66" t="s">
        <v>1062</v>
      </c>
      <c r="Q428" s="66" t="s">
        <v>1065</v>
      </c>
      <c r="R428" s="66" t="s">
        <v>1066</v>
      </c>
      <c r="S428" s="66" t="s">
        <v>1067</v>
      </c>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1056</v>
      </c>
      <c r="P429" s="70" t="s">
        <v>1056</v>
      </c>
      <c r="Q429" s="70" t="s">
        <v>1056</v>
      </c>
      <c r="R429" s="70" t="s">
        <v>1056</v>
      </c>
      <c r="S429" s="70" t="s">
        <v>1056</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6813</v>
      </c>
      <c r="K430" s="193" t="str">
        <f>IF(OR(COUNTIF(L430:S430,"未確認")&gt;0,COUNTIF(L430:S430,"~*")&gt;0),"※","")</f>
        <v/>
      </c>
      <c r="L430" s="147">
        <v>59</v>
      </c>
      <c r="M430" s="147">
        <v>1094</v>
      </c>
      <c r="N430" s="147">
        <v>856</v>
      </c>
      <c r="O430" s="147">
        <v>921</v>
      </c>
      <c r="P430" s="147">
        <v>793</v>
      </c>
      <c r="Q430" s="147">
        <v>978</v>
      </c>
      <c r="R430" s="147">
        <v>816</v>
      </c>
      <c r="S430" s="147">
        <v>1296</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136</v>
      </c>
      <c r="K431" s="193" t="str">
        <f>IF(OR(COUNTIF(L431:S431,"未確認")&gt;0,COUNTIF(L431:S431,"~*")&gt;0),"※","")</f>
        <v/>
      </c>
      <c r="L431" s="147">
        <v>0</v>
      </c>
      <c r="M431" s="147">
        <v>13</v>
      </c>
      <c r="N431" s="147">
        <v>32</v>
      </c>
      <c r="O431" s="147">
        <v>18</v>
      </c>
      <c r="P431" s="147">
        <v>15</v>
      </c>
      <c r="Q431" s="147">
        <v>30</v>
      </c>
      <c r="R431" s="147">
        <v>8</v>
      </c>
      <c r="S431" s="147">
        <v>20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100</v>
      </c>
      <c r="K432" s="193" t="str">
        <f>IF(OR(COUNTIF(L432:S432,"未確認")&gt;0,COUNTIF(L432:S432,"~*")&gt;0),"※","")</f>
        <v/>
      </c>
      <c r="L432" s="147">
        <v>0</v>
      </c>
      <c r="M432" s="147">
        <v>8</v>
      </c>
      <c r="N432" s="147">
        <v>7</v>
      </c>
      <c r="O432" s="147">
        <v>15</v>
      </c>
      <c r="P432" s="147">
        <v>8</v>
      </c>
      <c r="Q432" s="147">
        <v>24</v>
      </c>
      <c r="R432" s="147">
        <v>6</v>
      </c>
      <c r="S432" s="147">
        <v>32</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6577</v>
      </c>
      <c r="K433" s="193" t="str">
        <f>IF(OR(COUNTIF(L433:S433,"未確認")&gt;0,COUNTIF(L433:S433,"~*")&gt;0),"※","")</f>
        <v/>
      </c>
      <c r="L433" s="147">
        <v>59</v>
      </c>
      <c r="M433" s="147">
        <v>1073</v>
      </c>
      <c r="N433" s="147">
        <v>817</v>
      </c>
      <c r="O433" s="147">
        <v>888</v>
      </c>
      <c r="P433" s="147">
        <v>770</v>
      </c>
      <c r="Q433" s="147">
        <v>924</v>
      </c>
      <c r="R433" s="147">
        <v>802</v>
      </c>
      <c r="S433" s="147">
        <v>1244</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66" t="s">
        <v>1061</v>
      </c>
      <c r="P441" s="66" t="s">
        <v>1062</v>
      </c>
      <c r="Q441" s="66" t="s">
        <v>1065</v>
      </c>
      <c r="R441" s="66" t="s">
        <v>1066</v>
      </c>
      <c r="S441" s="66" t="s">
        <v>1067</v>
      </c>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1056</v>
      </c>
      <c r="P442" s="70" t="s">
        <v>1056</v>
      </c>
      <c r="Q442" s="70" t="s">
        <v>1056</v>
      </c>
      <c r="R442" s="70" t="s">
        <v>1056</v>
      </c>
      <c r="S442" s="70" t="s">
        <v>1056</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66" t="s">
        <v>1061</v>
      </c>
      <c r="P466" s="66" t="s">
        <v>1062</v>
      </c>
      <c r="Q466" s="66" t="s">
        <v>1065</v>
      </c>
      <c r="R466" s="66" t="s">
        <v>1066</v>
      </c>
      <c r="S466" s="66" t="s">
        <v>1067</v>
      </c>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1056</v>
      </c>
      <c r="P467" s="70" t="s">
        <v>1056</v>
      </c>
      <c r="Q467" s="70" t="s">
        <v>1056</v>
      </c>
      <c r="R467" s="70" t="s">
        <v>1056</v>
      </c>
      <c r="S467" s="70" t="s">
        <v>1056</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225</v>
      </c>
      <c r="K468" s="201" t="str">
        <f t="shared" ref="K468:K475" si="16">IF(OR(COUNTIF(L468:S468,"未確認")&gt;0,COUNTIF(L468:S468,"*")&gt;0),"※","")</f>
        <v>※</v>
      </c>
      <c r="L468" s="117">
        <v>58</v>
      </c>
      <c r="M468" s="117">
        <v>40</v>
      </c>
      <c r="N468" s="117">
        <v>18</v>
      </c>
      <c r="O468" s="117" t="s">
        <v>541</v>
      </c>
      <c r="P468" s="117">
        <v>41</v>
      </c>
      <c r="Q468" s="117" t="s">
        <v>541</v>
      </c>
      <c r="R468" s="117" t="s">
        <v>541</v>
      </c>
      <c r="S468" s="117">
        <v>68</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t="s">
        <v>541</v>
      </c>
      <c r="N469" s="117" t="s">
        <v>541</v>
      </c>
      <c r="O469" s="117">
        <v>0</v>
      </c>
      <c r="P469" s="117" t="s">
        <v>541</v>
      </c>
      <c r="Q469" s="117">
        <v>0</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36</v>
      </c>
      <c r="K470" s="201" t="str">
        <f t="shared" si="16"/>
        <v>※</v>
      </c>
      <c r="L470" s="117">
        <v>0</v>
      </c>
      <c r="M470" s="117" t="s">
        <v>541</v>
      </c>
      <c r="N470" s="117">
        <v>0</v>
      </c>
      <c r="O470" s="117">
        <v>0</v>
      </c>
      <c r="P470" s="117">
        <v>36</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11</v>
      </c>
      <c r="K471" s="201" t="str">
        <f t="shared" si="16"/>
        <v>※</v>
      </c>
      <c r="L471" s="117">
        <v>11</v>
      </c>
      <c r="M471" s="117">
        <v>0</v>
      </c>
      <c r="N471" s="117">
        <v>0</v>
      </c>
      <c r="O471" s="117">
        <v>0</v>
      </c>
      <c r="P471" s="117">
        <v>0</v>
      </c>
      <c r="Q471" s="117">
        <v>0</v>
      </c>
      <c r="R471" s="117" t="s">
        <v>541</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t="s">
        <v>541</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t="s">
        <v>541</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v>0</v>
      </c>
      <c r="P475" s="117" t="s">
        <v>541</v>
      </c>
      <c r="Q475" s="117">
        <v>0</v>
      </c>
      <c r="R475" s="117">
        <v>0</v>
      </c>
      <c r="S475" s="117" t="s">
        <v>541</v>
      </c>
      <c r="T475" s="8"/>
      <c r="U475" s="8"/>
      <c r="V475" s="8"/>
    </row>
    <row r="476" spans="1:22" ht="34.5" customHeight="1">
      <c r="A476" s="252" t="s">
        <v>819</v>
      </c>
      <c r="B476" s="1"/>
      <c r="C476" s="202"/>
      <c r="D476" s="356"/>
      <c r="E476" s="320" t="s">
        <v>292</v>
      </c>
      <c r="F476" s="321"/>
      <c r="G476" s="321"/>
      <c r="H476" s="322"/>
      <c r="I476" s="354"/>
      <c r="J476" s="116">
        <f t="shared" si="17"/>
        <v>56</v>
      </c>
      <c r="K476" s="201" t="str">
        <f>IF(OR(COUNTIF(L476:S476,"未確認")&gt;0,COUNTIF(L476:S476,"~")&gt;0),"※","")</f>
        <v/>
      </c>
      <c r="L476" s="117">
        <v>20</v>
      </c>
      <c r="M476" s="117">
        <v>36</v>
      </c>
      <c r="N476" s="117" t="s">
        <v>541</v>
      </c>
      <c r="O476" s="117">
        <v>0</v>
      </c>
      <c r="P476" s="117">
        <v>0</v>
      </c>
      <c r="Q476" s="117" t="s">
        <v>541</v>
      </c>
      <c r="R476" s="117" t="s">
        <v>541</v>
      </c>
      <c r="S476" s="117" t="s">
        <v>541</v>
      </c>
      <c r="T476" s="8"/>
      <c r="U476" s="8"/>
      <c r="V476" s="8"/>
    </row>
    <row r="477" spans="1:22" ht="34.5" customHeight="1">
      <c r="A477" s="252" t="s">
        <v>820</v>
      </c>
      <c r="B477" s="1"/>
      <c r="C477" s="202"/>
      <c r="D477" s="356"/>
      <c r="E477" s="320" t="s">
        <v>293</v>
      </c>
      <c r="F477" s="321"/>
      <c r="G477" s="321"/>
      <c r="H477" s="322"/>
      <c r="I477" s="354"/>
      <c r="J477" s="116">
        <f t="shared" si="17"/>
        <v>105</v>
      </c>
      <c r="K477" s="201" t="str">
        <f t="shared" ref="K477:K496" si="18">IF(OR(COUNTIF(L477:S477,"未確認")&gt;0,COUNTIF(L477:S477,"*")&gt;0),"※","")</f>
        <v>※</v>
      </c>
      <c r="L477" s="117">
        <v>27</v>
      </c>
      <c r="M477" s="117" t="s">
        <v>541</v>
      </c>
      <c r="N477" s="117">
        <v>13</v>
      </c>
      <c r="O477" s="117" t="s">
        <v>541</v>
      </c>
      <c r="P477" s="117">
        <v>0</v>
      </c>
      <c r="Q477" s="117">
        <v>0</v>
      </c>
      <c r="R477" s="117" t="s">
        <v>541</v>
      </c>
      <c r="S477" s="117">
        <v>65</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t="s">
        <v>541</v>
      </c>
      <c r="R478" s="117">
        <v>0</v>
      </c>
      <c r="S478" s="117" t="s">
        <v>541</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88</v>
      </c>
      <c r="K481" s="201" t="str">
        <f t="shared" si="18"/>
        <v/>
      </c>
      <c r="L481" s="117">
        <v>49</v>
      </c>
      <c r="M481" s="117">
        <v>18</v>
      </c>
      <c r="N481" s="117">
        <v>11</v>
      </c>
      <c r="O481" s="117">
        <v>0</v>
      </c>
      <c r="P481" s="117">
        <v>10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t="s">
        <v>541</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v>0</v>
      </c>
      <c r="P483" s="117" t="s">
        <v>541</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10</v>
      </c>
      <c r="K484" s="201" t="str">
        <f t="shared" si="18"/>
        <v/>
      </c>
      <c r="L484" s="117">
        <v>10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t="s">
        <v>541</v>
      </c>
      <c r="N486" s="117" t="s">
        <v>541</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v>0</v>
      </c>
      <c r="P488" s="117" t="s">
        <v>541</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29</v>
      </c>
      <c r="K489" s="201" t="str">
        <f t="shared" si="18"/>
        <v/>
      </c>
      <c r="L489" s="117">
        <v>13</v>
      </c>
      <c r="M489" s="117">
        <v>16</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27</v>
      </c>
      <c r="K490" s="201" t="str">
        <f t="shared" si="18"/>
        <v>※</v>
      </c>
      <c r="L490" s="117">
        <v>27</v>
      </c>
      <c r="M490" s="117">
        <v>0</v>
      </c>
      <c r="N490" s="117" t="s">
        <v>541</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t="s">
        <v>541</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16</v>
      </c>
      <c r="K496" s="201" t="str">
        <f t="shared" si="18"/>
        <v>※</v>
      </c>
      <c r="L496" s="117">
        <v>16</v>
      </c>
      <c r="M496" s="117">
        <v>0</v>
      </c>
      <c r="N496" s="117" t="s">
        <v>541</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66" t="s">
        <v>1061</v>
      </c>
      <c r="P502" s="66" t="s">
        <v>1062</v>
      </c>
      <c r="Q502" s="66" t="s">
        <v>1065</v>
      </c>
      <c r="R502" s="66" t="s">
        <v>1066</v>
      </c>
      <c r="S502" s="66" t="s">
        <v>1067</v>
      </c>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1056</v>
      </c>
      <c r="P503" s="70" t="s">
        <v>1056</v>
      </c>
      <c r="Q503" s="70" t="s">
        <v>1056</v>
      </c>
      <c r="R503" s="70" t="s">
        <v>1056</v>
      </c>
      <c r="S503" s="70" t="s">
        <v>1056</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t="s">
        <v>541</v>
      </c>
      <c r="O504" s="117">
        <v>0</v>
      </c>
      <c r="P504" s="117">
        <v>0</v>
      </c>
      <c r="Q504" s="117" t="s">
        <v>541</v>
      </c>
      <c r="R504" s="117">
        <v>0</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62</v>
      </c>
      <c r="K505" s="201" t="str">
        <f t="shared" si="21"/>
        <v>※</v>
      </c>
      <c r="L505" s="117" t="s">
        <v>541</v>
      </c>
      <c r="M505" s="117" t="s">
        <v>541</v>
      </c>
      <c r="N505" s="117" t="s">
        <v>541</v>
      </c>
      <c r="O505" s="117" t="s">
        <v>541</v>
      </c>
      <c r="P505" s="117" t="s">
        <v>541</v>
      </c>
      <c r="Q505" s="117">
        <v>18</v>
      </c>
      <c r="R505" s="117" t="s">
        <v>541</v>
      </c>
      <c r="S505" s="117">
        <v>44</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117">
        <v>0</v>
      </c>
      <c r="R507" s="117" t="s">
        <v>541</v>
      </c>
      <c r="S507" s="117" t="s">
        <v>541</v>
      </c>
      <c r="T507" s="8"/>
      <c r="U507" s="8"/>
      <c r="V507" s="8"/>
    </row>
    <row r="508" spans="1:22" ht="84">
      <c r="A508" s="252" t="s">
        <v>839</v>
      </c>
      <c r="B508" s="204"/>
      <c r="C508" s="320" t="s">
        <v>316</v>
      </c>
      <c r="D508" s="321"/>
      <c r="E508" s="321"/>
      <c r="F508" s="321"/>
      <c r="G508" s="321"/>
      <c r="H508" s="322"/>
      <c r="I508" s="122" t="s">
        <v>317</v>
      </c>
      <c r="J508" s="116">
        <f t="shared" si="20"/>
        <v>26</v>
      </c>
      <c r="K508" s="201" t="str">
        <f t="shared" si="21"/>
        <v>※</v>
      </c>
      <c r="L508" s="117" t="s">
        <v>541</v>
      </c>
      <c r="M508" s="117">
        <v>0</v>
      </c>
      <c r="N508" s="117">
        <v>14</v>
      </c>
      <c r="O508" s="117" t="s">
        <v>541</v>
      </c>
      <c r="P508" s="117" t="s">
        <v>541</v>
      </c>
      <c r="Q508" s="117">
        <v>12</v>
      </c>
      <c r="R508" s="117" t="s">
        <v>541</v>
      </c>
      <c r="S508" s="117" t="s">
        <v>541</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t="s">
        <v>541</v>
      </c>
      <c r="R509" s="117">
        <v>0</v>
      </c>
      <c r="S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v>0</v>
      </c>
      <c r="Q510" s="117">
        <v>0</v>
      </c>
      <c r="R510" s="117">
        <v>0</v>
      </c>
      <c r="S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66" t="s">
        <v>1061</v>
      </c>
      <c r="P514" s="66" t="s">
        <v>1062</v>
      </c>
      <c r="Q514" s="66" t="s">
        <v>1065</v>
      </c>
      <c r="R514" s="66" t="s">
        <v>1066</v>
      </c>
      <c r="S514" s="66" t="s">
        <v>1067</v>
      </c>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1056</v>
      </c>
      <c r="P515" s="70" t="s">
        <v>1056</v>
      </c>
      <c r="Q515" s="70" t="s">
        <v>1056</v>
      </c>
      <c r="R515" s="70" t="s">
        <v>1056</v>
      </c>
      <c r="S515" s="70" t="s">
        <v>1056</v>
      </c>
      <c r="T515" s="8"/>
      <c r="U515" s="8"/>
      <c r="V515" s="8"/>
    </row>
    <row r="516" spans="1:22" s="115" customFormat="1" ht="56">
      <c r="A516" s="252" t="s">
        <v>843</v>
      </c>
      <c r="B516" s="204"/>
      <c r="C516" s="347" t="s">
        <v>325</v>
      </c>
      <c r="D516" s="348"/>
      <c r="E516" s="348"/>
      <c r="F516" s="348"/>
      <c r="G516" s="348"/>
      <c r="H516" s="349"/>
      <c r="I516" s="122" t="s">
        <v>326</v>
      </c>
      <c r="J516" s="205" t="str">
        <f>IF(SUM(L516:S516)=0,IF(COUNTIF(L516:S516,"未確認")&gt;0,"未確認",IF(COUNTIF(L516:S516,"~*")&gt;0,"*",SUM(L516:S516))),SUM(L516:S516))</f>
        <v>*</v>
      </c>
      <c r="K516" s="201" t="str">
        <f>IF(OR(COUNTIF(L516:S516,"未確認")&gt;0,COUNTIF(L516:S516,"*")&gt;0),"※","")</f>
        <v>※</v>
      </c>
      <c r="L516" s="117" t="s">
        <v>541</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t="s">
        <v>541</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66" t="s">
        <v>1061</v>
      </c>
      <c r="P520" s="66" t="s">
        <v>1062</v>
      </c>
      <c r="Q520" s="66" t="s">
        <v>1065</v>
      </c>
      <c r="R520" s="66" t="s">
        <v>1066</v>
      </c>
      <c r="S520" s="66" t="s">
        <v>1067</v>
      </c>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1056</v>
      </c>
      <c r="P521" s="70" t="s">
        <v>1056</v>
      </c>
      <c r="Q521" s="70" t="s">
        <v>1056</v>
      </c>
      <c r="R521" s="70" t="s">
        <v>1056</v>
      </c>
      <c r="S521" s="70" t="s">
        <v>1056</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t="s">
        <v>541</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66" t="s">
        <v>1061</v>
      </c>
      <c r="P525" s="66" t="s">
        <v>1062</v>
      </c>
      <c r="Q525" s="66" t="s">
        <v>1065</v>
      </c>
      <c r="R525" s="66" t="s">
        <v>1066</v>
      </c>
      <c r="S525" s="66" t="s">
        <v>1067</v>
      </c>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1056</v>
      </c>
      <c r="P526" s="70" t="s">
        <v>1056</v>
      </c>
      <c r="Q526" s="70" t="s">
        <v>1056</v>
      </c>
      <c r="R526" s="70" t="s">
        <v>1056</v>
      </c>
      <c r="S526" s="70" t="s">
        <v>1056</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66" t="s">
        <v>1061</v>
      </c>
      <c r="P530" s="66" t="s">
        <v>1062</v>
      </c>
      <c r="Q530" s="66" t="s">
        <v>1065</v>
      </c>
      <c r="R530" s="66" t="s">
        <v>1066</v>
      </c>
      <c r="S530" s="66" t="s">
        <v>1067</v>
      </c>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1056</v>
      </c>
      <c r="P531" s="70" t="s">
        <v>1056</v>
      </c>
      <c r="Q531" s="70" t="s">
        <v>1056</v>
      </c>
      <c r="R531" s="70" t="s">
        <v>1056</v>
      </c>
      <c r="S531" s="70" t="s">
        <v>1056</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t="s">
        <v>541</v>
      </c>
      <c r="M535" s="117" t="s">
        <v>541</v>
      </c>
      <c r="N535" s="117" t="s">
        <v>541</v>
      </c>
      <c r="O535" s="117" t="s">
        <v>541</v>
      </c>
      <c r="P535" s="117" t="s">
        <v>541</v>
      </c>
      <c r="Q535" s="117" t="s">
        <v>541</v>
      </c>
      <c r="R535" s="117">
        <v>11</v>
      </c>
      <c r="S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c r="O543" s="66" t="s">
        <v>1061</v>
      </c>
      <c r="P543" s="66" t="s">
        <v>1062</v>
      </c>
      <c r="Q543" s="66" t="s">
        <v>1065</v>
      </c>
      <c r="R543" s="66" t="s">
        <v>1066</v>
      </c>
      <c r="S543" s="66" t="s">
        <v>1067</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1056</v>
      </c>
      <c r="P544" s="70" t="s">
        <v>1056</v>
      </c>
      <c r="Q544" s="70" t="s">
        <v>1056</v>
      </c>
      <c r="R544" s="70" t="s">
        <v>1056</v>
      </c>
      <c r="S544" s="70" t="s">
        <v>1056</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t="s">
        <v>541</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c r="P558" s="211" t="s">
        <v>1052</v>
      </c>
      <c r="Q558" s="211" t="s">
        <v>1052</v>
      </c>
      <c r="R558" s="211" t="s">
        <v>1052</v>
      </c>
      <c r="S558" s="211" t="s">
        <v>1052</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72.599999999999994</v>
      </c>
      <c r="N560" s="211">
        <v>63</v>
      </c>
      <c r="O560" s="211">
        <v>50.3</v>
      </c>
      <c r="P560" s="211">
        <v>49.7</v>
      </c>
      <c r="Q560" s="211">
        <v>64.400000000000006</v>
      </c>
      <c r="R560" s="211">
        <v>67.8</v>
      </c>
      <c r="S560" s="211">
        <v>56.8</v>
      </c>
    </row>
    <row r="561" spans="1:19" s="91" customFormat="1" ht="34.5" customHeight="1">
      <c r="A561" s="251" t="s">
        <v>871</v>
      </c>
      <c r="B561" s="119"/>
      <c r="C561" s="209"/>
      <c r="D561" s="331" t="s">
        <v>377</v>
      </c>
      <c r="E561" s="342"/>
      <c r="F561" s="342"/>
      <c r="G561" s="342"/>
      <c r="H561" s="332"/>
      <c r="I561" s="343"/>
      <c r="J561" s="207"/>
      <c r="K561" s="210"/>
      <c r="L561" s="211" t="s">
        <v>533</v>
      </c>
      <c r="M561" s="211">
        <v>41.8</v>
      </c>
      <c r="N561" s="211">
        <v>49.6</v>
      </c>
      <c r="O561" s="211">
        <v>39.4</v>
      </c>
      <c r="P561" s="211">
        <v>30.5</v>
      </c>
      <c r="Q561" s="211">
        <v>53</v>
      </c>
      <c r="R561" s="211">
        <v>30.4</v>
      </c>
      <c r="S561" s="211">
        <v>37</v>
      </c>
    </row>
    <row r="562" spans="1:19" s="91" customFormat="1" ht="34.5" customHeight="1">
      <c r="A562" s="251" t="s">
        <v>872</v>
      </c>
      <c r="B562" s="119"/>
      <c r="C562" s="209"/>
      <c r="D562" s="331" t="s">
        <v>992</v>
      </c>
      <c r="E562" s="342"/>
      <c r="F562" s="342"/>
      <c r="G562" s="342"/>
      <c r="H562" s="332"/>
      <c r="I562" s="343"/>
      <c r="J562" s="207"/>
      <c r="K562" s="210"/>
      <c r="L562" s="211" t="s">
        <v>533</v>
      </c>
      <c r="M562" s="211">
        <v>30.9</v>
      </c>
      <c r="N562" s="211">
        <v>20.7</v>
      </c>
      <c r="O562" s="211">
        <v>20.399999999999999</v>
      </c>
      <c r="P562" s="211">
        <v>16.3</v>
      </c>
      <c r="Q562" s="211">
        <v>22.9</v>
      </c>
      <c r="R562" s="211">
        <v>26</v>
      </c>
      <c r="S562" s="211">
        <v>21</v>
      </c>
    </row>
    <row r="563" spans="1:19" s="91" customFormat="1" ht="34.5" customHeight="1">
      <c r="A563" s="251" t="s">
        <v>873</v>
      </c>
      <c r="B563" s="119"/>
      <c r="C563" s="209"/>
      <c r="D563" s="331" t="s">
        <v>379</v>
      </c>
      <c r="E563" s="342"/>
      <c r="F563" s="342"/>
      <c r="G563" s="342"/>
      <c r="H563" s="332"/>
      <c r="I563" s="343"/>
      <c r="J563" s="207"/>
      <c r="K563" s="210"/>
      <c r="L563" s="211" t="s">
        <v>533</v>
      </c>
      <c r="M563" s="211">
        <v>24.2</v>
      </c>
      <c r="N563" s="211">
        <v>28.9</v>
      </c>
      <c r="O563" s="211">
        <v>8.6</v>
      </c>
      <c r="P563" s="211">
        <v>10.7</v>
      </c>
      <c r="Q563" s="211">
        <v>16.600000000000001</v>
      </c>
      <c r="R563" s="211">
        <v>18.899999999999999</v>
      </c>
      <c r="S563" s="211">
        <v>14.1</v>
      </c>
    </row>
    <row r="564" spans="1:19" s="91" customFormat="1" ht="34.5" customHeight="1">
      <c r="A564" s="251" t="s">
        <v>874</v>
      </c>
      <c r="B564" s="119"/>
      <c r="C564" s="209"/>
      <c r="D564" s="331" t="s">
        <v>380</v>
      </c>
      <c r="E564" s="342"/>
      <c r="F564" s="342"/>
      <c r="G564" s="342"/>
      <c r="H564" s="332"/>
      <c r="I564" s="343"/>
      <c r="J564" s="207"/>
      <c r="K564" s="210"/>
      <c r="L564" s="211" t="s">
        <v>533</v>
      </c>
      <c r="M564" s="211">
        <v>8</v>
      </c>
      <c r="N564" s="211">
        <v>9.4</v>
      </c>
      <c r="O564" s="211">
        <v>0.5</v>
      </c>
      <c r="P564" s="211">
        <v>14</v>
      </c>
      <c r="Q564" s="211">
        <v>0.7</v>
      </c>
      <c r="R564" s="211">
        <v>2.1</v>
      </c>
      <c r="S564" s="211">
        <v>4.9000000000000004</v>
      </c>
    </row>
    <row r="565" spans="1:19" s="91" customFormat="1" ht="34.5" customHeight="1">
      <c r="A565" s="251" t="s">
        <v>875</v>
      </c>
      <c r="B565" s="119"/>
      <c r="C565" s="280"/>
      <c r="D565" s="331" t="s">
        <v>869</v>
      </c>
      <c r="E565" s="342"/>
      <c r="F565" s="342"/>
      <c r="G565" s="342"/>
      <c r="H565" s="332"/>
      <c r="I565" s="343"/>
      <c r="J565" s="207"/>
      <c r="K565" s="210"/>
      <c r="L565" s="211" t="s">
        <v>533</v>
      </c>
      <c r="M565" s="211">
        <v>12</v>
      </c>
      <c r="N565" s="211">
        <v>5.5</v>
      </c>
      <c r="O565" s="211">
        <v>7.3</v>
      </c>
      <c r="P565" s="211">
        <v>2.8</v>
      </c>
      <c r="Q565" s="211">
        <v>7.3</v>
      </c>
      <c r="R565" s="211">
        <v>19.600000000000001</v>
      </c>
      <c r="S565" s="211">
        <v>15.8</v>
      </c>
    </row>
    <row r="566" spans="1:19" s="91" customFormat="1" ht="34.5" customHeight="1">
      <c r="A566" s="251" t="s">
        <v>876</v>
      </c>
      <c r="B566" s="119"/>
      <c r="C566" s="285"/>
      <c r="D566" s="331" t="s">
        <v>993</v>
      </c>
      <c r="E566" s="342"/>
      <c r="F566" s="342"/>
      <c r="G566" s="342"/>
      <c r="H566" s="332"/>
      <c r="I566" s="343"/>
      <c r="J566" s="213"/>
      <c r="K566" s="214"/>
      <c r="L566" s="211" t="s">
        <v>533</v>
      </c>
      <c r="M566" s="211">
        <v>46.3</v>
      </c>
      <c r="N566" s="211">
        <v>38.6</v>
      </c>
      <c r="O566" s="211">
        <v>23.8</v>
      </c>
      <c r="P566" s="211">
        <v>28.9</v>
      </c>
      <c r="Q566" s="211">
        <v>30.4</v>
      </c>
      <c r="R566" s="211">
        <v>40.200000000000003</v>
      </c>
      <c r="S566" s="211">
        <v>31.5</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v>0</v>
      </c>
      <c r="R576" s="211">
        <v>0</v>
      </c>
      <c r="S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v>0</v>
      </c>
      <c r="R577" s="211">
        <v>0</v>
      </c>
      <c r="S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v>0</v>
      </c>
      <c r="R578" s="211">
        <v>0</v>
      </c>
      <c r="S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v>0</v>
      </c>
      <c r="R579" s="211">
        <v>0</v>
      </c>
      <c r="S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v>0</v>
      </c>
      <c r="R580" s="211">
        <v>0</v>
      </c>
      <c r="S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v>0</v>
      </c>
      <c r="R581" s="211">
        <v>0</v>
      </c>
      <c r="S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v>0</v>
      </c>
      <c r="R582" s="211">
        <v>0</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c r="O588" s="66" t="s">
        <v>1061</v>
      </c>
      <c r="P588" s="66" t="s">
        <v>1062</v>
      </c>
      <c r="Q588" s="66" t="s">
        <v>1065</v>
      </c>
      <c r="R588" s="66" t="s">
        <v>1066</v>
      </c>
      <c r="S588" s="66" t="s">
        <v>1067</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1056</v>
      </c>
      <c r="P589" s="70" t="s">
        <v>1056</v>
      </c>
      <c r="Q589" s="70" t="s">
        <v>1056</v>
      </c>
      <c r="R589" s="70" t="s">
        <v>1056</v>
      </c>
      <c r="S589" s="70" t="s">
        <v>1056</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12</v>
      </c>
      <c r="K591" s="201" t="str">
        <f>IF(OR(COUNTIF(L591:S591,"未確認")&gt;0,COUNTIF(L591:S591,"*")&gt;0),"※","")</f>
        <v>※</v>
      </c>
      <c r="L591" s="117">
        <v>12</v>
      </c>
      <c r="M591" s="117" t="s">
        <v>541</v>
      </c>
      <c r="N591" s="117" t="s">
        <v>541</v>
      </c>
      <c r="O591" s="117" t="s">
        <v>541</v>
      </c>
      <c r="P591" s="117" t="s">
        <v>541</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77</v>
      </c>
      <c r="K593" s="201" t="str">
        <f>IF(OR(COUNTIF(L593:S593,"未確認")&gt;0,COUNTIF(L593:S593,"*")&gt;0),"※","")</f>
        <v>※</v>
      </c>
      <c r="L593" s="117">
        <v>0</v>
      </c>
      <c r="M593" s="117">
        <v>23</v>
      </c>
      <c r="N593" s="117" t="s">
        <v>541</v>
      </c>
      <c r="O593" s="117" t="s">
        <v>541</v>
      </c>
      <c r="P593" s="117" t="s">
        <v>541</v>
      </c>
      <c r="Q593" s="117">
        <v>13</v>
      </c>
      <c r="R593" s="117">
        <v>27</v>
      </c>
      <c r="S593" s="117">
        <v>14</v>
      </c>
    </row>
    <row r="594" spans="1:19" s="115" customFormat="1" ht="84" customHeight="1">
      <c r="A594" s="252" t="s">
        <v>894</v>
      </c>
      <c r="B594" s="84"/>
      <c r="C594" s="320" t="s">
        <v>394</v>
      </c>
      <c r="D594" s="321"/>
      <c r="E594" s="321"/>
      <c r="F594" s="321"/>
      <c r="G594" s="321"/>
      <c r="H594" s="322"/>
      <c r="I594" s="134" t="s">
        <v>395</v>
      </c>
      <c r="J594" s="116" t="str">
        <f>IF(SUM(L594:S594)=0,IF(COUNTIF(L594:S594,"未確認")&gt;0,"未確認",IF(COUNTIF(L594:S594,"~*")&gt;0,"*",SUM(L594:S594))),SUM(L594:S594))</f>
        <v>*</v>
      </c>
      <c r="K594" s="201" t="str">
        <f>IF(OR(COUNTIF(L594:S594,"未確認")&gt;0,COUNTIF(L594:S594,"*")&gt;0),"※","")</f>
        <v>※</v>
      </c>
      <c r="L594" s="117">
        <v>0</v>
      </c>
      <c r="M594" s="117">
        <v>0</v>
      </c>
      <c r="N594" s="117" t="s">
        <v>541</v>
      </c>
      <c r="O594" s="117">
        <v>0</v>
      </c>
      <c r="P594" s="117">
        <v>0</v>
      </c>
      <c r="Q594" s="117" t="s">
        <v>541</v>
      </c>
      <c r="R594" s="117">
        <v>0</v>
      </c>
      <c r="S594" s="117" t="s">
        <v>541</v>
      </c>
    </row>
    <row r="595" spans="1:19" s="115" customFormat="1" ht="35.15" customHeight="1">
      <c r="A595" s="251" t="s">
        <v>895</v>
      </c>
      <c r="B595" s="84"/>
      <c r="C595" s="323" t="s">
        <v>994</v>
      </c>
      <c r="D595" s="324"/>
      <c r="E595" s="324"/>
      <c r="F595" s="324"/>
      <c r="G595" s="324"/>
      <c r="H595" s="325"/>
      <c r="I595" s="340" t="s">
        <v>397</v>
      </c>
      <c r="J595" s="140">
        <v>1326</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446</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2448</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951</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2479</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t="s">
        <v>541</v>
      </c>
      <c r="N600" s="117" t="s">
        <v>541</v>
      </c>
      <c r="O600" s="117" t="s">
        <v>541</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t="s">
        <v>541</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66" t="s">
        <v>1061</v>
      </c>
      <c r="P611" s="66" t="s">
        <v>1062</v>
      </c>
      <c r="Q611" s="66" t="s">
        <v>1065</v>
      </c>
      <c r="R611" s="66" t="s">
        <v>1066</v>
      </c>
      <c r="S611" s="66" t="s">
        <v>1067</v>
      </c>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1056</v>
      </c>
      <c r="P612" s="70" t="s">
        <v>1056</v>
      </c>
      <c r="Q612" s="70" t="s">
        <v>1056</v>
      </c>
      <c r="R612" s="70" t="s">
        <v>1056</v>
      </c>
      <c r="S612" s="70" t="s">
        <v>1056</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56</v>
      </c>
      <c r="K613" s="201" t="str">
        <f t="shared" ref="K613:K623" si="29">IF(OR(COUNTIF(L613:S613,"未確認")&gt;0,COUNTIF(L613:S613,"*")&gt;0),"※","")</f>
        <v>※</v>
      </c>
      <c r="L613" s="117">
        <v>0</v>
      </c>
      <c r="M613" s="117" t="s">
        <v>541</v>
      </c>
      <c r="N613" s="117" t="s">
        <v>541</v>
      </c>
      <c r="O613" s="117">
        <v>10</v>
      </c>
      <c r="P613" s="117">
        <v>15</v>
      </c>
      <c r="Q613" s="117" t="s">
        <v>541</v>
      </c>
      <c r="R613" s="117">
        <v>16</v>
      </c>
      <c r="S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t="s">
        <v>541</v>
      </c>
      <c r="O620" s="117">
        <v>0</v>
      </c>
      <c r="P620" s="117">
        <v>0</v>
      </c>
      <c r="Q620" s="117" t="s">
        <v>541</v>
      </c>
      <c r="R620" s="117" t="s">
        <v>541</v>
      </c>
      <c r="S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t="s">
        <v>541</v>
      </c>
      <c r="R621" s="117" t="s">
        <v>541</v>
      </c>
      <c r="S621" s="117" t="s">
        <v>541</v>
      </c>
    </row>
    <row r="622" spans="1:22" s="118" customFormat="1" ht="70" customHeight="1">
      <c r="A622" s="252" t="s">
        <v>915</v>
      </c>
      <c r="B622" s="119"/>
      <c r="C622" s="320" t="s">
        <v>427</v>
      </c>
      <c r="D622" s="321"/>
      <c r="E622" s="321"/>
      <c r="F622" s="321"/>
      <c r="G622" s="321"/>
      <c r="H622" s="322"/>
      <c r="I622" s="122" t="s">
        <v>428</v>
      </c>
      <c r="J622" s="116">
        <f t="shared" si="28"/>
        <v>156</v>
      </c>
      <c r="K622" s="201" t="str">
        <f t="shared" si="29"/>
        <v/>
      </c>
      <c r="L622" s="117">
        <v>0</v>
      </c>
      <c r="M622" s="117">
        <v>28</v>
      </c>
      <c r="N622" s="117">
        <v>12</v>
      </c>
      <c r="O622" s="117">
        <v>30</v>
      </c>
      <c r="P622" s="117">
        <v>27</v>
      </c>
      <c r="Q622" s="117">
        <v>18</v>
      </c>
      <c r="R622" s="117">
        <v>28</v>
      </c>
      <c r="S622" s="117">
        <v>13</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t="s">
        <v>541</v>
      </c>
      <c r="P623" s="117" t="s">
        <v>541</v>
      </c>
      <c r="Q623" s="117" t="s">
        <v>541</v>
      </c>
      <c r="R623" s="117" t="s">
        <v>541</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66" t="s">
        <v>1061</v>
      </c>
      <c r="P629" s="66" t="s">
        <v>1062</v>
      </c>
      <c r="Q629" s="66" t="s">
        <v>1065</v>
      </c>
      <c r="R629" s="66" t="s">
        <v>1066</v>
      </c>
      <c r="S629" s="66" t="s">
        <v>1067</v>
      </c>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1056</v>
      </c>
      <c r="P630" s="70" t="s">
        <v>1056</v>
      </c>
      <c r="Q630" s="70" t="s">
        <v>1056</v>
      </c>
      <c r="R630" s="70" t="s">
        <v>1056</v>
      </c>
      <c r="S630" s="70" t="s">
        <v>1056</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t="s">
        <v>541</v>
      </c>
      <c r="N631" s="117" t="s">
        <v>541</v>
      </c>
      <c r="O631" s="117">
        <v>0</v>
      </c>
      <c r="P631" s="117">
        <v>0</v>
      </c>
      <c r="Q631" s="117" t="s">
        <v>541</v>
      </c>
      <c r="R631" s="117">
        <v>0</v>
      </c>
      <c r="S631" s="117" t="s">
        <v>541</v>
      </c>
    </row>
    <row r="632" spans="1:22" s="118" customFormat="1" ht="56.15" customHeight="1">
      <c r="A632" s="252" t="s">
        <v>918</v>
      </c>
      <c r="B632" s="119"/>
      <c r="C632" s="320" t="s">
        <v>434</v>
      </c>
      <c r="D632" s="321"/>
      <c r="E632" s="321"/>
      <c r="F632" s="321"/>
      <c r="G632" s="321"/>
      <c r="H632" s="322"/>
      <c r="I632" s="122" t="s">
        <v>435</v>
      </c>
      <c r="J632" s="116">
        <f t="shared" si="30"/>
        <v>309</v>
      </c>
      <c r="K632" s="201" t="str">
        <f t="shared" si="31"/>
        <v>※</v>
      </c>
      <c r="L632" s="117" t="s">
        <v>541</v>
      </c>
      <c r="M632" s="117">
        <v>62</v>
      </c>
      <c r="N632" s="117">
        <v>17</v>
      </c>
      <c r="O632" s="117">
        <v>20</v>
      </c>
      <c r="P632" s="117">
        <v>38</v>
      </c>
      <c r="Q632" s="117">
        <v>45</v>
      </c>
      <c r="R632" s="117">
        <v>56</v>
      </c>
      <c r="S632" s="117">
        <v>71</v>
      </c>
    </row>
    <row r="633" spans="1:22" s="118" customFormat="1" ht="56">
      <c r="A633" s="252" t="s">
        <v>919</v>
      </c>
      <c r="B633" s="119"/>
      <c r="C633" s="320" t="s">
        <v>436</v>
      </c>
      <c r="D633" s="321"/>
      <c r="E633" s="321"/>
      <c r="F633" s="321"/>
      <c r="G633" s="321"/>
      <c r="H633" s="322"/>
      <c r="I633" s="122" t="s">
        <v>437</v>
      </c>
      <c r="J633" s="116">
        <f t="shared" si="30"/>
        <v>190</v>
      </c>
      <c r="K633" s="201" t="str">
        <f t="shared" si="31"/>
        <v>※</v>
      </c>
      <c r="L633" s="117" t="s">
        <v>541</v>
      </c>
      <c r="M633" s="117">
        <v>38</v>
      </c>
      <c r="N633" s="117">
        <v>42</v>
      </c>
      <c r="O633" s="117">
        <v>17</v>
      </c>
      <c r="P633" s="117">
        <v>18</v>
      </c>
      <c r="Q633" s="117">
        <v>30</v>
      </c>
      <c r="R633" s="117">
        <v>19</v>
      </c>
      <c r="S633" s="117">
        <v>26</v>
      </c>
    </row>
    <row r="634" spans="1:22" s="118" customFormat="1" ht="56.15" customHeight="1">
      <c r="A634" s="252" t="s">
        <v>920</v>
      </c>
      <c r="B634" s="119"/>
      <c r="C634" s="317" t="s">
        <v>1026</v>
      </c>
      <c r="D634" s="318"/>
      <c r="E634" s="318"/>
      <c r="F634" s="318"/>
      <c r="G634" s="318"/>
      <c r="H634" s="319"/>
      <c r="I634" s="122" t="s">
        <v>439</v>
      </c>
      <c r="J634" s="116">
        <f t="shared" si="30"/>
        <v>65</v>
      </c>
      <c r="K634" s="201" t="str">
        <f t="shared" si="31"/>
        <v>※</v>
      </c>
      <c r="L634" s="117" t="s">
        <v>541</v>
      </c>
      <c r="M634" s="117">
        <v>10</v>
      </c>
      <c r="N634" s="117">
        <v>45</v>
      </c>
      <c r="O634" s="117">
        <v>0</v>
      </c>
      <c r="P634" s="117" t="s">
        <v>541</v>
      </c>
      <c r="Q634" s="117">
        <v>0</v>
      </c>
      <c r="R634" s="117">
        <v>10</v>
      </c>
      <c r="S634" s="117">
        <v>0</v>
      </c>
    </row>
    <row r="635" spans="1:22" s="118" customFormat="1" ht="84" customHeight="1">
      <c r="A635" s="252" t="s">
        <v>921</v>
      </c>
      <c r="B635" s="119"/>
      <c r="C635" s="320" t="s">
        <v>440</v>
      </c>
      <c r="D635" s="321"/>
      <c r="E635" s="321"/>
      <c r="F635" s="321"/>
      <c r="G635" s="321"/>
      <c r="H635" s="322"/>
      <c r="I635" s="122" t="s">
        <v>441</v>
      </c>
      <c r="J635" s="116">
        <f t="shared" si="30"/>
        <v>47</v>
      </c>
      <c r="K635" s="201" t="str">
        <f t="shared" si="31"/>
        <v>※</v>
      </c>
      <c r="L635" s="117">
        <v>17</v>
      </c>
      <c r="M635" s="117" t="s">
        <v>541</v>
      </c>
      <c r="N635" s="117">
        <v>30</v>
      </c>
      <c r="O635" s="117">
        <v>0</v>
      </c>
      <c r="P635" s="117" t="s">
        <v>541</v>
      </c>
      <c r="Q635" s="117" t="s">
        <v>541</v>
      </c>
      <c r="R635" s="117" t="s">
        <v>541</v>
      </c>
      <c r="S635" s="117" t="s">
        <v>541</v>
      </c>
    </row>
    <row r="636" spans="1:22" s="118" customFormat="1" ht="70" customHeight="1">
      <c r="A636" s="252" t="s">
        <v>922</v>
      </c>
      <c r="B636" s="119"/>
      <c r="C636" s="320" t="s">
        <v>442</v>
      </c>
      <c r="D636" s="321"/>
      <c r="E636" s="321"/>
      <c r="F636" s="321"/>
      <c r="G636" s="321"/>
      <c r="H636" s="322"/>
      <c r="I636" s="122" t="s">
        <v>443</v>
      </c>
      <c r="J636" s="116">
        <f t="shared" si="30"/>
        <v>15</v>
      </c>
      <c r="K636" s="201" t="str">
        <f t="shared" si="31"/>
        <v>※</v>
      </c>
      <c r="L636" s="117">
        <v>15</v>
      </c>
      <c r="M636" s="117" t="s">
        <v>541</v>
      </c>
      <c r="N636" s="117" t="s">
        <v>541</v>
      </c>
      <c r="O636" s="117" t="s">
        <v>541</v>
      </c>
      <c r="P636" s="117">
        <v>0</v>
      </c>
      <c r="Q636" s="117" t="s">
        <v>541</v>
      </c>
      <c r="R636" s="117" t="s">
        <v>541</v>
      </c>
      <c r="S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c r="P637" s="117" t="s">
        <v>541</v>
      </c>
      <c r="Q637" s="117" t="s">
        <v>541</v>
      </c>
      <c r="R637" s="117" t="s">
        <v>541</v>
      </c>
      <c r="S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66" t="s">
        <v>1061</v>
      </c>
      <c r="P644" s="66" t="s">
        <v>1062</v>
      </c>
      <c r="Q644" s="66" t="s">
        <v>1065</v>
      </c>
      <c r="R644" s="66" t="s">
        <v>1066</v>
      </c>
      <c r="S644" s="66" t="s">
        <v>1067</v>
      </c>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1056</v>
      </c>
      <c r="P645" s="70" t="s">
        <v>1056</v>
      </c>
      <c r="Q645" s="70" t="s">
        <v>1056</v>
      </c>
      <c r="R645" s="70" t="s">
        <v>1056</v>
      </c>
      <c r="S645" s="70" t="s">
        <v>1056</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369</v>
      </c>
      <c r="K646" s="201" t="str">
        <f t="shared" ref="K646:K660" si="33">IF(OR(COUNTIF(L646:S646,"未確認")&gt;0,COUNTIF(L646:S646,"*")&gt;0),"※","")</f>
        <v/>
      </c>
      <c r="L646" s="117">
        <v>38</v>
      </c>
      <c r="M646" s="117">
        <v>52</v>
      </c>
      <c r="N646" s="117">
        <v>33</v>
      </c>
      <c r="O646" s="117">
        <v>50</v>
      </c>
      <c r="P646" s="117">
        <v>60</v>
      </c>
      <c r="Q646" s="117">
        <v>35</v>
      </c>
      <c r="R646" s="117">
        <v>63</v>
      </c>
      <c r="S646" s="117">
        <v>38</v>
      </c>
    </row>
    <row r="647" spans="1:22" s="118" customFormat="1" ht="70" customHeight="1">
      <c r="A647" s="252" t="s">
        <v>926</v>
      </c>
      <c r="B647" s="84"/>
      <c r="C647" s="188"/>
      <c r="D647" s="221"/>
      <c r="E647" s="320" t="s">
        <v>938</v>
      </c>
      <c r="F647" s="321"/>
      <c r="G647" s="321"/>
      <c r="H647" s="322"/>
      <c r="I647" s="122" t="s">
        <v>452</v>
      </c>
      <c r="J647" s="116">
        <f t="shared" si="32"/>
        <v>52</v>
      </c>
      <c r="K647" s="201" t="str">
        <f t="shared" si="33"/>
        <v>※</v>
      </c>
      <c r="L647" s="117">
        <v>12</v>
      </c>
      <c r="M647" s="117">
        <v>40</v>
      </c>
      <c r="N647" s="117" t="s">
        <v>541</v>
      </c>
      <c r="O647" s="117" t="s">
        <v>541</v>
      </c>
      <c r="P647" s="117">
        <v>0</v>
      </c>
      <c r="Q647" s="117" t="s">
        <v>541</v>
      </c>
      <c r="R647" s="117">
        <v>0</v>
      </c>
      <c r="S647" s="117" t="s">
        <v>541</v>
      </c>
    </row>
    <row r="648" spans="1:22" s="118" customFormat="1" ht="70" customHeight="1">
      <c r="A648" s="252" t="s">
        <v>927</v>
      </c>
      <c r="B648" s="84"/>
      <c r="C648" s="188"/>
      <c r="D648" s="221"/>
      <c r="E648" s="320" t="s">
        <v>939</v>
      </c>
      <c r="F648" s="321"/>
      <c r="G648" s="321"/>
      <c r="H648" s="322"/>
      <c r="I648" s="122" t="s">
        <v>454</v>
      </c>
      <c r="J648" s="116">
        <f t="shared" si="32"/>
        <v>79</v>
      </c>
      <c r="K648" s="201" t="str">
        <f t="shared" si="33"/>
        <v>※</v>
      </c>
      <c r="L648" s="117">
        <v>21</v>
      </c>
      <c r="M648" s="117" t="s">
        <v>541</v>
      </c>
      <c r="N648" s="117" t="s">
        <v>541</v>
      </c>
      <c r="O648" s="117" t="s">
        <v>541</v>
      </c>
      <c r="P648" s="117" t="s">
        <v>541</v>
      </c>
      <c r="Q648" s="117" t="s">
        <v>541</v>
      </c>
      <c r="R648" s="117">
        <v>58</v>
      </c>
      <c r="S648" s="117" t="s">
        <v>541</v>
      </c>
    </row>
    <row r="649" spans="1:22" s="118" customFormat="1" ht="70" customHeight="1">
      <c r="A649" s="252" t="s">
        <v>928</v>
      </c>
      <c r="B649" s="84"/>
      <c r="C649" s="295"/>
      <c r="D649" s="297"/>
      <c r="E649" s="320" t="s">
        <v>940</v>
      </c>
      <c r="F649" s="321"/>
      <c r="G649" s="321"/>
      <c r="H649" s="322"/>
      <c r="I649" s="122" t="s">
        <v>456</v>
      </c>
      <c r="J649" s="116">
        <f t="shared" si="32"/>
        <v>20</v>
      </c>
      <c r="K649" s="201" t="str">
        <f t="shared" si="33"/>
        <v>※</v>
      </c>
      <c r="L649" s="117" t="s">
        <v>541</v>
      </c>
      <c r="M649" s="117" t="s">
        <v>541</v>
      </c>
      <c r="N649" s="117" t="s">
        <v>541</v>
      </c>
      <c r="O649" s="117" t="s">
        <v>541</v>
      </c>
      <c r="P649" s="117" t="s">
        <v>541</v>
      </c>
      <c r="Q649" s="117">
        <v>10</v>
      </c>
      <c r="R649" s="117" t="s">
        <v>541</v>
      </c>
      <c r="S649" s="117">
        <v>10</v>
      </c>
    </row>
    <row r="650" spans="1:22" s="118" customFormat="1" ht="84" customHeight="1">
      <c r="A650" s="252" t="s">
        <v>929</v>
      </c>
      <c r="B650" s="84"/>
      <c r="C650" s="295"/>
      <c r="D650" s="297"/>
      <c r="E650" s="320" t="s">
        <v>941</v>
      </c>
      <c r="F650" s="321"/>
      <c r="G650" s="321"/>
      <c r="H650" s="322"/>
      <c r="I650" s="122" t="s">
        <v>458</v>
      </c>
      <c r="J650" s="116">
        <f t="shared" si="32"/>
        <v>98</v>
      </c>
      <c r="K650" s="201" t="str">
        <f t="shared" si="33"/>
        <v>※</v>
      </c>
      <c r="L650" s="117" t="s">
        <v>541</v>
      </c>
      <c r="M650" s="117" t="s">
        <v>541</v>
      </c>
      <c r="N650" s="117" t="s">
        <v>541</v>
      </c>
      <c r="O650" s="117">
        <v>33</v>
      </c>
      <c r="P650" s="117">
        <v>55</v>
      </c>
      <c r="Q650" s="117" t="s">
        <v>541</v>
      </c>
      <c r="R650" s="117" t="s">
        <v>541</v>
      </c>
      <c r="S650" s="117">
        <v>10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t="s">
        <v>541</v>
      </c>
      <c r="M651" s="117" t="s">
        <v>541</v>
      </c>
      <c r="N651" s="117" t="s">
        <v>541</v>
      </c>
      <c r="O651" s="117" t="s">
        <v>541</v>
      </c>
      <c r="P651" s="117" t="s">
        <v>541</v>
      </c>
      <c r="Q651" s="117">
        <v>11</v>
      </c>
      <c r="R651" s="117" t="s">
        <v>541</v>
      </c>
      <c r="S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13</v>
      </c>
      <c r="K653" s="201" t="str">
        <f t="shared" si="33"/>
        <v>※</v>
      </c>
      <c r="L653" s="117" t="s">
        <v>541</v>
      </c>
      <c r="M653" s="117">
        <v>0</v>
      </c>
      <c r="N653" s="117">
        <v>13</v>
      </c>
      <c r="O653" s="117">
        <v>0</v>
      </c>
      <c r="P653" s="117">
        <v>0</v>
      </c>
      <c r="Q653" s="117" t="s">
        <v>541</v>
      </c>
      <c r="R653" s="117">
        <v>0</v>
      </c>
      <c r="S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232</v>
      </c>
      <c r="K655" s="201" t="str">
        <f t="shared" si="33"/>
        <v>※</v>
      </c>
      <c r="L655" s="117">
        <v>35</v>
      </c>
      <c r="M655" s="117">
        <v>46</v>
      </c>
      <c r="N655" s="117" t="s">
        <v>541</v>
      </c>
      <c r="O655" s="117">
        <v>19</v>
      </c>
      <c r="P655" s="117">
        <v>53</v>
      </c>
      <c r="Q655" s="117">
        <v>20</v>
      </c>
      <c r="R655" s="117">
        <v>49</v>
      </c>
      <c r="S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188</v>
      </c>
      <c r="K657" s="201" t="str">
        <f t="shared" si="33"/>
        <v>※</v>
      </c>
      <c r="L657" s="117">
        <v>35</v>
      </c>
      <c r="M657" s="117">
        <v>39</v>
      </c>
      <c r="N657" s="117" t="s">
        <v>541</v>
      </c>
      <c r="O657" s="117">
        <v>10</v>
      </c>
      <c r="P657" s="117">
        <v>45</v>
      </c>
      <c r="Q657" s="117">
        <v>18</v>
      </c>
      <c r="R657" s="117">
        <v>41</v>
      </c>
      <c r="S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66" t="s">
        <v>1061</v>
      </c>
      <c r="P665" s="66" t="s">
        <v>1062</v>
      </c>
      <c r="Q665" s="66" t="s">
        <v>1065</v>
      </c>
      <c r="R665" s="66" t="s">
        <v>1066</v>
      </c>
      <c r="S665" s="66" t="s">
        <v>1067</v>
      </c>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1056</v>
      </c>
      <c r="P666" s="70" t="s">
        <v>1056</v>
      </c>
      <c r="Q666" s="70" t="s">
        <v>1056</v>
      </c>
      <c r="R666" s="70" t="s">
        <v>1056</v>
      </c>
      <c r="S666" s="70" t="s">
        <v>1056</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66" t="s">
        <v>1061</v>
      </c>
      <c r="P681" s="66" t="s">
        <v>1062</v>
      </c>
      <c r="Q681" s="66" t="s">
        <v>1065</v>
      </c>
      <c r="R681" s="66" t="s">
        <v>1066</v>
      </c>
      <c r="S681" s="66" t="s">
        <v>1067</v>
      </c>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1056</v>
      </c>
      <c r="P682" s="70" t="s">
        <v>1056</v>
      </c>
      <c r="Q682" s="70" t="s">
        <v>1056</v>
      </c>
      <c r="R682" s="70" t="s">
        <v>1056</v>
      </c>
      <c r="S682" s="70" t="s">
        <v>1056</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66" t="s">
        <v>1061</v>
      </c>
      <c r="P691" s="66" t="s">
        <v>1062</v>
      </c>
      <c r="Q691" s="66" t="s">
        <v>1065</v>
      </c>
      <c r="R691" s="66" t="s">
        <v>1066</v>
      </c>
      <c r="S691" s="66" t="s">
        <v>1067</v>
      </c>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1056</v>
      </c>
      <c r="P692" s="70" t="s">
        <v>1056</v>
      </c>
      <c r="Q692" s="70" t="s">
        <v>1056</v>
      </c>
      <c r="R692" s="70" t="s">
        <v>1056</v>
      </c>
      <c r="S692" s="70" t="s">
        <v>1056</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66" t="s">
        <v>1061</v>
      </c>
      <c r="P704" s="66" t="s">
        <v>1062</v>
      </c>
      <c r="Q704" s="66" t="s">
        <v>1065</v>
      </c>
      <c r="R704" s="66" t="s">
        <v>1066</v>
      </c>
      <c r="S704" s="66" t="s">
        <v>1067</v>
      </c>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1056</v>
      </c>
      <c r="P705" s="70" t="s">
        <v>1056</v>
      </c>
      <c r="Q705" s="70" t="s">
        <v>1056</v>
      </c>
      <c r="R705" s="70" t="s">
        <v>1056</v>
      </c>
      <c r="S705" s="70" t="s">
        <v>1056</v>
      </c>
      <c r="T705" s="8"/>
      <c r="U705" s="8"/>
      <c r="V705" s="8"/>
    </row>
    <row r="706" spans="1:23" s="118" customFormat="1" ht="56.15" customHeight="1">
      <c r="A706" s="252" t="s">
        <v>968</v>
      </c>
      <c r="B706" s="115"/>
      <c r="C706" s="320" t="s">
        <v>514</v>
      </c>
      <c r="D706" s="321"/>
      <c r="E706" s="321"/>
      <c r="F706" s="321"/>
      <c r="G706" s="321"/>
      <c r="H706" s="322"/>
      <c r="I706" s="122" t="s">
        <v>515</v>
      </c>
      <c r="J706" s="116" t="str">
        <f>IF(SUM(L706:S706)=0,IF(COUNTIF(L706:S706,"未確認")&gt;0,"未確認",IF(COUNTIF(L706:S706,"~*")&gt;0,"*",SUM(L706:S706))),SUM(L706:S706))</f>
        <v>*</v>
      </c>
      <c r="K706" s="201" t="str">
        <f>IF(OR(COUNTIF(L706:S706,"未確認")&gt;0,COUNTIF(L706:S706,"*")&gt;0),"※","")</f>
        <v>※</v>
      </c>
      <c r="L706" s="117">
        <v>0</v>
      </c>
      <c r="M706" s="117" t="s">
        <v>541</v>
      </c>
      <c r="N706" s="117" t="s">
        <v>541</v>
      </c>
      <c r="O706" s="117">
        <v>0</v>
      </c>
      <c r="P706" s="117">
        <v>0</v>
      </c>
      <c r="Q706" s="117" t="s">
        <v>541</v>
      </c>
      <c r="R706" s="117" t="s">
        <v>541</v>
      </c>
      <c r="S706" s="117" t="s">
        <v>541</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11</v>
      </c>
      <c r="K707" s="201" t="str">
        <f>IF(OR(COUNTIF(L707:S707,"未確認")&gt;0,COUNTIF(L707:S707,"*")&gt;0),"※","")</f>
        <v/>
      </c>
      <c r="L707" s="117">
        <v>11</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6FC07D-50A7-42B0-B6E7-2BFF24F0C8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2019-12-23T01:58:43Z</dcterms:modified>
</cp:coreProperties>
</file>