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A2CDFE8-EB13-41A3-A157-FBBCDB94E08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<sst xmlns="http://schemas.openxmlformats.org/spreadsheetml/2006/main" count="3093" uniqueCount="1053">
  <si>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</si>
  <si>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</si>
  <si>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</si>
  <si>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</si>
  <si>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</si>
  <si>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</si>
  <si>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</si>
  <si>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</si>
  <si>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</si>
  <si>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</si>
  <si>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</si>
  <si>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</si>
  <si>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</si>
  <si>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</si>
  <si>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</si>
  <si>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</si>
  <si>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</si>
  <si>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</si>
  <si>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</si>
  <si>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</si>
  <si>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</si>
  <si>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</si>
  <si>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</si>
  <si>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</si>
  <si>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</si>
  <si>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</si>
  <si>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</si>
  <si>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</si>
  <si>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</si>
  <si>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</si>
  <si>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</si>
  <si>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</si>
  <si>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</si>
  <si>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</si>
  <si>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</si>
  <si>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</si>
  <si>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</si>
  <si>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</si>
  <si>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</si>
  <si>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</si>
  <si>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</si>
  <si>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</si>
  <si>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</si>
  <si>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</si>
  <si>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</si>
  <si>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</si>
  <si>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</si>
  <si>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</si>
  <si>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</si>
  <si>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</si>
  <si>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</si>
  <si>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</si>
  <si>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</si>
  <si>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</si>
  <si>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</si>
  <si>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</si>
  <si>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</si>
  <si>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</si>
  <si>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</si>
  <si>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</si>
  <si>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</si>
  <si>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</si>
  <si>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</si>
  <si>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</si>
  <si>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</si>
  <si>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</si>
  <si>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</si>
  <si>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</si>
  <si>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</si>
  <si>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</si>
  <si>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</si>
  <si>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</si>
  <si>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</si>
  <si>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</si>
  <si>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</si>
  <si>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</si>
  <si>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</si>
  <si>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</si>
  <si>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</si>
  <si>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</si>
  <si>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</si>
  <si>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</si>
  <si>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</si>
  <si>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</si>
  <si>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</si>
  <si>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</si>
  <si>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</si>
  <si>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</si>
  <si>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</si>
  <si>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</si>
  <si>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</si>
  <si>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</si>
  <si>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</si>
  <si>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</si>
  <si>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</si>
  <si>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</si>
  <si>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</si>
  <si>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</si>
  <si>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</si>
  <si>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</si>
  <si>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</si>
  <si>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</si>
  <si>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</si>
  <si>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</si>
  <si>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</si>
  <si>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</si>
  <si>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</si>
  <si>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</si>
  <si>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</si>
  <si>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</si>
  <si>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</si>
  <si>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</si>
  <si>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</si>
  <si>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</si>
  <si>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</si>
  <si>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</si>
  <si>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</si>
  <si>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</si>
  <si>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</si>
  <si>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</si>
  <si>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</si>
  <si>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</si>
  <si>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</si>
  <si>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</si>
  <si>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</si>
  <si>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</si>
  <si>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</si>
  <si>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</si>
  <si>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</si>
  <si>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</si>
  <si>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</si>
  <si>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</si>
  <si>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</si>
  <si>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</si>
  <si>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</si>
  <si>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</si>
  <si>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</si>
  <si>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</si>
  <si>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</si>
  <si>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</si>
  <si>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</si>
  <si>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</si>
  <si>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</si>
  <si>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</si>
  <si>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</si>
  <si>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</si>
  <si>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</si>
  <si>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</si>
  <si>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</si>
  <si>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</si>
  <si>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</si>
  <si>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</si>
  <si>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</si>
  <si>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</si>
  <si>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</si>
  <si>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</si>
  <si>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</si>
  <si>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</si>
  <si>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</si>
  <si>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</si>
  <si>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</si>
  <si>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</si>
  <si>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</si>
  <si>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</si>
  <si>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</si>
  <si>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</si>
  <si>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</si>
  <si>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</si>
  <si>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</si>
  <si>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</si>
  <si>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</si>
  <si>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</si>
  <si>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</si>
  <si>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</si>
  <si>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</si>
  <si>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</si>
  <si>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</si>
  <si>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</si>
  <si>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</si>
  <si>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</si>
  <si>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</si>
  <si>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</si>
  <si>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</si>
  <si>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</si>
  <si>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</si>
  <si>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</si>
  <si>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</si>
  <si>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</si>
  <si>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</si>
  <si>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</si>
  <si>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</si>
  <si>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</si>
  <si>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</si>
  <si>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</si>
  <si>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</si>
  <si>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</si>
  <si>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</si>
  <si>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</si>
  <si>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</si>
  <si>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</si>
  <si>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</si>
  <si>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</si>
  <si>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</si>
  <si>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</si>
  <si>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</si>
  <si>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</si>
  <si>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</si>
  <si>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</si>
  <si>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</si>
  <si>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</si>
  <si>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</si>
  <si>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</si>
  <si>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</si>
  <si>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</si>
  <si>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</si>
  <si>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</si>
  <si>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</si>
  <si>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</si>
  <si>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</si>
  <si>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</si>
  <si>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</si>
  <si>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</si>
  <si>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</si>
  <si>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</si>
  <si>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</si>
  <si>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</si>
  <si>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</si>
  <si>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</si>
  <si>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</si>
  <si>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</si>
  <si>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</si>
  <si>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</si>
  <si>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</si>
  <si>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</si>
  <si>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</si>
  <si>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</si>
  <si>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</si>
  <si>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</si>
  <si>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</si>
  <si>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</si>
  <si>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</si>
  <si>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</si>
  <si>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</si>
  <si>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</si>
  <si>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</si>
  <si>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</si>
  <si>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</si>
  <si>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</si>
  <si>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</si>
  <si>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</si>
  <si>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</si>
  <si>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</si>
  <si>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</si>
  <si>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</si>
  <si>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</si>
  <si>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</si>
  <si>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</si>
  <si>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</si>
  <si>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</si>
  <si>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</si>
  <si>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</si>
  <si>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</si>
  <si>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</si>
  <si>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</si>
  <si>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</si>
  <si>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</si>
  <si>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</si>
  <si>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</si>
  <si>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</si>
  <si>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</si>
  <si>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</si>
  <si>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</si>
  <si>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</si>
  <si>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</si>
  <si>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</si>
  <si>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</si>
  <si>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</si>
  <si>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</si>
  <si>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</si>
  <si>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</si>
  <si>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</si>
  <si>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</si>
  <si>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</si>
  <si>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</si>
  <si>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</si>
  <si>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</si>
  <si>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</si>
  <si>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</si>
  <si>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</si>
  <si>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</si>
  <si>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</si>
  <si>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</si>
  <si>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</si>
  <si>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</si>
  <si>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</si>
  <si>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</si>
  <si>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</si>
  <si>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</si>
  <si>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</si>
  <si>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</si>
  <si>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</si>
  <si>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</si>
  <si>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</si>
  <si>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</si>
  <si>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</si>
  <si>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</si>
  <si>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</si>
  <si>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</si>
  <si>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</si>
  <si>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</si>
  <si>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</si>
  <si>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</si>
  <si>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</si>
  <si>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</si>
  <si>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</si>
  <si>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</si>
  <si>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</si>
  <si>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</si>
  <si>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</si>
  <si>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</si>
  <si>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</si>
  <si>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</si>
  <si>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</si>
  <si>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</si>
  <si>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</si>
  <si>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</si>
  <si>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</si>
  <si>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</si>
  <si>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</si>
  <si>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</si>
  <si>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</si>
  <si>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</si>
  <si>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</si>
  <si>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</si>
  <si>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</si>
  <si>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</si>
  <si>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</si>
  <si>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</si>
  <si>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</si>
  <si>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</si>
  <si>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</si>
  <si>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</si>
  <si>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</si>
  <si>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</si>
  <si>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</si>
  <si>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</si>
  <si>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</si>
  <si>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</si>
  <si>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</si>
  <si>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</si>
  <si>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</si>
  <si>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</si>
  <si>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</si>
  <si>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</si>
  <si>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</si>
  <si>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</si>
  <si>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</si>
  <si>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</si>
  <si>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</si>
  <si>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</si>
  <si>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</si>
  <si>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</si>
  <si>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</si>
  <si>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</si>
  <si>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</si>
  <si>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</si>
  <si>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</si>
  <si>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</si>
  <si>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</si>
  <si>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</si>
  <si>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</si>
  <si>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</si>
  <si>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</si>
  <si>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</si>
  <si>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</si>
  <si>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</si>
  <si>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</si>
  <si>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</si>
  <si>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</si>
  <si>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</si>
  <si>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</si>
  <si>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</si>
  <si>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</si>
  <si>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</si>
  <si>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</si>
  <si>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</si>
  <si>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</si>
  <si>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</si>
  <si>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</si>
  <si>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</si>
  <si>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</si>
  <si>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</si>
  <si>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</si>
  <si>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</si>
  <si>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</si>
  <si>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</si>
  <si>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</si>
  <si>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</si>
  <si>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</si>
  <si>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</si>
  <si>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</si>
  <si>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</si>
  <si>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</si>
  <si>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</si>
  <si>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</si>
  <si>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</si>
  <si>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</si>
  <si>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</si>
  <si>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</si>
  <si>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</si>
  <si>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</si>
  <si>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</si>
  <si>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</si>
  <si>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</si>
  <si>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</si>
  <si>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</si>
  <si>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</si>
  <si>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</si>
  <si>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</si>
  <si>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</si>
  <si>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</si>
  <si>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</si>
  <si>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</si>
  <si>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</si>
  <si>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</si>
  <si>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</si>
  <si>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</si>
  <si>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</si>
  <si>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</si>
  <si>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</si>
  <si>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</si>
  <si>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</si>
  <si>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</si>
  <si>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</si>
  <si>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</si>
  <si>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</si>
  <si>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</si>
  <si>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</si>
  <si>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</si>
  <si>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</si>
  <si>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</si>
  <si>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</si>
  <si>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</si>
  <si>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</si>
  <si>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</si>
  <si>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</si>
  <si>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</si>
  <si>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</si>
  <si>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</si>
  <si>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</si>
  <si>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</si>
  <si>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</si>
  <si>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</si>
  <si>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</si>
  <si>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</si>
  <si>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</si>
  <si>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</si>
  <si>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</si>
  <si>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</si>
  <si>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</si>
  <si>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</si>
  <si>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</si>
  <si>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</si>
  <si>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</si>
  <si>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</si>
  <si>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</si>
  <si>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</si>
  <si>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</si>
  <si>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</si>
  <si>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</si>
  <si>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</si>
  <si>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</si>
  <si>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</si>
  <si>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</si>
  <si>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</si>
  <si>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</si>
  <si>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</si>
  <si>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</si>
  <si>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</si>
  <si>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</si>
  <si>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</si>
  <si>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</si>
  <si>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</si>
  <si>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</si>
  <si>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</si>
  <si>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</si>
  <si>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</si>
  <si>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</si>
  <si>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</si>
  <si>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</si>
  <si>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</si>
  <si>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</si>
  <si>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</si>
  <si>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</si>
  <si>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</si>
  <si>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</si>
  <si>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</si>
  <si>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</si>
  <si>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</si>
  <si>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</si>
  <si>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</si>
  <si>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</si>
  <si>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</si>
  <si>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</si>
  <si>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</si>
  <si>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</si>
  <si>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</si>
  <si>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</si>
  <si>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</si>
  <si>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</si>
  <si>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</si>
  <si>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</si>
  <si>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</si>
  <si>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</si>
  <si>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</si>
  <si>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</si>
  <si>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</si>
  <si>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</si>
  <si>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</si>
  <si>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</si>
  <si>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</si>
  <si>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</si>
  <si>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</si>
  <si>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</si>
  <si>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</si>
  <si>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</si>
  <si>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</si>
  <si>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</si>
  <si>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</si>
  <si>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</si>
  <si>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</si>
  <si>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</si>
  <si>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</si>
  <si>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</si>
  <si>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</si>
  <si>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</si>
  <si>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</si>
  <si>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</si>
  <si>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</si>
  <si>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</si>
  <si>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</si>
  <si>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</si>
  <si>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</si>
  <si>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</si>
  <si>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</si>
  <si>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</si>
  <si>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</si>
  <si>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</si>
  <si>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</si>
  <si>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</si>
  <si>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</si>
  <si>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</si>
  <si>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</si>
  <si>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</si>
  <si>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</si>
  <si>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</si>
  <si>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</si>
  <si>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</si>
  <si>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</si>
  <si>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</si>
  <si>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</si>
  <si>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</si>
  <si>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</si>
  <si>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</si>
  <si>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</si>
  <si>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</si>
  <si>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</si>
  <si>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</si>
  <si>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</si>
  <si>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</si>
  <si>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</si>
  <si>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</si>
  <si>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</si>
  <si>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</si>
  <si>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</si>
  <si>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</si>
  <si>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</si>
  <si>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</si>
  <si>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</si>
  <si>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</si>
  <si>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</si>
  <si>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</si>
  <si>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</si>
  <si>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</si>
  <si>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</si>
  <si>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</si>
  <si>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</si>
  <si>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</si>
  <si>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</si>
  <si>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</si>
  <si>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</si>
  <si>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</si>
  <si>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</si>
  <si>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</si>
  <si>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</si>
  <si>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</si>
  <si>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</si>
  <si>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</si>
  <si>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</si>
  <si>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</si>
  <si>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</si>
  <si>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</si>
  <si>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</si>
  <si>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</si>
  <si>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</si>
  <si>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</si>
  <si>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</si>
  <si>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</si>
  <si>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</si>
  <si>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</si>
  <si>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</si>
  <si>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</si>
  <si>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</si>
  <si>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</si>
  <si>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</si>
  <si>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</si>
  <si>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</si>
  <si>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</si>
  <si>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</si>
  <si>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</si>
  <si>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</si>
  <si>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</si>
  <si>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</si>
  <si>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</si>
  <si>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</si>
  <si>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</si>
  <si>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</si>
  <si>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</si>
  <si>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</si>
  <si>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</si>
  <si>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</si>
  <si>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</si>
  <si>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</si>
  <si>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</si>
  <si>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</si>
  <si>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</si>
  <si>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</si>
  <si>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</si>
  <si>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</si>
  <si>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</si>
  <si>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</si>
  <si>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</si>
  <si>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</si>
  <si>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</si>
  <si>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</si>
  <si>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</si>
  <si>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</si>
  <si>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</si>
  <si>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</si>
  <si>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</si>
  <si>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</si>
  <si>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</si>
  <si>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</si>
  <si>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</si>
  <si>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</si>
  <si>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</si>
  <si>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</si>
  <si>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</si>
  <si>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</si>
  <si>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</si>
  <si>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</si>
  <si>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</si>
  <si>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</si>
  <si>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</si>
  <si>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</si>
  <si>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</si>
  <si>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</si>
  <si>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</si>
  <si>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</si>
  <si>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</si>
  <si>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</si>
  <si>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</si>
  <si>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</si>
  <si>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</si>
  <si>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</si>
  <si>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</si>
  <si>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</si>
  <si>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</si>
  <si>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</si>
  <si>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</si>
  <si>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</si>
  <si>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</si>
  <si>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</si>
  <si>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</si>
  <si>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</si>
  <si>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</si>
  <si>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</si>
  <si>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</si>
  <si>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</si>
  <si>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</si>
  <si>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</si>
  <si>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</si>
  <si>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</si>
  <si>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</si>
  <si>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</si>
  <si>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</si>
  <si>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</si>
  <si>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</si>
  <si>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</si>
  <si>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</si>
  <si>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</si>
  <si>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</si>
  <si>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</si>
  <si>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</si>
  <si>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</si>
  <si>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</si>
  <si>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</si>
  <si>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</si>
  <si>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</si>
  <si>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</si>
  <si>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</si>
  <si>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</si>
  <si>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</si>
  <si>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</si>
  <si>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</si>
  <si>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</si>
  <si>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</si>
  <si>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</si>
  <si>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</si>
  <si>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</si>
  <si>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</si>
  <si>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</si>
  <si>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</si>
  <si>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</si>
  <si>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</si>
  <si>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</si>
  <si>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</si>
  <si>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</si>
  <si>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</si>
  <si>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</si>
  <si>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</si>
  <si>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</si>
  <si>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</si>
  <si>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</si>
  <si>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</si>
  <si>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</si>
  <si>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</si>
  <si>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</si>
  <si>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</si>
  <si>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</si>
  <si>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</si>
  <si>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</si>
  <si>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</si>
  <si>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</si>
  <si>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</si>
  <si>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</si>
  <si>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</si>
  <si>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</si>
  <si>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</si>
  <si>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</si>
  <si>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</si>
  <si>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</si>
  <si>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</si>
  <si>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</si>
  <si>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</si>
  <si>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</si>
  <si>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</si>
  <si>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</si>
  <si>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</si>
  <si>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</si>
  <si>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</si>
  <si>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</si>
  <si>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</si>
  <si>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</si>
  <si>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</si>
  <si>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</si>
  <si>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</si>
  <si>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</si>
  <si>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</si>
  <si>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</si>
  <si>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</si>
  <si>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</si>
  <si>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</si>
  <si>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</si>
  <si>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</si>
  <si>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</si>
  <si>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</si>
  <si>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</si>
  <si>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</si>
  <si>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</si>
  <si>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</si>
  <si>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</si>
  <si>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</si>
  <si>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</si>
  <si>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</si>
  <si>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</si>
  <si>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</si>
  <si>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</si>
  <si>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</si>
  <si>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</si>
  <si>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</si>
  <si>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</si>
  <si>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</si>
  <si>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</si>
  <si>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</si>
  <si>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</si>
  <si>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</si>
  <si>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</si>
  <si>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</si>
  <si>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</si>
  <si>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</si>
  <si>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</si>
  <si>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</si>
  <si>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</si>
  <si>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</si>
  <si>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</si>
  <si>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</si>
  <si>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</si>
  <si>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</si>
  <si>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</si>
  <si>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</si>
  <si>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</si>
  <si>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</si>
  <si>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</si>
  <si>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</si>
  <si>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</si>
  <si>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</si>
  <si>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</si>
  <si>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</si>
  <si>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</si>
  <si>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</si>
  <si>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</si>
  <si>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</si>
  <si>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</si>
  <si>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</si>
  <si>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</si>
  <si>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</si>
  <si>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</si>
  <si>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</si>
  <si>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</si>
  <si>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</si>
  <si>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</si>
  <si>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</si>
  <si>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</si>
  <si>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</si>
  <si>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</si>
  <si>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</si>
  <si>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</si>
  <si>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</si>
  <si>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</si>
  <si>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</si>
  <si>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</si>
  <si>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</si>
  <si>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</si>
  <si>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</si>
  <si>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</si>
  <si>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</si>
  <si>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</si>
  <si>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</si>
  <si>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</si>
  <si>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</si>
  <si>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</si>
  <si>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</si>
  <si>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</si>
  <si>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</si>
  <si>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</si>
  <si>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</si>
  <si>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</si>
  <si>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</si>
  <si>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</si>
  <si>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</si>
  <si>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</si>
  <si>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</si>
  <si>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</si>
  <si>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</si>
  <si>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</si>
  <si>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</si>
  <si>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</si>
  <si>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</si>
  <si>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</si>
  <si>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</si>
  <si>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</si>
  <si>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</si>
  <si>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</si>
  <si>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</si>
  <si>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</si>
  <si>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</si>
  <si>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</si>
  <si>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</si>
  <si>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</si>
  <si>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</si>
  <si>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</si>
  <si>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</si>
  <si>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</si>
  <si>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</si>
  <si>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</si>
  <si>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</si>
  <si>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</si>
  <si>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</si>
  <si>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</si>
  <si>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</si>
  <si>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</si>
  <si>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</si>
  <si>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</si>
  <si>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</si>
  <si>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</si>
  <si>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</si>
  <si>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</si>
  <si>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</si>
  <si>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</si>
  <si>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</si>
  <si>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</si>
  <si>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</si>
  <si>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</si>
  <si>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</si>
  <si>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</si>
  <si>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</si>
  <si>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</si>
  <si>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</si>
  <si>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</si>
  <si>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</si>
  <si>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</si>
  <si>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</si>
  <si>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</si>
  <si>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</si>
  <si>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</si>
  <si>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</si>
  <si>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</si>
  <si>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</si>
  <si>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</si>
  <si>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</si>
  <si>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</si>
  <si>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</si>
  <si>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</si>
  <si>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</si>
  <si>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</si>
  <si>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</si>
  <si>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</si>
  <si>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</si>
  <si>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</si>
  <si>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</si>
  <si>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</si>
  <si>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</si>
  <si>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</si>
  <si>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</si>
  <si>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</si>
  <si>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</si>
  <si>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</si>
  <si>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</si>
  <si>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</si>
  <si>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</si>
  <si>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</si>
  <si>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</si>
  <si>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</si>
  <si>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</si>
  <si>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</si>
  <si>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</si>
  <si>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</si>
  <si>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</si>
  <si>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</si>
  <si>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</si>
  <si>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</si>
  <si>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</si>
  <si>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</si>
  <si>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</si>
  <si>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</si>
  <si>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</si>
  <si>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</si>
  <si>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</si>
  <si>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</si>
  <si>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</si>
  <si>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</si>
  <si>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</si>
  <si>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</si>
  <si>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</si>
  <si>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</si>
  <si>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</si>
  <si>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</si>
  <si>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</si>
  <si>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</si>
  <si>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</si>
  <si>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</si>
  <si>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</si>
  <si>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</si>
  <si>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</si>
  <si>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</si>
  <si>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</si>
  <si>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</si>
  <si>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</si>
  <si>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</si>
  <si>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</si>
  <si>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</si>
  <si>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</si>
  <si>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</si>
  <si>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</si>
  <si>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</si>
  <si>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</si>
  <si>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</si>
  <si>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</si>
  <si>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</si>
  <si>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</si>
  <si>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</si>
  <si>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</si>
  <si>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</si>
  <si>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</si>
  <si>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</si>
  <si>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</si>
  <si>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</si>
  <si>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</si>
  <si>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</si>
  <si>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</si>
  <si>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</si>
  <si>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</si>
  <si>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</si>
  <si>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</si>
  <si>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</si>
  <si>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</si>
  <si>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</si>
  <si>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</si>
  <si>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</si>
  <si>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</si>
  <si>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</si>
  <si>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</si>
  <si>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</si>
  <si>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</si>
  <si>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</si>
  <si>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</si>
  <si>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</si>
  <si>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</si>
  <si>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</si>
  <si>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</si>
  <si>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</si>
  <si>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</si>
  <si>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</si>
  <si>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</si>
  <si>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</si>
  <si>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</si>
  <si>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</si>
  <si>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</si>
  <si>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</si>
  <si>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</si>
  <si>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</si>
  <si>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</si>
  <si>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</si>
  <si>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</si>
  <si>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</si>
  <si>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</si>
  <si>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平戸市民病院</t>
    <phoneticPr fontId="3"/>
  </si>
  <si>
    <t>〒859-5393 平戸市草積町１１２５番地１２</t>
    <phoneticPr fontId="3"/>
  </si>
  <si>
    <t>〇</t>
  </si>
  <si>
    <t>市町村</t>
  </si>
  <si>
    <t>複数の診療科で活用</t>
  </si>
  <si>
    <t>内科</t>
  </si>
  <si>
    <t>外科</t>
  </si>
  <si>
    <t>整形外科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</si>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</sst>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1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58</v>
      </c>
      <c r="K99" s="237" t="str">
        <f>IF(OR(COUNTIF(L99:M99,"未確認")&gt;0,COUNTIF(L99:M99,"~*")&gt;0),"※","")</f>
        <v/>
      </c>
      <c r="L99" s="258">
        <v>58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58</v>
      </c>
      <c r="K101" s="237" t="str">
        <f>IF(OR(COUNTIF(L101:M101,"未確認")&gt;0,COUNTIF(L101:M101,"~*")&gt;0),"※","")</f>
        <v/>
      </c>
      <c r="L101" s="258">
        <v>58</v>
      </c>
      <c r="M101" s="258">
        <v>0</v>
      </c>
    </row>
    <row r="102" spans="1:22" s="83" customFormat="1" ht="34.5" customHeight="1">
      <c r="A102" s="244" t="s">
        <v>610</v>
      </c>
      <c r="B102" s="84"/>
      <c r="C102" s="377"/>
      <c r="D102" s="379"/>
      <c r="E102" s="317" t="s">
        <v>612</v>
      </c>
      <c r="F102" s="318"/>
      <c r="G102" s="318"/>
      <c r="H102" s="319"/>
      <c r="I102" s="420"/>
      <c r="J102" s="256">
        <f t="shared" si="0"/>
        <v>58</v>
      </c>
      <c r="K102" s="237" t="str">
        <f t="shared" ref="K102:K111" si="1">IF(OR(COUNTIF(L101:M101,"未確認")&gt;0,COUNTIF(L101:M101,"~*")&gt;0),"※","")</f>
        <v/>
      </c>
      <c r="L102" s="258">
        <v>58</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29</v>
      </c>
      <c r="K104" s="237" t="str">
        <f t="shared" si="1"/>
        <v/>
      </c>
      <c r="L104" s="258">
        <v>0</v>
      </c>
      <c r="M104" s="258">
        <v>29</v>
      </c>
    </row>
    <row r="105" spans="1:22" s="83" customFormat="1" ht="34.5" customHeight="1">
      <c r="A105" s="244" t="s">
        <v>615</v>
      </c>
      <c r="B105" s="84"/>
      <c r="C105" s="396"/>
      <c r="D105" s="397"/>
      <c r="E105" s="428"/>
      <c r="F105" s="410"/>
      <c r="G105" s="320" t="s">
        <v>48</v>
      </c>
      <c r="H105" s="322"/>
      <c r="I105" s="420"/>
      <c r="J105" s="256">
        <f t="shared" si="0"/>
        <v>13</v>
      </c>
      <c r="K105" s="237" t="str">
        <f t="shared" si="1"/>
        <v/>
      </c>
      <c r="L105" s="258">
        <v>0</v>
      </c>
      <c r="M105" s="258">
        <v>13</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29</v>
      </c>
      <c r="K107" s="237" t="str">
        <f t="shared" si="1"/>
        <v/>
      </c>
      <c r="L107" s="258">
        <v>0</v>
      </c>
      <c r="M107" s="258">
        <v>29</v>
      </c>
    </row>
    <row r="108" spans="1:22" s="83" customFormat="1" ht="34.5" customHeight="1">
      <c r="A108" s="244" t="s">
        <v>615</v>
      </c>
      <c r="B108" s="84"/>
      <c r="C108" s="396"/>
      <c r="D108" s="397"/>
      <c r="E108" s="409"/>
      <c r="F108" s="410"/>
      <c r="G108" s="320" t="s">
        <v>48</v>
      </c>
      <c r="H108" s="322"/>
      <c r="I108" s="420"/>
      <c r="J108" s="256">
        <f t="shared" si="0"/>
        <v>13</v>
      </c>
      <c r="K108" s="237" t="str">
        <f t="shared" si="1"/>
        <v/>
      </c>
      <c r="L108" s="258">
        <v>0</v>
      </c>
      <c r="M108" s="258">
        <v>13</v>
      </c>
    </row>
    <row r="109" spans="1:22" s="83" customFormat="1" ht="34.5" customHeight="1">
      <c r="A109" s="244" t="s">
        <v>613</v>
      </c>
      <c r="B109" s="84"/>
      <c r="C109" s="396"/>
      <c r="D109" s="397"/>
      <c r="E109" s="323" t="s">
        <v>612</v>
      </c>
      <c r="F109" s="324"/>
      <c r="G109" s="324"/>
      <c r="H109" s="325"/>
      <c r="I109" s="420"/>
      <c r="J109" s="256">
        <f t="shared" si="0"/>
        <v>29</v>
      </c>
      <c r="K109" s="237" t="str">
        <f t="shared" si="1"/>
        <v/>
      </c>
      <c r="L109" s="258">
        <v>0</v>
      </c>
      <c r="M109" s="258">
        <v>29</v>
      </c>
    </row>
    <row r="110" spans="1:22" s="83" customFormat="1" ht="34.5" customHeight="1">
      <c r="A110" s="244" t="s">
        <v>614</v>
      </c>
      <c r="B110" s="84"/>
      <c r="C110" s="396"/>
      <c r="D110" s="397"/>
      <c r="E110" s="432"/>
      <c r="F110" s="433"/>
      <c r="G110" s="317" t="s">
        <v>47</v>
      </c>
      <c r="H110" s="319"/>
      <c r="I110" s="420"/>
      <c r="J110" s="256">
        <f t="shared" si="0"/>
        <v>29</v>
      </c>
      <c r="K110" s="237" t="str">
        <f t="shared" si="1"/>
        <v/>
      </c>
      <c r="L110" s="258">
        <v>0</v>
      </c>
      <c r="M110" s="258">
        <v>29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567</v>
      </c>
    </row>
    <row r="132" spans="1:22" s="83" customFormat="1" ht="34.5" customHeight="1">
      <c r="A132" s="244" t="s">
        <v>621</v>
      </c>
      <c r="B132" s="84"/>
      <c r="C132" s="295"/>
      <c r="D132" s="297"/>
      <c r="E132" s="320" t="s">
        <v>58</v>
      </c>
      <c r="F132" s="321"/>
      <c r="G132" s="321"/>
      <c r="H132" s="322"/>
      <c r="I132" s="389"/>
      <c r="J132" s="101"/>
      <c r="K132" s="102"/>
      <c r="L132" s="82">
        <v>58</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13</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120</v>
      </c>
      <c r="K150" s="264" t="str">
        <f t="shared" si="3"/>
        <v/>
      </c>
      <c r="L150" s="117">
        <v>120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37</v>
      </c>
      <c r="K158" s="264" t="str">
        <f t="shared" si="3"/>
        <v/>
      </c>
      <c r="L158" s="117">
        <v>0</v>
      </c>
      <c r="M158" s="117">
        <v>37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25</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11</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1350</v>
      </c>
      <c r="K392" s="81" t="str">
        <f t="shared" ref="K392:K397" si="12">IF(OR(COUNTIF(L392:M392,"未確認")&gt;0,COUNTIF(L392:M392,"~*")&gt;0),"※","")</f>
        <v/>
      </c>
      <c r="L392" s="147">
        <v>1191</v>
      </c>
      <c r="M392" s="147">
        <v>159</v>
      </c>
    </row>
    <row r="393" spans="1:22" s="83" customFormat="1" ht="34.5" customHeight="1">
      <c r="A393" s="249" t="s">
        <v>773</v>
      </c>
      <c r="B393" s="84"/>
      <c r="C393" s="370"/>
      <c r="D393" s="380"/>
      <c r="E393" s="320" t="s">
        <v>224</v>
      </c>
      <c r="F393" s="321"/>
      <c r="G393" s="321"/>
      <c r="H393" s="322"/>
      <c r="I393" s="343"/>
      <c r="J393" s="140">
        <f t="shared" si="11"/>
        <v>208</v>
      </c>
      <c r="K393" s="81" t="str">
        <f t="shared" si="12"/>
        <v/>
      </c>
      <c r="L393" s="147">
        <v>49</v>
      </c>
      <c r="M393" s="147">
        <v>159</v>
      </c>
    </row>
    <row r="394" spans="1:22" s="83" customFormat="1" ht="34.5" customHeight="1">
      <c r="A394" s="250" t="s">
        <v>774</v>
      </c>
      <c r="B394" s="84"/>
      <c r="C394" s="370"/>
      <c r="D394" s="381"/>
      <c r="E394" s="320" t="s">
        <v>225</v>
      </c>
      <c r="F394" s="321"/>
      <c r="G394" s="321"/>
      <c r="H394" s="322"/>
      <c r="I394" s="343"/>
      <c r="J394" s="140">
        <f t="shared" si="11"/>
        <v>247</v>
      </c>
      <c r="K394" s="81" t="str">
        <f t="shared" si="12"/>
        <v/>
      </c>
      <c r="L394" s="147">
        <v>247</v>
      </c>
      <c r="M394" s="147">
        <v>0</v>
      </c>
    </row>
    <row r="395" spans="1:22" s="83" customFormat="1" ht="34.5" customHeight="1">
      <c r="A395" s="250" t="s">
        <v>775</v>
      </c>
      <c r="B395" s="84"/>
      <c r="C395" s="370"/>
      <c r="D395" s="382"/>
      <c r="E395" s="320" t="s">
        <v>226</v>
      </c>
      <c r="F395" s="321"/>
      <c r="G395" s="321"/>
      <c r="H395" s="322"/>
      <c r="I395" s="343"/>
      <c r="J395" s="140">
        <f t="shared" si="11"/>
        <v>895</v>
      </c>
      <c r="K395" s="81" t="str">
        <f t="shared" si="12"/>
        <v/>
      </c>
      <c r="L395" s="147">
        <v>895</v>
      </c>
      <c r="M395" s="147">
        <v>0</v>
      </c>
    </row>
    <row r="396" spans="1:22" s="83" customFormat="1" ht="34.5" customHeight="1">
      <c r="A396" s="250" t="s">
        <v>776</v>
      </c>
      <c r="B396" s="1"/>
      <c r="C396" s="370"/>
      <c r="D396" s="320" t="s">
        <v>227</v>
      </c>
      <c r="E396" s="321"/>
      <c r="F396" s="321"/>
      <c r="G396" s="321"/>
      <c r="H396" s="322"/>
      <c r="I396" s="343"/>
      <c r="J396" s="140">
        <f t="shared" si="11"/>
        <v>30196</v>
      </c>
      <c r="K396" s="81" t="str">
        <f t="shared" si="12"/>
        <v/>
      </c>
      <c r="L396" s="147">
        <v>17835</v>
      </c>
      <c r="M396" s="147">
        <v>12361</v>
      </c>
    </row>
    <row r="397" spans="1:22" s="83" customFormat="1" ht="34.5" customHeight="1">
      <c r="A397" s="250" t="s">
        <v>777</v>
      </c>
      <c r="B397" s="119"/>
      <c r="C397" s="370"/>
      <c r="D397" s="320" t="s">
        <v>228</v>
      </c>
      <c r="E397" s="321"/>
      <c r="F397" s="321"/>
      <c r="G397" s="321"/>
      <c r="H397" s="322"/>
      <c r="I397" s="344"/>
      <c r="J397" s="140">
        <f t="shared" si="11"/>
        <v>1181</v>
      </c>
      <c r="K397" s="81" t="str">
        <f t="shared" si="12"/>
        <v/>
      </c>
      <c r="L397" s="147">
        <v>1030</v>
      </c>
      <c r="M397" s="147">
        <v>151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1350</v>
      </c>
      <c r="K405" s="81" t="str">
        <f t="shared" ref="K405:K422" si="14">IF(OR(COUNTIF(L405:M405,"未確認")&gt;0,COUNTIF(L405:M405,"~*")&gt;0),"※","")</f>
        <v/>
      </c>
      <c r="L405" s="147">
        <v>1191</v>
      </c>
      <c r="M405" s="147">
        <v>159</v>
      </c>
    </row>
    <row r="406" spans="1:22" s="83" customFormat="1" ht="34.5" customHeight="1">
      <c r="A406" s="251" t="s">
        <v>779</v>
      </c>
      <c r="B406" s="119"/>
      <c r="C406" s="369"/>
      <c r="D406" s="375" t="s">
        <v>233</v>
      </c>
      <c r="E406" s="377" t="s">
        <v>234</v>
      </c>
      <c r="F406" s="378"/>
      <c r="G406" s="378"/>
      <c r="H406" s="379"/>
      <c r="I406" s="361"/>
      <c r="J406" s="140">
        <f t="shared" si="13"/>
        <v>207</v>
      </c>
      <c r="K406" s="81" t="str">
        <f t="shared" si="14"/>
        <v/>
      </c>
      <c r="L406" s="147">
        <v>48</v>
      </c>
      <c r="M406" s="147">
        <v>159</v>
      </c>
    </row>
    <row r="407" spans="1:22" s="83" customFormat="1" ht="34.5" customHeight="1">
      <c r="A407" s="251" t="s">
        <v>780</v>
      </c>
      <c r="B407" s="119"/>
      <c r="C407" s="369"/>
      <c r="D407" s="369"/>
      <c r="E407" s="320" t="s">
        <v>235</v>
      </c>
      <c r="F407" s="321"/>
      <c r="G407" s="321"/>
      <c r="H407" s="322"/>
      <c r="I407" s="361"/>
      <c r="J407" s="140">
        <f t="shared" si="13"/>
        <v>1012</v>
      </c>
      <c r="K407" s="81" t="str">
        <f t="shared" si="14"/>
        <v/>
      </c>
      <c r="L407" s="147">
        <v>1012</v>
      </c>
      <c r="M407" s="147">
        <v>0</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60</v>
      </c>
      <c r="M408" s="147">
        <v>0</v>
      </c>
    </row>
    <row r="409" spans="1:22" s="83" customFormat="1" ht="34.5" customHeight="1">
      <c r="A409" s="251" t="s">
        <v>782</v>
      </c>
      <c r="B409" s="119"/>
      <c r="C409" s="369"/>
      <c r="D409" s="369"/>
      <c r="E409" s="317" t="s">
        <v>989</v>
      </c>
      <c r="F409" s="318"/>
      <c r="G409" s="318"/>
      <c r="H409" s="319"/>
      <c r="I409" s="361"/>
      <c r="J409" s="140">
        <f t="shared" si="13"/>
        <v>71</v>
      </c>
      <c r="K409" s="81" t="str">
        <f t="shared" si="14"/>
        <v/>
      </c>
      <c r="L409" s="147">
        <v>71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1181</v>
      </c>
      <c r="K413" s="81" t="str">
        <f t="shared" si="14"/>
        <v/>
      </c>
      <c r="L413" s="147">
        <v>1030</v>
      </c>
      <c r="M413" s="147">
        <v>151</v>
      </c>
    </row>
    <row r="414" spans="1:22" s="83" customFormat="1" ht="34.5" customHeight="1">
      <c r="A414" s="251" t="s">
        <v>787</v>
      </c>
      <c r="B414" s="119"/>
      <c r="C414" s="369"/>
      <c r="D414" s="375" t="s">
        <v>240</v>
      </c>
      <c r="E414" s="377" t="s">
        <v>241</v>
      </c>
      <c r="F414" s="378"/>
      <c r="G414" s="378"/>
      <c r="H414" s="379"/>
      <c r="I414" s="361"/>
      <c r="J414" s="140">
        <f t="shared" si="13"/>
        <v>204</v>
      </c>
      <c r="K414" s="81" t="str">
        <f t="shared" si="14"/>
        <v/>
      </c>
      <c r="L414" s="147">
        <v>159</v>
      </c>
      <c r="M414" s="147">
        <v>45</v>
      </c>
    </row>
    <row r="415" spans="1:22" s="83" customFormat="1" ht="34.5" customHeight="1">
      <c r="A415" s="251" t="s">
        <v>788</v>
      </c>
      <c r="B415" s="119"/>
      <c r="C415" s="369"/>
      <c r="D415" s="369"/>
      <c r="E415" s="320" t="s">
        <v>242</v>
      </c>
      <c r="F415" s="321"/>
      <c r="G415" s="321"/>
      <c r="H415" s="322"/>
      <c r="I415" s="361"/>
      <c r="J415" s="140">
        <f t="shared" si="13"/>
        <v>809</v>
      </c>
      <c r="K415" s="81" t="str">
        <f t="shared" si="14"/>
        <v/>
      </c>
      <c r="L415" s="147">
        <v>741</v>
      </c>
      <c r="M415" s="147">
        <v>68</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47</v>
      </c>
      <c r="M416" s="147">
        <v>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21</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0</v>
      </c>
      <c r="M420" s="147">
        <v>4</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62</v>
      </c>
      <c r="M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977</v>
      </c>
      <c r="K430" s="193" t="str">
        <f>IF(OR(COUNTIF(L430:M430,"未確認")&gt;0,COUNTIF(L430:M430,"~*")&gt;0),"※","")</f>
        <v/>
      </c>
      <c r="L430" s="147">
        <v>871</v>
      </c>
      <c r="M430" s="147">
        <v>106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39</v>
      </c>
      <c r="K431" s="193" t="str">
        <f>IF(OR(COUNTIF(L431:M431,"未確認")&gt;0,COUNTIF(L431:M431,"~*")&gt;0),"※","")</f>
        <v/>
      </c>
      <c r="L431" s="147">
        <v>31</v>
      </c>
      <c r="M431" s="147">
        <v>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938</v>
      </c>
      <c r="K433" s="193" t="str">
        <f>IF(OR(COUNTIF(L433:M433,"未確認")&gt;0,COUNTIF(L433:M433,"~*")&gt;0),"※","")</f>
        <v/>
      </c>
      <c r="L433" s="147">
        <v>840</v>
      </c>
      <c r="M433" s="147">
        <v>98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25</v>
      </c>
      <c r="M560" s="211" t="s">
        <v>533</v>
      </c>
    </row>
    <row r="561" spans="1:13" s="91" customFormat="1" ht="34.5" customHeight="1">
      <c r="A561" s="251" t="s">
        <v>871</v>
      </c>
      <c r="B561" s="119"/>
      <c r="C561" s="209"/>
      <c r="D561" s="331" t="s">
        <v>377</v>
      </c>
      <c r="E561" s="342"/>
      <c r="F561" s="342"/>
      <c r="G561" s="342"/>
      <c r="H561" s="332"/>
      <c r="I561" s="343"/>
      <c r="J561" s="207"/>
      <c r="K561" s="210"/>
      <c r="L561" s="211">
        <v>16.399999999999999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15</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6.7</v>
      </c>
      <c r="M564" s="211" t="s">
        <v>533</v>
      </c>
    </row>
    <row r="565" spans="1:13" s="91" customFormat="1" ht="34.5" customHeight="1">
      <c r="A565" s="251" t="s">
        <v>875</v>
      </c>
      <c r="B565" s="119"/>
      <c r="C565" s="280"/>
      <c r="D565" s="331" t="s">
        <v>869</v>
      </c>
      <c r="E565" s="342"/>
      <c r="F565" s="342"/>
      <c r="G565" s="342"/>
      <c r="H565" s="332"/>
      <c r="I565" s="343"/>
      <c r="J565" s="207"/>
      <c r="K565" s="210"/>
      <c r="L565" s="211">
        <v>8.9</v>
      </c>
      <c r="M565" s="211" t="s">
        <v>533</v>
      </c>
    </row>
    <row r="566" spans="1:13" s="91" customFormat="1" ht="34.5" customHeight="1">
      <c r="A566" s="251" t="s">
        <v>876</v>
      </c>
      <c r="B566" s="119"/>
      <c r="C566" s="285"/>
      <c r="D566" s="331" t="s">
        <v>993</v>
      </c>
      <c r="E566" s="342"/>
      <c r="F566" s="342"/>
      <c r="G566" s="342"/>
      <c r="H566" s="332"/>
      <c r="I566" s="343"/>
      <c r="J566" s="213"/>
      <c r="K566" s="214"/>
      <c r="L566" s="211">
        <v>18.8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
      </c>
      <c r="L618" s="117">
        <v>0</v>
      </c>
      <c r="M618" s="117">
        <v>17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v>12</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
      </c>
      <c r="L632" s="117">
        <v>28</v>
      </c>
      <c r="M632" s="117">
        <v>0</v>
      </c>
    </row>
    <row r="633" spans="1:22" s="118" customFormat="1" ht="56">
      <c r="A633" s="252" t="s">
        <v>919</v>
      </c>
      <c r="B633" s="119"/>
      <c r="C633" s="320" t="s">
        <v>436</v>
      </c>
      <c r="D633" s="321"/>
      <c r="E633" s="321"/>
      <c r="F633" s="321"/>
      <c r="G633" s="321"/>
      <c r="H633" s="322"/>
      <c r="I633" s="122" t="s">
        <v>437</v>
      </c>
      <c r="J633" s="116">
        <f t="shared" si="30"/>
        <v>21</v>
      </c>
      <c r="K633" s="201" t="str">
        <f t="shared" si="31"/>
        <v/>
      </c>
      <c r="L633" s="117">
        <v>21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103</v>
      </c>
      <c r="K646" s="201" t="str">
        <f t="shared" ref="K646:K660" si="33">IF(OR(COUNTIF(L646:M646,"未確認")&gt;0,COUNTIF(L646:M646,"*")&gt;0),"※","")</f>
        <v/>
      </c>
      <c r="L646" s="117">
        <v>70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v>16</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
      </c>
      <c r="L650" s="117">
        <v>40</v>
      </c>
      <c r="M650" s="117">
        <v>23</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v>13</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24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
      </c>
      <c r="L657" s="117">
        <v>19</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616DB1-9BA7-4097-8B51-2ABC16089B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2019-12-23T01:58:48Z</dcterms:modified>
</cp:coreProperties>
</file>