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36BFD8C-C3C6-452A-ACBD-56F6FE5FFD70}"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<sst xmlns="http://schemas.openxmlformats.org/spreadsheetml/2006/main" count="3316" uniqueCount="1054">
  <si>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</si>
  <si>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</si>
  <si>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</si>
  <si>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</si>
  <si>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</si>
  <si>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</si>
  <si>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</si>
  <si>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</si>
  <si>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</si>
  <si>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</si>
  <si>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</si>
  <si>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</si>
  <si>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</si>
  <si>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</si>
  <si>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</si>
  <si>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</si>
  <si>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</si>
  <si>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</si>
  <si>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</si>
  <si>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</si>
  <si>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</si>
  <si>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</si>
  <si>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</si>
  <si>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</si>
  <si>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</si>
  <si>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</si>
  <si>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</si>
  <si>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</si>
  <si>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</si>
  <si>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</si>
  <si>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</si>
  <si>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</si>
  <si>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</si>
  <si>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</si>
  <si>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</si>
  <si>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</si>
  <si>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</si>
  <si>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</si>
  <si>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</si>
  <si>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</si>
  <si>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</si>
  <si>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</si>
  <si>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</si>
  <si>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</si>
  <si>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</si>
  <si>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</si>
  <si>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</si>
  <si>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</si>
  <si>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</si>
  <si>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</si>
  <si>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</si>
  <si>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</si>
  <si>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</si>
  <si>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</si>
  <si>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</si>
  <si>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</si>
  <si>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</si>
  <si>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</si>
  <si>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</si>
  <si>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</si>
  <si>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</si>
  <si>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</si>
  <si>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</si>
  <si>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</si>
  <si>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</si>
  <si>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</si>
  <si>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</si>
  <si>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</si>
  <si>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</si>
  <si>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</si>
  <si>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</si>
  <si>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</si>
  <si>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</si>
  <si>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</si>
  <si>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</si>
  <si>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</si>
  <si>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</si>
  <si>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</si>
  <si>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</si>
  <si>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</si>
  <si>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</si>
  <si>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</si>
  <si>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</si>
  <si>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</si>
  <si>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</si>
  <si>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</si>
  <si>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</si>
  <si>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</si>
  <si>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</si>
  <si>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</si>
  <si>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</si>
  <si>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</si>
  <si>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</si>
  <si>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</si>
  <si>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</si>
  <si>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</si>
  <si>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</si>
  <si>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</si>
  <si>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</si>
  <si>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</si>
  <si>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</si>
  <si>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</si>
  <si>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</si>
  <si>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</si>
  <si>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</si>
  <si>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</si>
  <si>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</si>
  <si>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</si>
  <si>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</si>
  <si>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</si>
  <si>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</si>
  <si>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</si>
  <si>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</si>
  <si>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</si>
  <si>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</si>
  <si>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</si>
  <si>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</si>
  <si>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</si>
  <si>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</si>
  <si>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</si>
  <si>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</si>
  <si>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</si>
  <si>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</si>
  <si>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</si>
  <si>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</si>
  <si>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</si>
  <si>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</si>
  <si>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</si>
  <si>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</si>
  <si>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</si>
  <si>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</si>
  <si>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</si>
  <si>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</si>
  <si>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</si>
  <si>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</si>
  <si>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</si>
  <si>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</si>
  <si>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</si>
  <si>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</si>
  <si>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</si>
  <si>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</si>
  <si>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</si>
  <si>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</si>
  <si>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</si>
  <si>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</si>
  <si>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</si>
  <si>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</si>
  <si>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</si>
  <si>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</si>
  <si>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</si>
  <si>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</si>
  <si>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</si>
  <si>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</si>
  <si>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</si>
  <si>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</si>
  <si>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</si>
  <si>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</si>
  <si>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</si>
  <si>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</si>
  <si>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</si>
  <si>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</si>
  <si>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</si>
  <si>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</si>
  <si>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</si>
  <si>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</si>
  <si>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</si>
  <si>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</si>
  <si>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</si>
  <si>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</si>
  <si>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</si>
  <si>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</si>
  <si>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</si>
  <si>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</si>
  <si>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</si>
  <si>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</si>
  <si>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</si>
  <si>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</si>
  <si>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</si>
  <si>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</si>
  <si>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</si>
  <si>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</si>
  <si>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</si>
  <si>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</si>
  <si>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</si>
  <si>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</si>
  <si>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</si>
  <si>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</si>
  <si>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</si>
  <si>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</si>
  <si>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</si>
  <si>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</si>
  <si>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</si>
  <si>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</si>
  <si>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</si>
  <si>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</si>
  <si>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</si>
  <si>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</si>
  <si>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</si>
  <si>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</si>
  <si>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</si>
  <si>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</si>
  <si>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</si>
  <si>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</si>
  <si>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</si>
  <si>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</si>
  <si>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</si>
  <si>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</si>
  <si>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</si>
  <si>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</si>
  <si>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</si>
  <si>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</si>
  <si>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</si>
  <si>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</si>
  <si>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</si>
  <si>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</si>
  <si>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</si>
  <si>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</si>
  <si>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</si>
  <si>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</si>
  <si>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</si>
  <si>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</si>
  <si>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</si>
  <si>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</si>
  <si>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</si>
  <si>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</si>
  <si>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</si>
  <si>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</si>
  <si>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</si>
  <si>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</si>
  <si>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</si>
  <si>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</si>
  <si>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</si>
  <si>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</si>
  <si>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</si>
  <si>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</si>
  <si>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</si>
  <si>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</si>
  <si>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</si>
  <si>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</si>
  <si>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</si>
  <si>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</si>
  <si>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</si>
  <si>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</si>
  <si>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</si>
  <si>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</si>
  <si>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</si>
  <si>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</si>
  <si>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</si>
  <si>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</si>
  <si>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</si>
  <si>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</si>
  <si>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</si>
  <si>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</si>
  <si>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</si>
  <si>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</si>
  <si>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</si>
  <si>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</si>
  <si>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</si>
  <si>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</si>
  <si>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</si>
  <si>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</si>
  <si>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</si>
  <si>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</si>
  <si>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</si>
  <si>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</si>
  <si>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</si>
  <si>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</si>
  <si>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</si>
  <si>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</si>
  <si>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</si>
  <si>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</si>
  <si>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</si>
  <si>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</si>
  <si>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</si>
  <si>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</si>
  <si>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</si>
  <si>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</si>
  <si>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</si>
  <si>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</si>
  <si>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</si>
  <si>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</si>
  <si>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</si>
  <si>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</si>
  <si>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</si>
  <si>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</si>
  <si>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</si>
  <si>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</si>
  <si>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</si>
  <si>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</si>
  <si>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</si>
  <si>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</si>
  <si>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</si>
  <si>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</si>
  <si>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</si>
  <si>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</si>
  <si>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</si>
  <si>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</si>
  <si>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</si>
  <si>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</si>
  <si>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</si>
  <si>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</si>
  <si>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</si>
  <si>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</si>
  <si>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</si>
  <si>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</si>
  <si>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</si>
  <si>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</si>
  <si>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</si>
  <si>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</si>
  <si>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</si>
  <si>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</si>
  <si>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</si>
  <si>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</si>
  <si>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</si>
  <si>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</si>
  <si>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</si>
  <si>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</si>
  <si>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</si>
  <si>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</si>
  <si>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</si>
  <si>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</si>
  <si>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</si>
  <si>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</si>
  <si>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</si>
  <si>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</si>
  <si>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</si>
  <si>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</si>
  <si>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</si>
  <si>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</si>
  <si>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</si>
  <si>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</si>
  <si>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</si>
  <si>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</si>
  <si>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</si>
  <si>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</si>
  <si>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</si>
  <si>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</si>
  <si>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</si>
  <si>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</si>
  <si>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</si>
  <si>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</si>
  <si>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</si>
  <si>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</si>
  <si>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</si>
  <si>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</si>
  <si>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</si>
  <si>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</si>
  <si>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</si>
  <si>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</si>
  <si>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</si>
  <si>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</si>
  <si>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</si>
  <si>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</si>
  <si>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</si>
  <si>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</si>
  <si>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</si>
  <si>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</si>
  <si>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</si>
  <si>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</si>
  <si>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</si>
  <si>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</si>
  <si>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</si>
  <si>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</si>
  <si>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</si>
  <si>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</si>
  <si>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</si>
  <si>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</si>
  <si>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</si>
  <si>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</si>
  <si>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</si>
  <si>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</si>
  <si>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</si>
  <si>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</si>
  <si>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</si>
  <si>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</si>
  <si>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</si>
  <si>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</si>
  <si>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</si>
  <si>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</si>
  <si>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</si>
  <si>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</si>
  <si>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</si>
  <si>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</si>
  <si>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</si>
  <si>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</si>
  <si>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</si>
  <si>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</si>
  <si>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</si>
  <si>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</si>
  <si>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</si>
  <si>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</si>
  <si>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</si>
  <si>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</si>
  <si>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</si>
  <si>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</si>
  <si>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</si>
  <si>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</si>
  <si>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</si>
  <si>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</si>
  <si>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</si>
  <si>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</si>
  <si>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</si>
  <si>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</si>
  <si>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</si>
  <si>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</si>
  <si>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</si>
  <si>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</si>
  <si>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</si>
  <si>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</si>
  <si>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</si>
  <si>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</si>
  <si>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</si>
  <si>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</si>
  <si>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</si>
  <si>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</si>
  <si>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</si>
  <si>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</si>
  <si>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</si>
  <si>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</si>
  <si>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</si>
  <si>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</si>
  <si>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</si>
  <si>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</si>
  <si>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</si>
  <si>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</si>
  <si>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</si>
  <si>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</si>
  <si>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</si>
  <si>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</si>
  <si>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</si>
  <si>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</si>
  <si>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</si>
  <si>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</si>
  <si>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</si>
  <si>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</si>
  <si>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</si>
  <si>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</si>
  <si>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</si>
  <si>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</si>
  <si>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</si>
  <si>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</si>
  <si>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</si>
  <si>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</si>
  <si>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</si>
  <si>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</si>
  <si>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</si>
  <si>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</si>
  <si>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</si>
  <si>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</si>
  <si>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</si>
  <si>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</si>
  <si>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</si>
  <si>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</si>
  <si>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</si>
  <si>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</si>
  <si>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</si>
  <si>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</si>
  <si>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</si>
  <si>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</si>
  <si>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</si>
  <si>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</si>
  <si>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</si>
  <si>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</si>
  <si>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</si>
  <si>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</si>
  <si>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</si>
  <si>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</si>
  <si>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</si>
  <si>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</si>
  <si>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</si>
  <si>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</si>
  <si>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</si>
  <si>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</si>
  <si>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</si>
  <si>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</si>
  <si>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</si>
  <si>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</si>
  <si>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</si>
  <si>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</si>
  <si>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</si>
  <si>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</si>
  <si>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</si>
  <si>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</si>
  <si>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</si>
  <si>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</si>
  <si>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</si>
  <si>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</si>
  <si>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</si>
  <si>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</si>
  <si>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</si>
  <si>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</si>
  <si>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</si>
  <si>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</si>
  <si>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</si>
  <si>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</si>
  <si>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</si>
  <si>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</si>
  <si>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</si>
  <si>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</si>
  <si>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</si>
  <si>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</si>
  <si>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</si>
  <si>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</si>
  <si>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</si>
  <si>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</si>
  <si>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</si>
  <si>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</si>
  <si>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</si>
  <si>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</si>
  <si>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</si>
  <si>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</si>
  <si>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</si>
  <si>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</si>
  <si>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</si>
  <si>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</si>
  <si>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</si>
  <si>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</si>
  <si>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</si>
  <si>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</si>
  <si>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</si>
  <si>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</si>
  <si>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</si>
  <si>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</si>
  <si>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</si>
  <si>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</si>
  <si>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</si>
  <si>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</si>
  <si>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</si>
  <si>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</si>
  <si>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</si>
  <si>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</si>
  <si>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</si>
  <si>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</si>
  <si>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</si>
  <si>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</si>
  <si>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</si>
  <si>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</si>
  <si>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</si>
  <si>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</si>
  <si>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</si>
  <si>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</si>
  <si>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</si>
  <si>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</si>
  <si>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</si>
  <si>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</si>
  <si>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</si>
  <si>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</si>
  <si>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</si>
  <si>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</si>
  <si>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</si>
  <si>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</si>
  <si>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</si>
  <si>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</si>
  <si>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</si>
  <si>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</si>
  <si>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</si>
  <si>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</si>
  <si>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</si>
  <si>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</si>
  <si>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</si>
  <si>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</si>
  <si>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</si>
  <si>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</si>
  <si>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</si>
  <si>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</si>
  <si>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</si>
  <si>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</si>
  <si>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</si>
  <si>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</si>
  <si>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</si>
  <si>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</si>
  <si>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</si>
  <si>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</si>
  <si>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</si>
  <si>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</si>
  <si>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</si>
  <si>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</si>
  <si>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</si>
  <si>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</si>
  <si>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</si>
  <si>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</si>
  <si>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</si>
  <si>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</si>
  <si>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</si>
  <si>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</si>
  <si>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</si>
  <si>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</si>
  <si>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</si>
  <si>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</si>
  <si>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</si>
  <si>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</si>
  <si>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</si>
  <si>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</si>
  <si>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</si>
  <si>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</si>
  <si>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</si>
  <si>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</si>
  <si>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</si>
  <si>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</si>
  <si>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</si>
  <si>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</si>
  <si>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</si>
  <si>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</si>
  <si>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</si>
  <si>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</si>
  <si>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</si>
  <si>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</si>
  <si>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</si>
  <si>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</si>
  <si>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</si>
  <si>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</si>
  <si>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</si>
  <si>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</si>
  <si>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</si>
  <si>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</si>
  <si>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</si>
  <si>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</si>
  <si>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</si>
  <si>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</si>
  <si>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</si>
  <si>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</si>
  <si>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</si>
  <si>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</si>
  <si>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</si>
  <si>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</si>
  <si>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</si>
  <si>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</si>
  <si>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</si>
  <si>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</si>
  <si>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</si>
  <si>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</si>
  <si>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</si>
  <si>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</si>
  <si>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</si>
  <si>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</si>
  <si>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</si>
  <si>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</si>
  <si>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</si>
  <si>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</si>
  <si>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</si>
  <si>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</si>
  <si>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</si>
  <si>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</si>
  <si>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</si>
  <si>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</si>
  <si>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</si>
  <si>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</si>
  <si>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</si>
  <si>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</si>
  <si>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</si>
  <si>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</si>
  <si>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</si>
  <si>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</si>
  <si>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</si>
  <si>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</si>
  <si>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</si>
  <si>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</si>
  <si>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</si>
  <si>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</si>
  <si>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</si>
  <si>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</si>
  <si>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</si>
  <si>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</si>
  <si>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</si>
  <si>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</si>
  <si>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</si>
  <si>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</si>
  <si>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</si>
  <si>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</si>
  <si>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</si>
  <si>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</si>
  <si>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</si>
  <si>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</si>
  <si>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</si>
  <si>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</si>
  <si>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</si>
  <si>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</si>
  <si>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</si>
  <si>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</si>
  <si>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</si>
  <si>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</si>
  <si>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</si>
  <si>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</si>
  <si>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</si>
  <si>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</si>
  <si>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</si>
  <si>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</si>
  <si>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</si>
  <si>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</si>
  <si>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</si>
  <si>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</si>
  <si>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</si>
  <si>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</si>
  <si>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</si>
  <si>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</si>
  <si>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</si>
  <si>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</si>
  <si>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</si>
  <si>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</si>
  <si>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</si>
  <si>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</si>
  <si>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</si>
  <si>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</si>
  <si>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</si>
  <si>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</si>
  <si>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</si>
  <si>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</si>
  <si>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</si>
  <si>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</si>
  <si>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</si>
  <si>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</si>
  <si>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</si>
  <si>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</si>
  <si>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</si>
  <si>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</si>
  <si>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</si>
  <si>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</si>
  <si>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</si>
  <si>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</si>
  <si>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</si>
  <si>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</si>
  <si>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</si>
  <si>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</si>
  <si>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</si>
  <si>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</si>
  <si>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</si>
  <si>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</si>
  <si>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</si>
  <si>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</si>
  <si>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</si>
  <si>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</si>
  <si>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</si>
  <si>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</si>
  <si>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</si>
  <si>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</si>
  <si>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</si>
  <si>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</si>
  <si>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</si>
  <si>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</si>
  <si>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</si>
  <si>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</si>
  <si>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</si>
  <si>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</si>
  <si>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</si>
  <si>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</si>
  <si>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</si>
  <si>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</si>
  <si>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</si>
  <si>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</si>
  <si>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</si>
  <si>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</si>
  <si>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</si>
  <si>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</si>
  <si>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</si>
  <si>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</si>
  <si>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</si>
  <si>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</si>
  <si>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</si>
  <si>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</si>
  <si>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</si>
  <si>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</si>
  <si>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</si>
  <si>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</si>
  <si>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</si>
  <si>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</si>
  <si>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</si>
  <si>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</si>
  <si>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</si>
  <si>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</si>
  <si>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</si>
  <si>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</si>
  <si>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</si>
  <si>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</si>
  <si>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</si>
  <si>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</si>
  <si>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</si>
  <si>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</si>
  <si>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</si>
  <si>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</si>
  <si>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</si>
  <si>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</si>
  <si>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</si>
  <si>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</si>
  <si>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</si>
  <si>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</si>
  <si>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</si>
  <si>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</si>
  <si>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</si>
  <si>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</si>
  <si>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</si>
  <si>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</si>
  <si>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</si>
  <si>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</si>
  <si>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</si>
  <si>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</si>
  <si>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</si>
  <si>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</si>
  <si>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</si>
  <si>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</si>
  <si>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</si>
  <si>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</si>
  <si>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</si>
  <si>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</si>
  <si>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</si>
  <si>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</si>
  <si>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</si>
  <si>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</si>
  <si>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</si>
  <si>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</si>
  <si>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</si>
  <si>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</si>
  <si>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</si>
  <si>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</si>
  <si>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</si>
  <si>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</si>
  <si>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</si>
  <si>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</si>
  <si>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</si>
  <si>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</si>
  <si>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</si>
  <si>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</si>
  <si>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</si>
  <si>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</si>
  <si>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</si>
  <si>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</si>
  <si>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</si>
  <si>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</si>
  <si>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</si>
  <si>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</si>
  <si>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</si>
  <si>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</si>
  <si>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</si>
  <si>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</si>
  <si>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</si>
  <si>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</si>
  <si>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</si>
  <si>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</si>
  <si>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</si>
  <si>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</si>
  <si>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</si>
  <si>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</si>
  <si>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</si>
  <si>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</si>
  <si>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</si>
  <si>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</si>
  <si>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</si>
  <si>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</si>
  <si>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</si>
  <si>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</si>
  <si>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</si>
  <si>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</si>
  <si>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</si>
  <si>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</si>
  <si>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</si>
  <si>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</si>
  <si>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</si>
  <si>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</si>
  <si>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</si>
  <si>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</si>
  <si>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</si>
  <si>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</si>
  <si>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</si>
  <si>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</si>
  <si>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</si>
  <si>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</si>
  <si>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</si>
  <si>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</si>
  <si>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</si>
  <si>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</si>
  <si>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</si>
  <si>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</si>
  <si>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</si>
  <si>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</si>
  <si>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</si>
  <si>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</si>
  <si>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</si>
  <si>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</si>
  <si>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</si>
  <si>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</si>
  <si>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</si>
  <si>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</si>
  <si>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</si>
  <si>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</si>
  <si>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</si>
  <si>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</si>
  <si>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</si>
  <si>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</si>
  <si>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</si>
  <si>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</si>
  <si>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</si>
  <si>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</si>
  <si>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</si>
  <si>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</si>
  <si>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</si>
  <si>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</si>
  <si>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</si>
  <si>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</si>
  <si>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</si>
  <si>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</si>
  <si>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</si>
  <si>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</si>
  <si>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</si>
  <si>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</si>
  <si>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</si>
  <si>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</si>
  <si>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</si>
  <si>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</si>
  <si>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</si>
  <si>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</si>
  <si>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</si>
  <si>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</si>
  <si>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</si>
  <si>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</si>
  <si>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</si>
  <si>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</si>
  <si>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</si>
  <si>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</si>
  <si>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</si>
  <si>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</si>
  <si>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</si>
  <si>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</si>
  <si>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</si>
  <si>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</si>
  <si>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</si>
  <si>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</si>
  <si>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</si>
  <si>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</si>
  <si>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</si>
  <si>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</si>
  <si>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</si>
  <si>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</si>
  <si>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</si>
  <si>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</si>
  <si>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</si>
  <si>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</si>
  <si>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</si>
  <si>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</si>
  <si>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</si>
  <si>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</si>
  <si>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</si>
  <si>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</si>
  <si>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</si>
  <si>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</si>
  <si>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</si>
  <si>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</si>
  <si>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</si>
  <si>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</si>
  <si>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</si>
  <si>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</si>
  <si>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</si>
  <si>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</si>
  <si>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</si>
  <si>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</si>
  <si>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</si>
  <si>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</si>
  <si>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</si>
  <si>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</si>
  <si>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</si>
  <si>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</si>
  <si>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</si>
  <si>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</si>
  <si>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</si>
  <si>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</si>
  <si>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</si>
  <si>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</si>
  <si>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</si>
  <si>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</si>
  <si>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</si>
  <si>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</si>
  <si>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</si>
  <si>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</si>
  <si>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</si>
  <si>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</si>
  <si>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</si>
  <si>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</si>
  <si>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</si>
  <si>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</si>
  <si>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</si>
  <si>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</si>
  <si>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</si>
  <si>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</si>
  <si>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</si>
  <si>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</si>
  <si>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</si>
  <si>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</si>
  <si>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</si>
  <si>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</si>
  <si>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</si>
  <si>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</si>
  <si>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</si>
  <si>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</si>
  <si>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</si>
  <si>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</si>
  <si>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</si>
  <si>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</si>
  <si>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</si>
  <si>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</si>
  <si>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</si>
  <si>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</si>
  <si>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</si>
  <si>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</si>
  <si>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</si>
  <si>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</si>
  <si>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</si>
  <si>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</si>
  <si>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</si>
  <si>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</si>
  <si>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</si>
  <si>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</si>
  <si>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</si>
  <si>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</si>
  <si>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</si>
  <si>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</si>
  <si>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</si>
  <si>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</si>
  <si>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</si>
  <si>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</si>
  <si>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</si>
  <si>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</si>
  <si>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</si>
  <si>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</si>
  <si>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</si>
  <si>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</si>
  <si>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</si>
  <si>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</si>
  <si>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</si>
  <si>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</si>
  <si>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</si>
  <si>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</si>
  <si>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</si>
  <si>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</si>
  <si>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</si>
  <si>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</si>
  <si>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</si>
  <si>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</si>
  <si>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</si>
  <si>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</si>
  <si>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姉川病院</t>
    <phoneticPr fontId="3"/>
  </si>
  <si>
    <t>〒854-0031 諫早市小野島町２３７８－２</t>
    <phoneticPr fontId="3"/>
  </si>
  <si>
    <t>〇</t>
  </si>
  <si>
    <t>医療法人</t>
  </si>
  <si>
    <t>内科</t>
  </si>
  <si>
    <t>ＤＰＣ病院ではない</t>
  </si>
  <si>
    <t>有</t>
  </si>
  <si>
    <t>-</t>
    <phoneticPr fontId="3"/>
  </si>
  <si>
    <t>第1病棟</t>
  </si>
  <si>
    <t>慢性期機能</t>
  </si>
  <si>
    <t>療養病棟入院料１</t>
  </si>
  <si>
    <t>第2病棟</t>
  </si>
  <si>
    <t>第3病棟</t>
  </si>
  <si>
    <t>リハビリテーション科</t>
  </si>
  <si>
    <t>回復期ﾘﾊﾋﾞﾘﾃｰｼｮﾝ病棟入院料３</t>
  </si>
  <si>
    <t>回復期病棟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</si>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</sst>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14.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1048</v>
      </c>
      <c r="N9" s="282" t="s">
        <v>1049</v>
      </c>
      <c r="O9" s="282" t="s">
        <v>1052</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1048</v>
      </c>
      <c r="N22" s="282" t="s">
        <v>1049</v>
      </c>
      <c r="O22" s="282" t="s">
        <v>1052</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1048</v>
      </c>
      <c r="N35" s="282" t="s">
        <v>1049</v>
      </c>
      <c r="O35" s="282" t="s">
        <v>1052</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1048</v>
      </c>
      <c r="N44" s="282" t="s">
        <v>1049</v>
      </c>
      <c r="O44" s="282" t="s">
        <v>1052</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1048</v>
      </c>
      <c r="N89" s="262" t="s">
        <v>1049</v>
      </c>
      <c r="O89" s="262" t="s">
        <v>1052</v>
      </c>
    </row>
    <row r="90" spans="1:22" s="21" customFormat="1">
      <c r="A90" s="243"/>
      <c r="B90" s="1"/>
      <c r="C90" s="3"/>
      <c r="D90" s="3"/>
      <c r="E90" s="3"/>
      <c r="F90" s="3"/>
      <c r="G90" s="3"/>
      <c r="H90" s="287"/>
      <c r="I90" s="67" t="s">
        <v>36</v>
      </c>
      <c r="J90" s="68"/>
      <c r="K90" s="69"/>
      <c r="L90" s="262" t="s">
        <v>1046</v>
      </c>
      <c r="M90" s="262" t="s">
        <v>1046</v>
      </c>
      <c r="N90" s="262" t="s">
        <v>1046</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1049</v>
      </c>
      <c r="O97" s="66" t="s">
        <v>1052</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164</v>
      </c>
      <c r="K103" s="237" t="str">
        <f t="shared" si="1"/>
        <v/>
      </c>
      <c r="L103" s="258">
        <v>50</v>
      </c>
      <c r="M103" s="258">
        <v>57</v>
      </c>
      <c r="N103" s="258">
        <v>35</v>
      </c>
      <c r="O103" s="258">
        <v>22</v>
      </c>
    </row>
    <row r="104" spans="1:22" s="83" customFormat="1" ht="34.5" customHeight="1">
      <c r="A104" s="244" t="s">
        <v>614</v>
      </c>
      <c r="B104" s="84"/>
      <c r="C104" s="396"/>
      <c r="D104" s="397"/>
      <c r="E104" s="428"/>
      <c r="F104" s="429"/>
      <c r="G104" s="320" t="s">
        <v>47</v>
      </c>
      <c r="H104" s="322"/>
      <c r="I104" s="420"/>
      <c r="J104" s="256">
        <f t="shared" si="0"/>
        <v>164</v>
      </c>
      <c r="K104" s="237" t="str">
        <f t="shared" si="1"/>
        <v/>
      </c>
      <c r="L104" s="258">
        <v>50</v>
      </c>
      <c r="M104" s="258">
        <v>57</v>
      </c>
      <c r="N104" s="258">
        <v>35</v>
      </c>
      <c r="O104" s="258">
        <v>22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164</v>
      </c>
      <c r="K106" s="237" t="str">
        <f t="shared" si="1"/>
        <v/>
      </c>
      <c r="L106" s="258">
        <v>50</v>
      </c>
      <c r="M106" s="258">
        <v>57</v>
      </c>
      <c r="N106" s="258">
        <v>35</v>
      </c>
      <c r="O106" s="258">
        <v>22</v>
      </c>
    </row>
    <row r="107" spans="1:22" s="83" customFormat="1" ht="34.5" customHeight="1">
      <c r="A107" s="244" t="s">
        <v>614</v>
      </c>
      <c r="B107" s="84"/>
      <c r="C107" s="396"/>
      <c r="D107" s="397"/>
      <c r="E107" s="428"/>
      <c r="F107" s="429"/>
      <c r="G107" s="320" t="s">
        <v>47</v>
      </c>
      <c r="H107" s="322"/>
      <c r="I107" s="420"/>
      <c r="J107" s="256">
        <f t="shared" si="0"/>
        <v>164</v>
      </c>
      <c r="K107" s="237" t="str">
        <f t="shared" si="1"/>
        <v/>
      </c>
      <c r="L107" s="258">
        <v>50</v>
      </c>
      <c r="M107" s="258">
        <v>57</v>
      </c>
      <c r="N107" s="258">
        <v>35</v>
      </c>
      <c r="O107" s="258">
        <v>22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139</v>
      </c>
      <c r="K109" s="237" t="str">
        <f t="shared" si="1"/>
        <v/>
      </c>
      <c r="L109" s="258">
        <v>50</v>
      </c>
      <c r="M109" s="258">
        <v>32</v>
      </c>
      <c r="N109" s="258">
        <v>35</v>
      </c>
      <c r="O109" s="258">
        <v>22</v>
      </c>
    </row>
    <row r="110" spans="1:22" s="83" customFormat="1" ht="34.5" customHeight="1">
      <c r="A110" s="244" t="s">
        <v>614</v>
      </c>
      <c r="B110" s="84"/>
      <c r="C110" s="396"/>
      <c r="D110" s="397"/>
      <c r="E110" s="432"/>
      <c r="F110" s="433"/>
      <c r="G110" s="317" t="s">
        <v>47</v>
      </c>
      <c r="H110" s="319"/>
      <c r="I110" s="420"/>
      <c r="J110" s="256">
        <f t="shared" si="0"/>
        <v>104</v>
      </c>
      <c r="K110" s="237" t="str">
        <f t="shared" si="1"/>
        <v/>
      </c>
      <c r="L110" s="258">
        <v>50</v>
      </c>
      <c r="M110" s="258">
        <v>32</v>
      </c>
      <c r="N110" s="258">
        <v>0</v>
      </c>
      <c r="O110" s="258">
        <v>22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1049</v>
      </c>
      <c r="O118" s="66" t="s">
        <v>1052</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1050</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1049</v>
      </c>
      <c r="O129" s="66" t="s">
        <v>1052</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1047</v>
      </c>
      <c r="N131" s="98" t="s">
        <v>1047</v>
      </c>
      <c r="O131" s="98" t="s">
        <v>1051</v>
      </c>
    </row>
    <row r="132" spans="1:22" s="83" customFormat="1" ht="34.5" customHeight="1">
      <c r="A132" s="244" t="s">
        <v>621</v>
      </c>
      <c r="B132" s="84"/>
      <c r="C132" s="295"/>
      <c r="D132" s="297"/>
      <c r="E132" s="320" t="s">
        <v>58</v>
      </c>
      <c r="F132" s="321"/>
      <c r="G132" s="321"/>
      <c r="H132" s="322"/>
      <c r="I132" s="389"/>
      <c r="J132" s="101"/>
      <c r="K132" s="102"/>
      <c r="L132" s="82">
        <v>50</v>
      </c>
      <c r="M132" s="82">
        <v>57</v>
      </c>
      <c r="N132" s="82">
        <v>35</v>
      </c>
      <c r="O132" s="82">
        <v>22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1049</v>
      </c>
      <c r="O143" s="66" t="s">
        <v>1052</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64</v>
      </c>
      <c r="K157" s="264" t="str">
        <f t="shared" si="3"/>
        <v/>
      </c>
      <c r="L157" s="117">
        <v>0</v>
      </c>
      <c r="M157" s="117">
        <v>31</v>
      </c>
      <c r="N157" s="117">
        <v>33</v>
      </c>
      <c r="O157" s="117">
        <v>0</v>
      </c>
    </row>
    <row r="158" spans="1:15" s="118" customFormat="1" ht="34.5" customHeight="1">
      <c r="A158" s="246" t="s">
        <v>661</v>
      </c>
      <c r="B158" s="115"/>
      <c r="C158" s="317" t="s">
        <v>567</v>
      </c>
      <c r="D158" s="318"/>
      <c r="E158" s="318"/>
      <c r="F158" s="318"/>
      <c r="G158" s="318"/>
      <c r="H158" s="319"/>
      <c r="I158" s="413"/>
      <c r="J158" s="263">
        <f t="shared" si="2"/>
        <v>46</v>
      </c>
      <c r="K158" s="264" t="str">
        <f t="shared" si="3"/>
        <v/>
      </c>
      <c r="L158" s="117">
        <v>46</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18</v>
      </c>
      <c r="K196" s="264" t="str">
        <f t="shared" si="5"/>
        <v/>
      </c>
      <c r="L196" s="117">
        <v>0</v>
      </c>
      <c r="M196" s="117">
        <v>0</v>
      </c>
      <c r="N196" s="117">
        <v>0</v>
      </c>
      <c r="O196" s="117">
        <v>18</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1049</v>
      </c>
      <c r="O226" s="66" t="s">
        <v>1052</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1049</v>
      </c>
      <c r="O234" s="66" t="s">
        <v>1052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1049</v>
      </c>
      <c r="O244" s="66" t="s">
        <v>1052</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1049</v>
      </c>
      <c r="O253" s="66" t="s">
        <v>1052</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1049</v>
      </c>
      <c r="O263" s="66" t="s">
        <v>1052</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27</v>
      </c>
      <c r="K269" s="81" t="str">
        <f t="shared" si="8"/>
        <v/>
      </c>
      <c r="L269" s="147">
        <v>6</v>
      </c>
      <c r="M269" s="147">
        <v>7</v>
      </c>
      <c r="N269" s="147">
        <v>7</v>
      </c>
      <c r="O269" s="147">
        <v>7</v>
      </c>
    </row>
    <row r="270" spans="1:22" s="83" customFormat="1" ht="34.5" customHeight="1">
      <c r="A270" s="249" t="s">
        <v>725</v>
      </c>
      <c r="B270" s="120"/>
      <c r="C270" s="371"/>
      <c r="D270" s="371"/>
      <c r="E270" s="371"/>
      <c r="F270" s="371"/>
      <c r="G270" s="371" t="s">
        <v>148</v>
      </c>
      <c r="H270" s="371"/>
      <c r="I270" s="404"/>
      <c r="J270" s="266">
        <f t="shared" si="9"/>
        <v>1.2000000000000002</v>
      </c>
      <c r="K270" s="81" t="str">
        <f t="shared" si="8"/>
        <v/>
      </c>
      <c r="L270" s="148">
        <v>0.4</v>
      </c>
      <c r="M270" s="148">
        <v>0</v>
      </c>
      <c r="N270" s="148">
        <v>0</v>
      </c>
      <c r="O270" s="148">
        <v>0.8</v>
      </c>
    </row>
    <row r="271" spans="1:22" s="83" customFormat="1" ht="34.5" customHeight="1">
      <c r="A271" s="249" t="s">
        <v>726</v>
      </c>
      <c r="B271" s="120"/>
      <c r="C271" s="371" t="s">
        <v>151</v>
      </c>
      <c r="D271" s="372"/>
      <c r="E271" s="372"/>
      <c r="F271" s="372"/>
      <c r="G271" s="371" t="s">
        <v>146</v>
      </c>
      <c r="H271" s="371"/>
      <c r="I271" s="404"/>
      <c r="J271" s="266">
        <f t="shared" si="9"/>
        <v>19</v>
      </c>
      <c r="K271" s="81" t="str">
        <f t="shared" si="8"/>
        <v/>
      </c>
      <c r="L271" s="147">
        <v>7</v>
      </c>
      <c r="M271" s="147">
        <v>5</v>
      </c>
      <c r="N271" s="147">
        <v>4</v>
      </c>
      <c r="O271" s="147">
        <v>3</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0.7</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35</v>
      </c>
      <c r="K273" s="81" t="str">
        <f t="shared" si="8"/>
        <v/>
      </c>
      <c r="L273" s="147">
        <v>12</v>
      </c>
      <c r="M273" s="147">
        <v>8</v>
      </c>
      <c r="N273" s="147">
        <v>8</v>
      </c>
      <c r="O273" s="147">
        <v>7</v>
      </c>
    </row>
    <row r="274" spans="1:15" s="83" customFormat="1" ht="34.5" customHeight="1">
      <c r="A274" s="249" t="s">
        <v>727</v>
      </c>
      <c r="B274" s="120"/>
      <c r="C274" s="372"/>
      <c r="D274" s="372"/>
      <c r="E274" s="372"/>
      <c r="F274" s="372"/>
      <c r="G274" s="371" t="s">
        <v>148</v>
      </c>
      <c r="H274" s="371"/>
      <c r="I274" s="404"/>
      <c r="J274" s="266">
        <f t="shared" si="9"/>
        <v>2.8</v>
      </c>
      <c r="K274" s="81" t="str">
        <f t="shared" si="8"/>
        <v/>
      </c>
      <c r="L274" s="148">
        <v>0.4</v>
      </c>
      <c r="M274" s="148">
        <v>0.3</v>
      </c>
      <c r="N274" s="148">
        <v>1.4</v>
      </c>
      <c r="O274" s="148">
        <v>0.7</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9</v>
      </c>
      <c r="K277" s="81" t="str">
        <f t="shared" si="8"/>
        <v/>
      </c>
      <c r="L277" s="147">
        <v>2</v>
      </c>
      <c r="M277" s="147">
        <v>2</v>
      </c>
      <c r="N277" s="147">
        <v>1</v>
      </c>
      <c r="O277" s="147">
        <v>4</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7</v>
      </c>
      <c r="K279" s="81" t="str">
        <f t="shared" si="8"/>
        <v/>
      </c>
      <c r="L279" s="147">
        <v>1</v>
      </c>
      <c r="M279" s="147">
        <v>1</v>
      </c>
      <c r="N279" s="147">
        <v>1</v>
      </c>
      <c r="O279" s="147">
        <v>4</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4</v>
      </c>
      <c r="K281" s="81" t="str">
        <f t="shared" si="8"/>
        <v/>
      </c>
      <c r="L281" s="147">
        <v>1</v>
      </c>
      <c r="M281" s="147">
        <v>1</v>
      </c>
      <c r="N281" s="147">
        <v>0</v>
      </c>
      <c r="O281" s="147">
        <v>2</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1049</v>
      </c>
      <c r="O322" s="66" t="s">
        <v>1052</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1049</v>
      </c>
      <c r="O342" s="66" t="s">
        <v>1052</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1049</v>
      </c>
      <c r="O367" s="66" t="s">
        <v>1052</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1053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1049</v>
      </c>
      <c r="O390" s="66" t="s">
        <v>1052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120</v>
      </c>
      <c r="K392" s="81" t="str">
        <f t="shared" ref="K392:K397" si="12">IF(OR(COUNTIF(L392:O392,"未確認")&gt;0,COUNTIF(L392:O392,"~*")&gt;0),"※","")</f>
        <v/>
      </c>
      <c r="L392" s="147">
        <v>28</v>
      </c>
      <c r="M392" s="147">
        <v>5</v>
      </c>
      <c r="N392" s="147">
        <v>23</v>
      </c>
      <c r="O392" s="147">
        <v>64</v>
      </c>
    </row>
    <row r="393" spans="1:22" s="83" customFormat="1" ht="34.5" customHeight="1">
      <c r="A393" s="249" t="s">
        <v>773</v>
      </c>
      <c r="B393" s="84"/>
      <c r="C393" s="370"/>
      <c r="D393" s="380"/>
      <c r="E393" s="320" t="s">
        <v>224</v>
      </c>
      <c r="F393" s="321"/>
      <c r="G393" s="321"/>
      <c r="H393" s="322"/>
      <c r="I393" s="343"/>
      <c r="J393" s="140">
        <f t="shared" si="11"/>
        <v>111</v>
      </c>
      <c r="K393" s="81" t="str">
        <f t="shared" si="12"/>
        <v/>
      </c>
      <c r="L393" s="147">
        <v>26</v>
      </c>
      <c r="M393" s="147">
        <v>0</v>
      </c>
      <c r="N393" s="147">
        <v>21</v>
      </c>
      <c r="O393" s="147">
        <v>64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9</v>
      </c>
      <c r="K395" s="81" t="str">
        <f t="shared" si="12"/>
        <v/>
      </c>
      <c r="L395" s="147">
        <v>2</v>
      </c>
      <c r="M395" s="147">
        <v>5</v>
      </c>
      <c r="N395" s="147">
        <v>2</v>
      </c>
      <c r="O395" s="147">
        <v>0</v>
      </c>
    </row>
    <row r="396" spans="1:22" s="83" customFormat="1" ht="34.5" customHeight="1">
      <c r="A396" s="250" t="s">
        <v>776</v>
      </c>
      <c r="B396" s="1"/>
      <c r="C396" s="370"/>
      <c r="D396" s="320" t="s">
        <v>227</v>
      </c>
      <c r="E396" s="321"/>
      <c r="F396" s="321"/>
      <c r="G396" s="321"/>
      <c r="H396" s="322"/>
      <c r="I396" s="343"/>
      <c r="J396" s="140">
        <f t="shared" si="11"/>
        <v>45174</v>
      </c>
      <c r="K396" s="81" t="str">
        <f t="shared" si="12"/>
        <v/>
      </c>
      <c r="L396" s="147">
        <v>15660</v>
      </c>
      <c r="M396" s="147">
        <v>12127</v>
      </c>
      <c r="N396" s="147">
        <v>11521</v>
      </c>
      <c r="O396" s="147">
        <v>5866</v>
      </c>
    </row>
    <row r="397" spans="1:22" s="83" customFormat="1" ht="34.5" customHeight="1">
      <c r="A397" s="250" t="s">
        <v>777</v>
      </c>
      <c r="B397" s="119"/>
      <c r="C397" s="370"/>
      <c r="D397" s="320" t="s">
        <v>228</v>
      </c>
      <c r="E397" s="321"/>
      <c r="F397" s="321"/>
      <c r="G397" s="321"/>
      <c r="H397" s="322"/>
      <c r="I397" s="344"/>
      <c r="J397" s="140">
        <f t="shared" si="11"/>
        <v>137</v>
      </c>
      <c r="K397" s="81" t="str">
        <f t="shared" si="12"/>
        <v/>
      </c>
      <c r="L397" s="147">
        <v>24</v>
      </c>
      <c r="M397" s="147">
        <v>24</v>
      </c>
      <c r="N397" s="147">
        <v>27</v>
      </c>
      <c r="O397" s="147">
        <v>62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1049</v>
      </c>
      <c r="O403" s="66" t="s">
        <v>1052</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133</v>
      </c>
      <c r="K405" s="81" t="str">
        <f t="shared" ref="K405:K422" si="14">IF(OR(COUNTIF(L405:O405,"未確認")&gt;0,COUNTIF(L405:O405,"~*")&gt;0),"※","")</f>
        <v/>
      </c>
      <c r="L405" s="147">
        <v>28</v>
      </c>
      <c r="M405" s="147">
        <v>18</v>
      </c>
      <c r="N405" s="147">
        <v>23</v>
      </c>
      <c r="O405" s="147">
        <v>64</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row>
    <row r="407" spans="1:22" s="83" customFormat="1" ht="34.5" customHeight="1">
      <c r="A407" s="251" t="s">
        <v>780</v>
      </c>
      <c r="B407" s="119"/>
      <c r="C407" s="369"/>
      <c r="D407" s="369"/>
      <c r="E407" s="320" t="s">
        <v>235</v>
      </c>
      <c r="F407" s="321"/>
      <c r="G407" s="321"/>
      <c r="H407" s="322"/>
      <c r="I407" s="361"/>
      <c r="J407" s="140">
        <f t="shared" si="13"/>
        <v>14</v>
      </c>
      <c r="K407" s="81" t="str">
        <f t="shared" si="14"/>
        <v/>
      </c>
      <c r="L407" s="147">
        <v>7</v>
      </c>
      <c r="M407" s="147">
        <v>5</v>
      </c>
      <c r="N407" s="147">
        <v>2</v>
      </c>
      <c r="O407" s="147">
        <v>0</v>
      </c>
    </row>
    <row r="408" spans="1:22" s="83" customFormat="1" ht="34.5" customHeight="1">
      <c r="A408" s="251" t="s">
        <v>781</v>
      </c>
      <c r="B408" s="119"/>
      <c r="C408" s="369"/>
      <c r="D408" s="369"/>
      <c r="E408" s="320" t="s">
        <v>236</v>
      </c>
      <c r="F408" s="321"/>
      <c r="G408" s="321"/>
      <c r="H408" s="322"/>
      <c r="I408" s="361"/>
      <c r="J408" s="140">
        <f t="shared" si="13"/>
        <v>119</v>
      </c>
      <c r="K408" s="81" t="str">
        <f t="shared" si="14"/>
        <v/>
      </c>
      <c r="L408" s="147">
        <v>21</v>
      </c>
      <c r="M408" s="147">
        <v>13</v>
      </c>
      <c r="N408" s="147">
        <v>21</v>
      </c>
      <c r="O408" s="147">
        <v>64</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140</v>
      </c>
      <c r="K413" s="81" t="str">
        <f t="shared" si="14"/>
        <v/>
      </c>
      <c r="L413" s="147">
        <v>27</v>
      </c>
      <c r="M413" s="147">
        <v>24</v>
      </c>
      <c r="N413" s="147">
        <v>27</v>
      </c>
      <c r="O413" s="147">
        <v>62</v>
      </c>
    </row>
    <row r="414" spans="1:22" s="83" customFormat="1" ht="34.5" customHeight="1">
      <c r="A414" s="251" t="s">
        <v>787</v>
      </c>
      <c r="B414" s="119"/>
      <c r="C414" s="369"/>
      <c r="D414" s="375" t="s">
        <v>240</v>
      </c>
      <c r="E414" s="377" t="s">
        <v>241</v>
      </c>
      <c r="F414" s="378"/>
      <c r="G414" s="378"/>
      <c r="H414" s="379"/>
      <c r="I414" s="361"/>
      <c r="J414" s="140">
        <f t="shared" si="13"/>
        <v>6</v>
      </c>
      <c r="K414" s="81" t="str">
        <f t="shared" si="14"/>
        <v/>
      </c>
      <c r="L414" s="147">
        <v>0</v>
      </c>
      <c r="M414" s="147">
        <v>2</v>
      </c>
      <c r="N414" s="147">
        <v>0</v>
      </c>
      <c r="O414" s="147">
        <v>4</v>
      </c>
    </row>
    <row r="415" spans="1:22" s="83" customFormat="1" ht="34.5" customHeight="1">
      <c r="A415" s="251" t="s">
        <v>788</v>
      </c>
      <c r="B415" s="119"/>
      <c r="C415" s="369"/>
      <c r="D415" s="369"/>
      <c r="E415" s="320" t="s">
        <v>242</v>
      </c>
      <c r="F415" s="321"/>
      <c r="G415" s="321"/>
      <c r="H415" s="322"/>
      <c r="I415" s="361"/>
      <c r="J415" s="140">
        <f t="shared" si="13"/>
        <v>46</v>
      </c>
      <c r="K415" s="81" t="str">
        <f t="shared" si="14"/>
        <v/>
      </c>
      <c r="L415" s="147">
        <v>3</v>
      </c>
      <c r="M415" s="147">
        <v>3</v>
      </c>
      <c r="N415" s="147">
        <v>2</v>
      </c>
      <c r="O415" s="147">
        <v>38</v>
      </c>
    </row>
    <row r="416" spans="1:22" s="83" customFormat="1" ht="34.5" customHeight="1">
      <c r="A416" s="251" t="s">
        <v>789</v>
      </c>
      <c r="B416" s="119"/>
      <c r="C416" s="369"/>
      <c r="D416" s="369"/>
      <c r="E416" s="320" t="s">
        <v>243</v>
      </c>
      <c r="F416" s="321"/>
      <c r="G416" s="321"/>
      <c r="H416" s="322"/>
      <c r="I416" s="361"/>
      <c r="J416" s="140">
        <f t="shared" si="13"/>
        <v>11</v>
      </c>
      <c r="K416" s="81" t="str">
        <f t="shared" si="14"/>
        <v/>
      </c>
      <c r="L416" s="147">
        <v>1</v>
      </c>
      <c r="M416" s="147">
        <v>1</v>
      </c>
      <c r="N416" s="147">
        <v>3</v>
      </c>
      <c r="O416" s="147">
        <v>6</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1</v>
      </c>
      <c r="M417" s="147">
        <v>0</v>
      </c>
      <c r="N417" s="147">
        <v>0</v>
      </c>
      <c r="O417" s="147">
        <v>5</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1</v>
      </c>
      <c r="M418" s="147">
        <v>1</v>
      </c>
      <c r="N418" s="147">
        <v>1</v>
      </c>
      <c r="O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0</v>
      </c>
      <c r="M420" s="147">
        <v>0</v>
      </c>
      <c r="N420" s="147">
        <v>0</v>
      </c>
      <c r="O420" s="147">
        <v>5</v>
      </c>
    </row>
    <row r="421" spans="1:22" s="83" customFormat="1" ht="34.5" customHeight="1">
      <c r="A421" s="251" t="s">
        <v>794</v>
      </c>
      <c r="B421" s="119"/>
      <c r="C421" s="369"/>
      <c r="D421" s="369"/>
      <c r="E421" s="320" t="s">
        <v>247</v>
      </c>
      <c r="F421" s="321"/>
      <c r="G421" s="321"/>
      <c r="H421" s="322"/>
      <c r="I421" s="361"/>
      <c r="J421" s="140">
        <f t="shared" si="13"/>
        <v>59</v>
      </c>
      <c r="K421" s="81" t="str">
        <f t="shared" si="14"/>
        <v/>
      </c>
      <c r="L421" s="147">
        <v>21</v>
      </c>
      <c r="M421" s="147">
        <v>17</v>
      </c>
      <c r="N421" s="147">
        <v>21</v>
      </c>
      <c r="O421" s="147">
        <v>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1</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1049</v>
      </c>
      <c r="O428" s="66" t="s">
        <v>1052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134</v>
      </c>
      <c r="K430" s="193" t="str">
        <f>IF(OR(COUNTIF(L430:O430,"未確認")&gt;0,COUNTIF(L430:O430,"~*")&gt;0),"※","")</f>
        <v/>
      </c>
      <c r="L430" s="147">
        <v>27</v>
      </c>
      <c r="M430" s="147">
        <v>22</v>
      </c>
      <c r="N430" s="147">
        <v>27</v>
      </c>
      <c r="O430" s="147">
        <v>58</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8</v>
      </c>
      <c r="K432" s="193" t="str">
        <f>IF(OR(COUNTIF(L432:O432,"未確認")&gt;0,COUNTIF(L432:O432,"~*")&gt;0),"※","")</f>
        <v/>
      </c>
      <c r="L432" s="147">
        <v>2</v>
      </c>
      <c r="M432" s="147">
        <v>1</v>
      </c>
      <c r="N432" s="147">
        <v>1</v>
      </c>
      <c r="O432" s="147">
        <v>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126</v>
      </c>
      <c r="K433" s="193" t="str">
        <f>IF(OR(COUNTIF(L433:O433,"未確認")&gt;0,COUNTIF(L433:O433,"~*")&gt;0),"※","")</f>
        <v/>
      </c>
      <c r="L433" s="147">
        <v>25</v>
      </c>
      <c r="M433" s="147">
        <v>21</v>
      </c>
      <c r="N433" s="147">
        <v>26</v>
      </c>
      <c r="O433" s="147">
        <v>54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1049</v>
      </c>
      <c r="O441" s="66" t="s">
        <v>1052</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1049</v>
      </c>
      <c r="O466" s="66" t="s">
        <v>1052</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1049</v>
      </c>
      <c r="O502" s="66" t="s">
        <v>1052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1049</v>
      </c>
      <c r="O514" s="66" t="s">
        <v>1052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1049</v>
      </c>
      <c r="O520" s="66" t="s">
        <v>1052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1049</v>
      </c>
      <c r="O525" s="66" t="s">
        <v>1052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1049</v>
      </c>
      <c r="O530" s="66" t="s">
        <v>1052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90</v>
      </c>
      <c r="K535" s="201" t="str">
        <f t="shared" si="23"/>
        <v>※</v>
      </c>
      <c r="L535" s="117">
        <v>45</v>
      </c>
      <c r="M535" s="117">
        <v>26</v>
      </c>
      <c r="N535" s="117">
        <v>19</v>
      </c>
      <c r="O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1049</v>
      </c>
      <c r="O543" s="66" t="s">
        <v>1052</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1049</v>
      </c>
      <c r="O588" s="66" t="s">
        <v>1052</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1053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t="s">
        <v>540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1049</v>
      </c>
      <c r="O611" s="66" t="s">
        <v>1052</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1049</v>
      </c>
      <c r="O629" s="66" t="s">
        <v>1052</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1049</v>
      </c>
      <c r="O644" s="66" t="s">
        <v>1052</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114</v>
      </c>
      <c r="K646" s="201" t="str">
        <f t="shared" ref="K646:K660" si="33">IF(OR(COUNTIF(L646:O646,"未確認")&gt;0,COUNTIF(L646:O646,"*")&gt;0),"※","")</f>
        <v/>
      </c>
      <c r="L646" s="117">
        <v>41</v>
      </c>
      <c r="M646" s="117">
        <v>25</v>
      </c>
      <c r="N646" s="117">
        <v>30</v>
      </c>
      <c r="O646" s="117">
        <v>18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82</v>
      </c>
      <c r="K648" s="201" t="str">
        <f t="shared" si="33"/>
        <v/>
      </c>
      <c r="L648" s="117">
        <v>26</v>
      </c>
      <c r="M648" s="117">
        <v>20</v>
      </c>
      <c r="N648" s="117">
        <v>24</v>
      </c>
      <c r="O648" s="117">
        <v>12</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v>11</v>
      </c>
      <c r="M650" s="117" t="s">
        <v>541</v>
      </c>
      <c r="N650" s="117" t="s">
        <v>541</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t="s">
        <v>541</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t="s">
        <v>541</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541</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1049</v>
      </c>
      <c r="O665" s="66" t="s">
        <v>1052</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7.7</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57</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28</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23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30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27</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35</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1049</v>
      </c>
      <c r="O681" s="66" t="s">
        <v>1052</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71</v>
      </c>
      <c r="K683" s="201" t="str">
        <f>IF(OR(COUNTIF(L683:O683,"未確認")&gt;0,COUNTIF(L683:O683,"*")&gt;0),"※","")</f>
        <v/>
      </c>
      <c r="L683" s="117">
        <v>29</v>
      </c>
      <c r="M683" s="117">
        <v>19</v>
      </c>
      <c r="N683" s="117">
        <v>23</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1049</v>
      </c>
      <c r="O691" s="66" t="s">
        <v>1052</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1049</v>
      </c>
      <c r="O704" s="66" t="s">
        <v>1052</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EE54B3A-AFE1-4EDA-B869-4BC4C1DDE28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2019-12-23T01:59:38Z</dcterms:modified>
</cp:coreProperties>
</file>