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70D4B1FF-28DF-4AF5-870F-EE4D881F816C}"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<sst xmlns="http://schemas.openxmlformats.org/spreadsheetml/2006/main" count="3425" uniqueCount="1050">
  <si>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</si>
  <si>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</si>
  <si>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</si>
  <si>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</si>
  <si>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</si>
  <si>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</si>
  <si>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</si>
  <si>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</si>
  <si>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</si>
  <si>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</si>
  <si>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</si>
  <si>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</si>
  <si>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</si>
  <si>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</si>
  <si>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</si>
  <si>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</si>
  <si>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</si>
  <si>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</si>
  <si>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</si>
  <si>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</si>
  <si>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</si>
  <si>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</si>
  <si>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</si>
  <si>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</si>
  <si>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</si>
  <si>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</si>
  <si>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</si>
  <si>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</si>
  <si>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</si>
  <si>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</si>
  <si>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</si>
  <si>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</si>
  <si>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</si>
  <si>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</si>
  <si>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</si>
  <si>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</si>
  <si>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</si>
  <si>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</si>
  <si>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</si>
  <si>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</si>
  <si>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</si>
  <si>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</si>
  <si>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</si>
  <si>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</si>
  <si>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</si>
  <si>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</si>
  <si>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</si>
  <si>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</si>
  <si>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</si>
  <si>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</si>
  <si>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</si>
  <si>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</si>
  <si>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</si>
  <si>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</si>
  <si>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</si>
  <si>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</si>
  <si>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</si>
  <si>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</si>
  <si>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</si>
  <si>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</si>
  <si>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</si>
  <si>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</si>
  <si>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</si>
  <si>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</si>
  <si>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</si>
  <si>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</si>
  <si>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</si>
  <si>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</si>
  <si>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</si>
  <si>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</si>
  <si>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</si>
  <si>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</si>
  <si>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</si>
  <si>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</si>
  <si>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</si>
  <si>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</si>
  <si>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</si>
  <si>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</si>
  <si>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</si>
  <si>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</si>
  <si>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</si>
  <si>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</si>
  <si>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</si>
  <si>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</si>
  <si>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</si>
  <si>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</si>
  <si>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</si>
  <si>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</si>
  <si>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</si>
  <si>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</si>
  <si>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</si>
  <si>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</si>
  <si>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</si>
  <si>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</si>
  <si>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</si>
  <si>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</si>
  <si>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</si>
  <si>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</si>
  <si>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</si>
  <si>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</si>
  <si>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</si>
  <si>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</si>
  <si>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</si>
  <si>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</si>
  <si>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</si>
  <si>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</si>
  <si>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</si>
  <si>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</si>
  <si>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</si>
  <si>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</si>
  <si>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</si>
  <si>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</si>
  <si>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</si>
  <si>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</si>
  <si>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</si>
  <si>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</si>
  <si>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</si>
  <si>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</si>
  <si>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</si>
  <si>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</si>
  <si>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</si>
  <si>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</si>
  <si>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</si>
  <si>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</si>
  <si>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</si>
  <si>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</si>
  <si>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</si>
  <si>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</si>
  <si>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</si>
  <si>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</si>
  <si>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</si>
  <si>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</si>
  <si>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</si>
  <si>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</si>
  <si>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</si>
  <si>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</si>
  <si>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</si>
  <si>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</si>
  <si>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</si>
  <si>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</si>
  <si>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</si>
  <si>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</si>
  <si>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</si>
  <si>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</si>
  <si>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</si>
  <si>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</si>
  <si>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</si>
  <si>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</si>
  <si>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</si>
  <si>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</si>
  <si>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</si>
  <si>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</si>
  <si>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</si>
  <si>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</si>
  <si>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</si>
  <si>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</si>
  <si>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</si>
  <si>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</si>
  <si>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</si>
  <si>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</si>
  <si>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</si>
  <si>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</si>
  <si>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</si>
  <si>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</si>
  <si>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</si>
  <si>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</si>
  <si>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</si>
  <si>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</si>
  <si>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</si>
  <si>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</si>
  <si>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</si>
  <si>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</si>
  <si>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</si>
  <si>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</si>
  <si>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</si>
  <si>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</si>
  <si>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</si>
  <si>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</si>
  <si>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</si>
  <si>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</si>
  <si>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</si>
  <si>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</si>
  <si>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</si>
  <si>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</si>
  <si>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</si>
  <si>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</si>
  <si>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</si>
  <si>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</si>
  <si>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</si>
  <si>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</si>
  <si>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</si>
  <si>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</si>
  <si>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</si>
  <si>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</si>
  <si>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</si>
  <si>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</si>
  <si>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</si>
  <si>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</si>
  <si>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</si>
  <si>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</si>
  <si>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</si>
  <si>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</si>
  <si>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</si>
  <si>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</si>
  <si>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</si>
  <si>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</si>
  <si>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</si>
  <si>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</si>
  <si>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</si>
  <si>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</si>
  <si>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</si>
  <si>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</si>
  <si>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</si>
  <si>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</si>
  <si>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</si>
  <si>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</si>
  <si>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</si>
  <si>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</si>
  <si>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</si>
  <si>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</si>
  <si>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</si>
  <si>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</si>
  <si>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</si>
  <si>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</si>
  <si>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</si>
  <si>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</si>
  <si>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</si>
  <si>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</si>
  <si>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</si>
  <si>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</si>
  <si>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</si>
  <si>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</si>
  <si>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</si>
  <si>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</si>
  <si>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</si>
  <si>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</si>
  <si>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</si>
  <si>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</si>
  <si>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</si>
  <si>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</si>
  <si>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</si>
  <si>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</si>
  <si>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</si>
  <si>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</si>
  <si>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</si>
  <si>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</si>
  <si>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</si>
  <si>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</si>
  <si>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</si>
  <si>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</si>
  <si>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</si>
  <si>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</si>
  <si>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</si>
  <si>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</si>
  <si>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</si>
  <si>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</si>
  <si>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</si>
  <si>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</si>
  <si>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</si>
  <si>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</si>
  <si>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</si>
  <si>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</si>
  <si>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</si>
  <si>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</si>
  <si>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</si>
  <si>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</si>
  <si>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</si>
  <si>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</si>
  <si>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</si>
  <si>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</si>
  <si>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</si>
  <si>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</si>
  <si>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</si>
  <si>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</si>
  <si>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</si>
  <si>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</si>
  <si>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</si>
  <si>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</si>
  <si>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</si>
  <si>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</si>
  <si>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</si>
  <si>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</si>
  <si>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</si>
  <si>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</si>
  <si>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</si>
  <si>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</si>
  <si>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</si>
  <si>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</si>
  <si>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</si>
  <si>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</si>
  <si>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</si>
  <si>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</si>
  <si>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</si>
  <si>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</si>
  <si>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</si>
  <si>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</si>
  <si>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</si>
  <si>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</si>
  <si>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</si>
  <si>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</si>
  <si>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</si>
  <si>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</si>
  <si>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</si>
  <si>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</si>
  <si>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</si>
  <si>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</si>
  <si>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</si>
  <si>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</si>
  <si>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</si>
  <si>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</si>
  <si>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</si>
  <si>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</si>
  <si>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</si>
  <si>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</si>
  <si>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</si>
  <si>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</si>
  <si>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</si>
  <si>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</si>
  <si>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</si>
  <si>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</si>
  <si>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</si>
  <si>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</si>
  <si>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</si>
  <si>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</si>
  <si>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</si>
  <si>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</si>
  <si>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</si>
  <si>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</si>
  <si>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</si>
  <si>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</si>
  <si>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</si>
  <si>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</si>
  <si>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</si>
  <si>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</si>
  <si>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</si>
  <si>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</si>
  <si>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</si>
  <si>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</si>
  <si>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</si>
  <si>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</si>
  <si>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</si>
  <si>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</si>
  <si>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</si>
  <si>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</si>
  <si>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</si>
  <si>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</si>
  <si>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</si>
  <si>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</si>
  <si>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</si>
  <si>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</si>
  <si>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</si>
  <si>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</si>
  <si>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</si>
  <si>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</si>
  <si>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</si>
  <si>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</si>
  <si>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</si>
  <si>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</si>
  <si>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</si>
  <si>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</si>
  <si>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</si>
  <si>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</si>
  <si>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</si>
  <si>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</si>
  <si>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</si>
  <si>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</si>
  <si>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</si>
  <si>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</si>
  <si>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</si>
  <si>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</si>
  <si>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</si>
  <si>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</si>
  <si>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</si>
  <si>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</si>
  <si>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</si>
  <si>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</si>
  <si>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</si>
  <si>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</si>
  <si>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</si>
  <si>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</si>
  <si>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</si>
  <si>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</si>
  <si>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</si>
  <si>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</si>
  <si>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</si>
  <si>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</si>
  <si>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</si>
  <si>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</si>
  <si>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</si>
  <si>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</si>
  <si>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</si>
  <si>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</si>
  <si>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</si>
  <si>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</si>
  <si>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</si>
  <si>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</si>
  <si>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</si>
  <si>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</si>
  <si>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</si>
  <si>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</si>
  <si>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</si>
  <si>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</si>
  <si>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</si>
  <si>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</si>
  <si>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</si>
  <si>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</si>
  <si>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</si>
  <si>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</si>
  <si>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</si>
  <si>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</si>
  <si>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</si>
  <si>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</si>
  <si>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</si>
  <si>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</si>
  <si>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</si>
  <si>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</si>
  <si>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</si>
  <si>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</si>
  <si>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</si>
  <si>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</si>
  <si>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</si>
  <si>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</si>
  <si>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</si>
  <si>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</si>
  <si>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</si>
  <si>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</si>
  <si>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</si>
  <si>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</si>
  <si>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</si>
  <si>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</si>
  <si>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</si>
  <si>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</si>
  <si>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</si>
  <si>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</si>
  <si>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</si>
  <si>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</si>
  <si>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</si>
  <si>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</si>
  <si>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</si>
  <si>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</si>
  <si>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</si>
  <si>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</si>
  <si>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</si>
  <si>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</si>
  <si>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</si>
  <si>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</si>
  <si>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</si>
  <si>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</si>
  <si>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</si>
  <si>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</si>
  <si>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</si>
  <si>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</si>
  <si>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</si>
  <si>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</si>
  <si>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</si>
  <si>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</si>
  <si>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</si>
  <si>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</si>
  <si>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</si>
  <si>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</si>
  <si>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</si>
  <si>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</si>
  <si>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</si>
  <si>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</si>
  <si>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</si>
  <si>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</si>
  <si>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</si>
  <si>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</si>
  <si>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</si>
  <si>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</si>
  <si>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</si>
  <si>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</si>
  <si>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</si>
  <si>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</si>
  <si>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</si>
  <si>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</si>
  <si>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</si>
  <si>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</si>
  <si>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</si>
  <si>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</si>
  <si>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</si>
  <si>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</si>
  <si>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</si>
  <si>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</si>
  <si>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</si>
  <si>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</si>
  <si>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</si>
  <si>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</si>
  <si>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</si>
  <si>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</si>
  <si>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</si>
  <si>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</si>
  <si>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</si>
  <si>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</si>
  <si>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</si>
  <si>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</si>
  <si>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</si>
  <si>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</si>
  <si>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</si>
  <si>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</si>
  <si>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</si>
  <si>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</si>
  <si>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</si>
  <si>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</si>
  <si>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</si>
  <si>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</si>
  <si>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</si>
  <si>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</si>
  <si>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</si>
  <si>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</si>
  <si>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</si>
  <si>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</si>
  <si>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</si>
  <si>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</si>
  <si>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</si>
  <si>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</si>
  <si>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</si>
  <si>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</si>
  <si>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</si>
  <si>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</si>
  <si>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</si>
  <si>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</si>
  <si>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</si>
  <si>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</si>
  <si>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</si>
  <si>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</si>
  <si>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</si>
  <si>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</si>
  <si>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</si>
  <si>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</si>
  <si>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</si>
  <si>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</si>
  <si>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</si>
  <si>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</si>
  <si>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</si>
  <si>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</si>
  <si>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</si>
  <si>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</si>
  <si>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</si>
  <si>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</si>
  <si>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</si>
  <si>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</si>
  <si>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</si>
  <si>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</si>
  <si>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</si>
  <si>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</si>
  <si>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</si>
  <si>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</si>
  <si>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</si>
  <si>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</si>
  <si>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</si>
  <si>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</si>
  <si>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</si>
  <si>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</si>
  <si>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</si>
  <si>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</si>
  <si>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</si>
  <si>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</si>
  <si>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</si>
  <si>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</si>
  <si>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</si>
  <si>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</si>
  <si>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</si>
  <si>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</si>
  <si>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</si>
  <si>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</si>
  <si>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</si>
  <si>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</si>
  <si>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</si>
  <si>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</si>
  <si>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</si>
  <si>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</si>
  <si>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</si>
  <si>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</si>
  <si>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</si>
  <si>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</si>
  <si>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</si>
  <si>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</si>
  <si>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</si>
  <si>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</si>
  <si>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</si>
  <si>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</si>
  <si>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</si>
  <si>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</si>
  <si>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</si>
  <si>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</si>
  <si>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</si>
  <si>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</si>
  <si>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</si>
  <si>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</si>
  <si>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</si>
  <si>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</si>
  <si>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</si>
  <si>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</si>
  <si>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</si>
  <si>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</si>
  <si>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</si>
  <si>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</si>
  <si>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</si>
  <si>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</si>
  <si>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</si>
  <si>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</si>
  <si>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</si>
  <si>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</si>
  <si>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</si>
  <si>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</si>
  <si>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</si>
  <si>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</si>
  <si>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</si>
  <si>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</si>
  <si>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</si>
  <si>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</si>
  <si>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</si>
  <si>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</si>
  <si>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</si>
  <si>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</si>
  <si>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</si>
  <si>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</si>
  <si>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</si>
  <si>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</si>
  <si>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</si>
  <si>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</si>
  <si>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</si>
  <si>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</si>
  <si>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</si>
  <si>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</si>
  <si>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</si>
  <si>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</si>
  <si>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</si>
  <si>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</si>
  <si>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</si>
  <si>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</si>
  <si>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</si>
  <si>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</si>
  <si>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</si>
  <si>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</si>
  <si>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</si>
  <si>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</si>
  <si>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</si>
  <si>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</si>
  <si>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</si>
  <si>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</si>
  <si>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</si>
  <si>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</si>
  <si>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</si>
  <si>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</si>
  <si>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</si>
  <si>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</si>
  <si>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</si>
  <si>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</si>
  <si>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</si>
  <si>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</si>
  <si>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</si>
  <si>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</si>
  <si>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</si>
  <si>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</si>
  <si>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</si>
  <si>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</si>
  <si>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</si>
  <si>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</si>
  <si>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</si>
  <si>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</si>
  <si>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</si>
  <si>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</si>
  <si>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</si>
  <si>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</si>
  <si>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</si>
  <si>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</si>
  <si>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</si>
  <si>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</si>
  <si>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</si>
  <si>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</si>
  <si>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</si>
  <si>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</si>
  <si>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</si>
  <si>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</si>
  <si>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</si>
  <si>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</si>
  <si>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</si>
  <si>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</si>
  <si>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</si>
  <si>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</si>
  <si>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</si>
  <si>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</si>
  <si>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</si>
  <si>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</si>
  <si>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</si>
  <si>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</si>
  <si>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</si>
  <si>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</si>
  <si>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</si>
  <si>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</si>
  <si>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</si>
  <si>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</si>
  <si>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</si>
  <si>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</si>
  <si>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</si>
  <si>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</si>
  <si>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</si>
  <si>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</si>
  <si>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</si>
  <si>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</si>
  <si>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</si>
  <si>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</si>
  <si>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</si>
  <si>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</si>
  <si>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</si>
  <si>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</si>
  <si>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</si>
  <si>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</si>
  <si>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</si>
  <si>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</si>
  <si>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</si>
  <si>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</si>
  <si>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</si>
  <si>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</si>
  <si>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</si>
  <si>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</si>
  <si>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</si>
  <si>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</si>
  <si>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</si>
  <si>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</si>
  <si>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</si>
  <si>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</si>
  <si>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</si>
  <si>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</si>
  <si>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</si>
  <si>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</si>
  <si>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</si>
  <si>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</si>
  <si>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</si>
  <si>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</si>
  <si>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</si>
  <si>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</si>
  <si>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</si>
  <si>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</si>
  <si>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</si>
  <si>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</si>
  <si>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</si>
  <si>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</si>
  <si>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</si>
  <si>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</si>
  <si>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</si>
  <si>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</si>
  <si>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</si>
  <si>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</si>
  <si>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</si>
  <si>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</si>
  <si>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</si>
  <si>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</si>
  <si>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</si>
  <si>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</si>
  <si>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</si>
  <si>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</si>
  <si>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</si>
  <si>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</si>
  <si>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</si>
  <si>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</si>
  <si>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</si>
  <si>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</si>
  <si>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</si>
  <si>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</si>
  <si>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</si>
  <si>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</si>
  <si>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</si>
  <si>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</si>
  <si>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</si>
  <si>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</si>
  <si>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</si>
  <si>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</si>
  <si>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</si>
  <si>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</si>
  <si>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</si>
  <si>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</si>
  <si>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</si>
  <si>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</si>
  <si>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</si>
  <si>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</si>
  <si>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</si>
  <si>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</si>
  <si>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</si>
  <si>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</si>
  <si>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</si>
  <si>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</si>
  <si>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</si>
  <si>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</si>
  <si>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</si>
  <si>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</si>
  <si>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</si>
  <si>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</si>
  <si>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</si>
  <si>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</si>
  <si>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</si>
  <si>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</si>
  <si>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</si>
  <si>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</si>
  <si>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</si>
  <si>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</si>
  <si>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</si>
  <si>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</si>
  <si>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</si>
  <si>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</si>
  <si>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</si>
  <si>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</si>
  <si>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</si>
  <si>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</si>
  <si>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</si>
  <si>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</si>
  <si>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</si>
  <si>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</si>
  <si>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</si>
  <si>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</si>
  <si>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</si>
  <si>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</si>
  <si>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</si>
  <si>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</si>
  <si>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</si>
  <si>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</si>
  <si>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</si>
  <si>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</si>
  <si>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</si>
  <si>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</si>
  <si>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</si>
  <si>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</si>
  <si>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</si>
  <si>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</si>
  <si>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</si>
  <si>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</si>
  <si>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</si>
  <si>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</si>
  <si>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</si>
  <si>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</si>
  <si>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</si>
  <si>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</si>
  <si>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</si>
  <si>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</si>
  <si>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</si>
  <si>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</si>
  <si>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</si>
  <si>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</si>
  <si>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</si>
  <si>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</si>
  <si>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</si>
  <si>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</si>
  <si>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</si>
  <si>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</si>
  <si>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</si>
  <si>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</si>
  <si>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</si>
  <si>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</si>
  <si>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</si>
  <si>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</si>
  <si>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</si>
  <si>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</si>
  <si>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</si>
  <si>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</si>
  <si>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</si>
  <si>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</si>
  <si>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</si>
  <si>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</si>
  <si>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</si>
  <si>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</si>
  <si>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</si>
  <si>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</si>
  <si>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</si>
  <si>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</si>
  <si>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</si>
  <si>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</si>
  <si>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</si>
  <si>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</si>
  <si>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</si>
  <si>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</si>
  <si>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</si>
  <si>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</si>
  <si>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</si>
  <si>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</si>
  <si>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</si>
  <si>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</si>
  <si>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</si>
  <si>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</si>
  <si>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</si>
  <si>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</si>
  <si>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</si>
  <si>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</si>
  <si>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</si>
  <si>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</si>
  <si>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</si>
  <si>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</si>
  <si>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</si>
  <si>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</si>
  <si>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</si>
  <si>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</si>
  <si>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</si>
  <si>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</si>
  <si>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</si>
  <si>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</si>
  <si>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</si>
  <si>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</si>
  <si>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</si>
  <si>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</si>
  <si>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</si>
  <si>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</si>
  <si>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</si>
  <si>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</si>
  <si>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</si>
  <si>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</si>
  <si>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</si>
  <si>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</si>
  <si>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</si>
  <si>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</si>
  <si>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</si>
  <si>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</si>
  <si>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</si>
  <si>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</si>
  <si>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</si>
  <si>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</si>
  <si>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</si>
  <si>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</si>
  <si>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</si>
  <si>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</si>
  <si>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</si>
  <si>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</si>
  <si>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</si>
  <si>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</si>
  <si>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</si>
  <si>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</si>
  <si>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</si>
  <si>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</si>
  <si>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</si>
  <si>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</si>
  <si>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</si>
  <si>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</si>
  <si>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</si>
  <si>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</si>
  <si>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</si>
  <si>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</si>
  <si>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</si>
  <si>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</si>
  <si>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</si>
  <si>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</si>
  <si>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</si>
  <si>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</si>
  <si>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</si>
  <si>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</si>
  <si>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</si>
  <si>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</si>
  <si>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</si>
  <si>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</si>
  <si>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</si>
  <si>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</si>
  <si>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</si>
  <si>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</si>
  <si>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</si>
  <si>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</si>
  <si>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</si>
  <si>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</si>
  <si>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</si>
  <si>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</si>
  <si>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</si>
  <si>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</si>
  <si>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</si>
  <si>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</si>
  <si>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</si>
  <si>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</si>
  <si>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</si>
  <si>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</si>
  <si>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</si>
  <si>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</si>
  <si>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</si>
  <si>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</si>
  <si>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</si>
  <si>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</si>
  <si>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</si>
  <si>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</si>
  <si>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</si>
  <si>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</si>
  <si>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</si>
  <si>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</si>
  <si>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</si>
  <si>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</si>
  <si>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</si>
  <si>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</si>
  <si>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</si>
  <si>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</si>
  <si>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</si>
  <si>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</si>
  <si>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</si>
  <si>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</si>
  <si>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</si>
  <si>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</si>
  <si>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</si>
  <si>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</si>
  <si>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</si>
  <si>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</si>
  <si>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</si>
  <si>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</si>
  <si>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</si>
  <si>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</si>
  <si>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</si>
  <si>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</si>
  <si>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</si>
  <si>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</si>
  <si>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</si>
  <si>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</si>
  <si>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</si>
  <si>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</si>
  <si>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</si>
  <si>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</si>
  <si>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</si>
  <si>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</si>
  <si>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</si>
  <si>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</si>
  <si>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</si>
  <si>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</si>
  <si>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</si>
  <si>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</si>
  <si>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</si>
  <si>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</si>
  <si>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</si>
  <si>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</si>
  <si>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</si>
  <si>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</si>
  <si>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</si>
  <si>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</si>
  <si>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</si>
  <si>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</si>
  <si>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</si>
  <si>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</si>
  <si>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</si>
  <si>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</si>
  <si>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</si>
  <si>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</si>
  <si>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</si>
  <si>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</si>
  <si>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</si>
  <si>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</si>
  <si>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</si>
  <si>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みさかえの園総合発達医療福祉センターむつみの家</t>
    <phoneticPr fontId="3"/>
  </si>
  <si>
    <t>〒859-0164 諫早市小長井町牧５７０番地１</t>
    <phoneticPr fontId="3"/>
  </si>
  <si>
    <t>〇</t>
  </si>
  <si>
    <t>社会福祉法人</t>
  </si>
  <si>
    <t>内科</t>
  </si>
  <si>
    <t>ＤＰＣ病院ではない</t>
  </si>
  <si>
    <t>-</t>
    <phoneticPr fontId="3"/>
  </si>
  <si>
    <t>つばき棟</t>
  </si>
  <si>
    <t>慢性期機能</t>
  </si>
  <si>
    <t>ありあけ棟</t>
  </si>
  <si>
    <t>みどり棟</t>
  </si>
  <si>
    <t>ひかり棟</t>
  </si>
  <si>
    <t>おおぞら棟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</si>
</sst>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oh0031.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Q1" s="8"/>
      <c r="R1" s="8"/>
      <c r="S1" s="8"/>
      <c r="T1" s="8"/>
      <c r="U1" s="8"/>
      <c r="V1" s="8"/>
    </row>
    <row r="2" spans="1:22" ht="19">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1011</v>
      </c>
      <c r="J9" s="424"/>
      <c r="K9" s="424"/>
      <c r="L9" s="276" t="s">
        <v>1044</v>
      </c>
      <c r="M9" s="282" t="s">
        <v>1046</v>
      </c>
      <c r="N9" s="282" t="s">
        <v>1047</v>
      </c>
      <c r="O9" s="282" t="s">
        <v>1048</v>
      </c>
      <c r="P9" s="282" t="s">
        <v>1049</v>
      </c>
    </row>
    <row r="10" spans="1:22" s="21" customFormat="1" ht="34.5" customHeight="1">
      <c r="A10" s="244" t="s">
        <v>606</v>
      </c>
      <c r="B10" s="17"/>
      <c r="C10" s="19"/>
      <c r="D10" s="19"/>
      <c r="E10" s="19"/>
      <c r="F10" s="19"/>
      <c r="G10" s="19"/>
      <c r="H10" s="20"/>
      <c r="I10" s="422" t="s">
        <v>2</v>
      </c>
      <c r="J10" s="422"/>
      <c r="K10" s="422"/>
      <c r="L10" s="25"/>
      <c r="M10" s="25"/>
      <c r="N10" s="25"/>
      <c r="O10" s="25"/>
      <c r="P10" s="25"/>
    </row>
    <row r="11" spans="1:22" s="21" customFormat="1" ht="34.5" customHeight="1">
      <c r="A11" s="244" t="s">
        <v>606</v>
      </c>
      <c r="B11" s="24"/>
      <c r="C11" s="19"/>
      <c r="D11" s="19"/>
      <c r="E11" s="19"/>
      <c r="F11" s="19"/>
      <c r="G11" s="19"/>
      <c r="H11" s="20"/>
      <c r="I11" s="422" t="s">
        <v>3</v>
      </c>
      <c r="J11" s="422"/>
      <c r="K11" s="422"/>
      <c r="L11" s="25"/>
      <c r="M11" s="25"/>
      <c r="N11" s="25"/>
      <c r="O11" s="25"/>
      <c r="P11" s="25"/>
    </row>
    <row r="12" spans="1:22" s="21" customFormat="1" ht="34.5" customHeight="1">
      <c r="A12" s="244" t="s">
        <v>606</v>
      </c>
      <c r="B12" s="24"/>
      <c r="C12" s="19"/>
      <c r="D12" s="19"/>
      <c r="E12" s="19"/>
      <c r="F12" s="19"/>
      <c r="G12" s="19"/>
      <c r="H12" s="20"/>
      <c r="I12" s="422" t="s">
        <v>4</v>
      </c>
      <c r="J12" s="422"/>
      <c r="K12" s="422"/>
      <c r="L12" s="29"/>
      <c r="M12" s="29"/>
      <c r="N12" s="29"/>
      <c r="O12" s="29"/>
      <c r="P12" s="29"/>
    </row>
    <row r="13" spans="1:22" s="21" customFormat="1" ht="34.5" customHeight="1">
      <c r="A13" s="244" t="s">
        <v>606</v>
      </c>
      <c r="B13" s="17"/>
      <c r="C13" s="19"/>
      <c r="D13" s="19"/>
      <c r="E13" s="19"/>
      <c r="F13" s="19"/>
      <c r="G13" s="19"/>
      <c r="H13" s="20"/>
      <c r="I13" s="422" t="s">
        <v>5</v>
      </c>
      <c r="J13" s="422"/>
      <c r="K13" s="422"/>
      <c r="L13" s="28" t="s">
        <v>1039</v>
      </c>
      <c r="M13" s="28" t="s">
        <v>1039</v>
      </c>
      <c r="N13" s="28" t="s">
        <v>1039</v>
      </c>
      <c r="O13" s="28" t="s">
        <v>1039</v>
      </c>
      <c r="P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1013</v>
      </c>
      <c r="J22" s="315"/>
      <c r="K22" s="316"/>
      <c r="L22" s="277" t="s">
        <v>1044</v>
      </c>
      <c r="M22" s="282" t="s">
        <v>1046</v>
      </c>
      <c r="N22" s="282" t="s">
        <v>1047</v>
      </c>
      <c r="O22" s="282" t="s">
        <v>1048</v>
      </c>
      <c r="P22" s="282" t="s">
        <v>1049</v>
      </c>
    </row>
    <row r="23" spans="1:22" s="21" customFormat="1" ht="34.5" customHeight="1">
      <c r="A23" s="244" t="s">
        <v>607</v>
      </c>
      <c r="B23" s="17"/>
      <c r="C23" s="19"/>
      <c r="D23" s="19"/>
      <c r="E23" s="19"/>
      <c r="F23" s="19"/>
      <c r="G23" s="19"/>
      <c r="H23" s="20"/>
      <c r="I23" s="303" t="s">
        <v>2</v>
      </c>
      <c r="J23" s="304"/>
      <c r="K23" s="305"/>
      <c r="L23" s="25"/>
      <c r="M23" s="25"/>
      <c r="N23" s="25"/>
      <c r="O23" s="25"/>
      <c r="P23" s="25"/>
    </row>
    <row r="24" spans="1:22" s="21" customFormat="1" ht="34.5" customHeight="1">
      <c r="A24" s="244" t="s">
        <v>607</v>
      </c>
      <c r="B24" s="24"/>
      <c r="C24" s="19"/>
      <c r="D24" s="19"/>
      <c r="E24" s="19"/>
      <c r="F24" s="19"/>
      <c r="G24" s="19"/>
      <c r="H24" s="20"/>
      <c r="I24" s="303" t="s">
        <v>3</v>
      </c>
      <c r="J24" s="304"/>
      <c r="K24" s="305"/>
      <c r="L24" s="25"/>
      <c r="M24" s="25"/>
      <c r="N24" s="25"/>
      <c r="O24" s="25"/>
      <c r="P24" s="25"/>
    </row>
    <row r="25" spans="1:22" s="21" customFormat="1" ht="34.5" customHeight="1">
      <c r="A25" s="244" t="s">
        <v>607</v>
      </c>
      <c r="B25" s="24"/>
      <c r="C25" s="19"/>
      <c r="D25" s="19"/>
      <c r="E25" s="19"/>
      <c r="F25" s="19"/>
      <c r="G25" s="19"/>
      <c r="H25" s="20"/>
      <c r="I25" s="303" t="s">
        <v>4</v>
      </c>
      <c r="J25" s="304"/>
      <c r="K25" s="305"/>
      <c r="L25" s="29"/>
      <c r="M25" s="29"/>
      <c r="N25" s="29"/>
      <c r="O25" s="29"/>
      <c r="P25" s="29"/>
    </row>
    <row r="26" spans="1:22" s="21" customFormat="1" ht="34.5" customHeight="1">
      <c r="A26" s="244" t="s">
        <v>607</v>
      </c>
      <c r="B26" s="17"/>
      <c r="C26" s="19"/>
      <c r="D26" s="19"/>
      <c r="E26" s="19"/>
      <c r="F26" s="19"/>
      <c r="G26" s="19"/>
      <c r="H26" s="20"/>
      <c r="I26" s="303" t="s">
        <v>5</v>
      </c>
      <c r="J26" s="304"/>
      <c r="K26" s="305"/>
      <c r="L26" s="28" t="s">
        <v>1039</v>
      </c>
      <c r="M26" s="28" t="s">
        <v>1039</v>
      </c>
      <c r="N26" s="28" t="s">
        <v>1039</v>
      </c>
      <c r="O26" s="28" t="s">
        <v>1039</v>
      </c>
      <c r="P26" s="28" t="s">
        <v>1039</v>
      </c>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1014</v>
      </c>
      <c r="J35" s="315"/>
      <c r="K35" s="316"/>
      <c r="L35" s="277" t="s">
        <v>1044</v>
      </c>
      <c r="M35" s="282" t="s">
        <v>1046</v>
      </c>
      <c r="N35" s="282" t="s">
        <v>1047</v>
      </c>
      <c r="O35" s="282" t="s">
        <v>1048</v>
      </c>
      <c r="P35" s="282" t="s">
        <v>1049</v>
      </c>
    </row>
    <row r="36" spans="1:22" s="21" customFormat="1" ht="34.5" customHeight="1">
      <c r="A36" s="244" t="s">
        <v>608</v>
      </c>
      <c r="B36" s="17"/>
      <c r="C36" s="19"/>
      <c r="D36" s="19"/>
      <c r="E36" s="19"/>
      <c r="F36" s="19"/>
      <c r="G36" s="19"/>
      <c r="H36" s="20"/>
      <c r="I36" s="303" t="s">
        <v>11</v>
      </c>
      <c r="J36" s="304"/>
      <c r="K36" s="305"/>
      <c r="L36" s="25"/>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1013</v>
      </c>
      <c r="J44" s="312"/>
      <c r="K44" s="313"/>
      <c r="L44" s="277" t="s">
        <v>1044</v>
      </c>
      <c r="M44" s="282" t="s">
        <v>1046</v>
      </c>
      <c r="N44" s="282" t="s">
        <v>1047</v>
      </c>
      <c r="O44" s="282" t="s">
        <v>1048</v>
      </c>
      <c r="P44" s="282" t="s">
        <v>1049</v>
      </c>
    </row>
    <row r="45" spans="1:22" s="21" customFormat="1" ht="34.5" customHeight="1">
      <c r="A45" s="278" t="s">
        <v>984</v>
      </c>
      <c r="B45" s="17"/>
      <c r="C45" s="19"/>
      <c r="D45" s="19"/>
      <c r="E45" s="19"/>
      <c r="F45" s="19"/>
      <c r="G45" s="19"/>
      <c r="H45" s="20"/>
      <c r="I45" s="306" t="s">
        <v>2</v>
      </c>
      <c r="J45" s="307"/>
      <c r="K45" s="308"/>
      <c r="L45" s="25"/>
      <c r="M45" s="25"/>
      <c r="N45" s="25"/>
      <c r="O45" s="25"/>
      <c r="P45" s="25"/>
    </row>
    <row r="46" spans="1:22" s="21" customFormat="1" ht="34.5" customHeight="1">
      <c r="A46" s="278" t="s">
        <v>984</v>
      </c>
      <c r="B46" s="24"/>
      <c r="C46" s="19"/>
      <c r="D46" s="19"/>
      <c r="E46" s="19"/>
      <c r="F46" s="19"/>
      <c r="G46" s="19"/>
      <c r="H46" s="20"/>
      <c r="I46" s="306" t="s">
        <v>3</v>
      </c>
      <c r="J46" s="307"/>
      <c r="K46" s="308"/>
      <c r="L46" s="25"/>
      <c r="M46" s="25"/>
      <c r="N46" s="25"/>
      <c r="O46" s="25"/>
      <c r="P46" s="25"/>
    </row>
    <row r="47" spans="1:22" s="21" customFormat="1" ht="34.5" customHeight="1">
      <c r="A47" s="278" t="s">
        <v>984</v>
      </c>
      <c r="B47" s="24"/>
      <c r="C47" s="19"/>
      <c r="D47" s="19"/>
      <c r="E47" s="19"/>
      <c r="F47" s="19"/>
      <c r="G47" s="19"/>
      <c r="H47" s="20"/>
      <c r="I47" s="306" t="s">
        <v>4</v>
      </c>
      <c r="J47" s="307"/>
      <c r="K47" s="308"/>
      <c r="L47" s="29"/>
      <c r="M47" s="29"/>
      <c r="N47" s="29"/>
      <c r="O47" s="29"/>
      <c r="P47" s="29"/>
    </row>
    <row r="48" spans="1:22" s="21" customFormat="1" ht="34.5" customHeight="1">
      <c r="A48" s="278" t="s">
        <v>984</v>
      </c>
      <c r="B48" s="17"/>
      <c r="C48" s="19"/>
      <c r="D48" s="19"/>
      <c r="E48" s="19"/>
      <c r="F48" s="19"/>
      <c r="G48" s="19"/>
      <c r="H48" s="20"/>
      <c r="I48" s="306" t="s">
        <v>5</v>
      </c>
      <c r="J48" s="307"/>
      <c r="K48" s="308"/>
      <c r="L48" s="28"/>
      <c r="M48" s="28"/>
      <c r="N48" s="28"/>
      <c r="O48" s="28"/>
      <c r="P48" s="28"/>
    </row>
    <row r="49" spans="1:16" s="21" customFormat="1" ht="34.5" customHeight="1">
      <c r="A49" s="278" t="s">
        <v>984</v>
      </c>
      <c r="B49" s="17"/>
      <c r="C49" s="19"/>
      <c r="D49" s="19"/>
      <c r="E49" s="19"/>
      <c r="F49" s="19"/>
      <c r="G49" s="19"/>
      <c r="H49" s="20"/>
      <c r="I49" s="306" t="s">
        <v>554</v>
      </c>
      <c r="J49" s="307"/>
      <c r="K49" s="308"/>
      <c r="L49" s="29"/>
      <c r="M49" s="29"/>
      <c r="N49" s="29"/>
      <c r="O49" s="29"/>
      <c r="P49" s="29"/>
    </row>
    <row r="50" spans="1:16" s="21" customFormat="1" ht="34.5" customHeight="1">
      <c r="A50" s="278" t="s">
        <v>984</v>
      </c>
      <c r="B50" s="17"/>
      <c r="C50" s="19"/>
      <c r="D50" s="19"/>
      <c r="E50" s="19"/>
      <c r="F50" s="19"/>
      <c r="G50" s="19"/>
      <c r="H50" s="20"/>
      <c r="I50" s="306" t="s">
        <v>553</v>
      </c>
      <c r="J50" s="307"/>
      <c r="K50" s="308"/>
      <c r="L50" s="29"/>
      <c r="M50" s="29"/>
      <c r="N50" s="29"/>
      <c r="O50" s="29"/>
      <c r="P50" s="29"/>
    </row>
    <row r="51" spans="1:16" s="33" customFormat="1" ht="34.5" customHeight="1">
      <c r="A51" s="278" t="s">
        <v>984</v>
      </c>
      <c r="B51" s="17"/>
      <c r="C51" s="19"/>
      <c r="D51" s="19"/>
      <c r="E51" s="19"/>
      <c r="F51" s="19"/>
      <c r="G51" s="19"/>
      <c r="H51" s="20"/>
      <c r="I51" s="306" t="s">
        <v>8</v>
      </c>
      <c r="J51" s="307"/>
      <c r="K51" s="308"/>
      <c r="L51" s="29"/>
      <c r="M51" s="29"/>
      <c r="N51" s="29"/>
      <c r="O51" s="29"/>
      <c r="P51" s="29"/>
    </row>
    <row r="52" spans="1:1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row>
    <row r="53" spans="1:1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980</v>
      </c>
      <c r="K71" s="423"/>
      <c r="L71" s="423"/>
      <c r="O71" s="283"/>
      <c r="P71" s="283"/>
    </row>
    <row r="72" spans="1:16" s="21" customFormat="1">
      <c r="A72" s="243"/>
      <c r="B72" s="1"/>
      <c r="C72" s="423" t="s">
        <v>22</v>
      </c>
      <c r="D72" s="423"/>
      <c r="E72" s="423"/>
      <c r="F72" s="423"/>
      <c r="G72" s="423"/>
      <c r="H72" s="423" t="s">
        <v>979</v>
      </c>
      <c r="I72" s="423"/>
      <c r="J72" s="423" t="s">
        <v>272</v>
      </c>
      <c r="K72" s="423"/>
      <c r="L72" s="423"/>
      <c r="O72" s="283"/>
      <c r="P72" s="283"/>
    </row>
    <row r="73" spans="1:16" s="21" customFormat="1">
      <c r="A73" s="243"/>
      <c r="B73" s="1"/>
      <c r="C73" s="423" t="s">
        <v>24</v>
      </c>
      <c r="D73" s="423"/>
      <c r="E73" s="423"/>
      <c r="F73" s="423"/>
      <c r="G73" s="423"/>
      <c r="H73" s="423" t="s">
        <v>216</v>
      </c>
      <c r="I73" s="423"/>
      <c r="J73" s="423" t="s">
        <v>981</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982</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9">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c r="A89" s="243"/>
      <c r="B89" s="18"/>
      <c r="C89" s="62"/>
      <c r="D89" s="3"/>
      <c r="E89" s="3"/>
      <c r="F89" s="3"/>
      <c r="G89" s="3"/>
      <c r="H89" s="287"/>
      <c r="I89" s="287"/>
      <c r="J89" s="64" t="s">
        <v>35</v>
      </c>
      <c r="K89" s="65"/>
      <c r="L89" s="262" t="s">
        <v>1044</v>
      </c>
      <c r="M89" s="262" t="s">
        <v>1046</v>
      </c>
      <c r="N89" s="262" t="s">
        <v>1047</v>
      </c>
      <c r="O89" s="262" t="s">
        <v>1048</v>
      </c>
      <c r="P89" s="262" t="s">
        <v>1049</v>
      </c>
    </row>
    <row r="90" spans="1:22" s="21" customFormat="1">
      <c r="A90" s="243"/>
      <c r="B90" s="1"/>
      <c r="C90" s="3"/>
      <c r="D90" s="3"/>
      <c r="E90" s="3"/>
      <c r="F90" s="3"/>
      <c r="G90" s="3"/>
      <c r="H90" s="287"/>
      <c r="I90" s="67" t="s">
        <v>36</v>
      </c>
      <c r="J90" s="68"/>
      <c r="K90" s="69"/>
      <c r="L90" s="262" t="s">
        <v>1045</v>
      </c>
      <c r="M90" s="262" t="s">
        <v>1045</v>
      </c>
      <c r="N90" s="262" t="s">
        <v>1045</v>
      </c>
      <c r="O90" s="262" t="s">
        <v>1045</v>
      </c>
      <c r="P90" s="262" t="s">
        <v>1045</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row>
    <row r="92" spans="1:22" s="21" customFormat="1" ht="19">
      <c r="A92" s="243"/>
      <c r="B92" s="75"/>
      <c r="C92" s="62"/>
      <c r="D92" s="3"/>
      <c r="E92" s="3"/>
      <c r="F92" s="3"/>
      <c r="G92" s="3"/>
      <c r="H92" s="287"/>
      <c r="I92" s="287"/>
      <c r="J92" s="63"/>
      <c r="K92" s="63"/>
      <c r="L92" s="61"/>
      <c r="M92" s="61"/>
      <c r="N92" s="61"/>
      <c r="O92" s="61"/>
      <c r="P92" s="61"/>
    </row>
    <row r="93" spans="1:22" s="21" customFormat="1" ht="19">
      <c r="A93" s="243"/>
      <c r="B93" s="75"/>
      <c r="C93" s="62"/>
      <c r="D93" s="3"/>
      <c r="E93" s="3"/>
      <c r="F93" s="3"/>
      <c r="G93" s="3"/>
      <c r="H93" s="287"/>
      <c r="I93" s="287"/>
      <c r="J93" s="63"/>
      <c r="K93" s="63"/>
      <c r="L93" s="61"/>
      <c r="M93" s="61"/>
      <c r="N93" s="61"/>
      <c r="O93" s="61"/>
      <c r="P93" s="61"/>
    </row>
    <row r="94" spans="1:22" s="21" customFormat="1" ht="19">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1044</v>
      </c>
      <c r="M97" s="66" t="s">
        <v>1046</v>
      </c>
      <c r="N97" s="66" t="s">
        <v>1047</v>
      </c>
      <c r="O97" s="66" t="s">
        <v>1048</v>
      </c>
      <c r="P97" s="66" t="s">
        <v>1049</v>
      </c>
      <c r="Q97" s="8"/>
      <c r="R97" s="8"/>
      <c r="S97" s="8"/>
      <c r="T97" s="8"/>
      <c r="U97" s="8"/>
      <c r="V97" s="8"/>
    </row>
    <row r="98" spans="1:22" ht="20.25" customHeight="1">
      <c r="A98" s="243"/>
      <c r="B98" s="1"/>
      <c r="C98" s="62"/>
      <c r="D98" s="3"/>
      <c r="F98" s="3"/>
      <c r="G98" s="3"/>
      <c r="H98" s="287"/>
      <c r="I98" s="67" t="s">
        <v>40</v>
      </c>
      <c r="J98" s="68"/>
      <c r="K98" s="79"/>
      <c r="L98" s="70" t="s">
        <v>1045</v>
      </c>
      <c r="M98" s="70" t="s">
        <v>1045</v>
      </c>
      <c r="N98" s="70" t="s">
        <v>1045</v>
      </c>
      <c r="O98" s="70" t="s">
        <v>1045</v>
      </c>
      <c r="P98" s="70" t="s">
        <v>1045</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180</v>
      </c>
      <c r="K99" s="237" t="str">
        <f>IF(OR(COUNTIF(L99:P99,"未確認")&gt;0,COUNTIF(L99:P99,"~*")&gt;0),"※","")</f>
        <v/>
      </c>
      <c r="L99" s="258">
        <v>37</v>
      </c>
      <c r="M99" s="258">
        <v>37</v>
      </c>
      <c r="N99" s="258">
        <v>37</v>
      </c>
      <c r="O99" s="258">
        <v>32</v>
      </c>
      <c r="P99" s="258">
        <v>37</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180</v>
      </c>
      <c r="K101" s="237" t="str">
        <f>IF(OR(COUNTIF(L101:P101,"未確認")&gt;0,COUNTIF(L101:P101,"~*")&gt;0),"※","")</f>
        <v/>
      </c>
      <c r="L101" s="258">
        <v>37</v>
      </c>
      <c r="M101" s="258">
        <v>37</v>
      </c>
      <c r="N101" s="258">
        <v>37</v>
      </c>
      <c r="O101" s="258">
        <v>32</v>
      </c>
      <c r="P101" s="258">
        <v>37</v>
      </c>
    </row>
    <row r="102" spans="1:22" s="83" customFormat="1" ht="34.5" customHeight="1">
      <c r="A102" s="244" t="s">
        <v>610</v>
      </c>
      <c r="B102" s="84"/>
      <c r="C102" s="377"/>
      <c r="D102" s="379"/>
      <c r="E102" s="317" t="s">
        <v>612</v>
      </c>
      <c r="F102" s="318"/>
      <c r="G102" s="318"/>
      <c r="H102" s="319"/>
      <c r="I102" s="420"/>
      <c r="J102" s="256">
        <f t="shared" si="0"/>
        <v>180</v>
      </c>
      <c r="K102" s="237" t="str">
        <f t="shared" ref="K102:K111" si="1">IF(OR(COUNTIF(L101:P101,"未確認")&gt;0,COUNTIF(L101:P101,"~*")&gt;0),"※","")</f>
        <v/>
      </c>
      <c r="L102" s="258">
        <v>37</v>
      </c>
      <c r="M102" s="258">
        <v>37</v>
      </c>
      <c r="N102" s="258">
        <v>37</v>
      </c>
      <c r="O102" s="258">
        <v>32</v>
      </c>
      <c r="P102" s="258">
        <v>37</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1044</v>
      </c>
      <c r="M118" s="66" t="s">
        <v>1046</v>
      </c>
      <c r="N118" s="66" t="s">
        <v>1047</v>
      </c>
      <c r="O118" s="66" t="s">
        <v>1048</v>
      </c>
      <c r="P118" s="66" t="s">
        <v>1049</v>
      </c>
      <c r="Q118" s="8"/>
      <c r="R118" s="8"/>
      <c r="S118" s="8"/>
      <c r="T118" s="8"/>
      <c r="U118" s="8"/>
      <c r="V118" s="8"/>
    </row>
    <row r="119" spans="1:22" ht="20.25" customHeight="1">
      <c r="A119" s="243"/>
      <c r="B119" s="1"/>
      <c r="C119" s="3"/>
      <c r="D119" s="3"/>
      <c r="F119" s="3"/>
      <c r="G119" s="3"/>
      <c r="H119" s="287"/>
      <c r="I119" s="67" t="s">
        <v>40</v>
      </c>
      <c r="J119" s="94"/>
      <c r="K119" s="79"/>
      <c r="L119" s="70" t="s">
        <v>1045</v>
      </c>
      <c r="M119" s="70" t="s">
        <v>1045</v>
      </c>
      <c r="N119" s="70" t="s">
        <v>1045</v>
      </c>
      <c r="O119" s="70" t="s">
        <v>1045</v>
      </c>
      <c r="P119" s="70" t="s">
        <v>1045</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c r="P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c r="P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533</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1044</v>
      </c>
      <c r="M129" s="66" t="s">
        <v>1046</v>
      </c>
      <c r="N129" s="66" t="s">
        <v>1047</v>
      </c>
      <c r="O129" s="66" t="s">
        <v>1048</v>
      </c>
      <c r="P129" s="66" t="s">
        <v>1049</v>
      </c>
      <c r="Q129" s="8"/>
      <c r="R129" s="8"/>
      <c r="S129" s="8"/>
      <c r="T129" s="8"/>
      <c r="U129" s="8"/>
      <c r="V129" s="8"/>
    </row>
    <row r="130" spans="1:22" ht="20.25" customHeight="1">
      <c r="A130" s="243"/>
      <c r="B130" s="1"/>
      <c r="C130" s="62"/>
      <c r="D130" s="3"/>
      <c r="F130" s="3"/>
      <c r="G130" s="3"/>
      <c r="H130" s="287"/>
      <c r="I130" s="67" t="s">
        <v>36</v>
      </c>
      <c r="J130" s="68"/>
      <c r="K130" s="79"/>
      <c r="L130" s="70" t="s">
        <v>1045</v>
      </c>
      <c r="M130" s="70" t="s">
        <v>1045</v>
      </c>
      <c r="N130" s="70" t="s">
        <v>1045</v>
      </c>
      <c r="O130" s="70" t="s">
        <v>1045</v>
      </c>
      <c r="P130" s="70" t="s">
        <v>1045</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639</v>
      </c>
      <c r="M131" s="98" t="s">
        <v>639</v>
      </c>
      <c r="N131" s="98" t="s">
        <v>535</v>
      </c>
      <c r="O131" s="98" t="s">
        <v>535</v>
      </c>
      <c r="P131" s="98" t="s">
        <v>639</v>
      </c>
    </row>
    <row r="132" spans="1:22" s="83" customFormat="1" ht="34.5" customHeight="1">
      <c r="A132" s="244" t="s">
        <v>621</v>
      </c>
      <c r="B132" s="84"/>
      <c r="C132" s="295"/>
      <c r="D132" s="297"/>
      <c r="E132" s="320" t="s">
        <v>58</v>
      </c>
      <c r="F132" s="321"/>
      <c r="G132" s="321"/>
      <c r="H132" s="322"/>
      <c r="I132" s="389"/>
      <c r="J132" s="101"/>
      <c r="K132" s="102"/>
      <c r="L132" s="82">
        <v>37</v>
      </c>
      <c r="M132" s="82">
        <v>37</v>
      </c>
      <c r="N132" s="82">
        <v>37</v>
      </c>
      <c r="O132" s="82">
        <v>32</v>
      </c>
      <c r="P132" s="82">
        <v>37</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1044</v>
      </c>
      <c r="M143" s="66" t="s">
        <v>1046</v>
      </c>
      <c r="N143" s="66" t="s">
        <v>1047</v>
      </c>
      <c r="O143" s="66" t="s">
        <v>1048</v>
      </c>
      <c r="P143" s="66" t="s">
        <v>1049</v>
      </c>
      <c r="Q143" s="8"/>
      <c r="R143" s="8"/>
      <c r="S143" s="8"/>
      <c r="T143" s="8"/>
      <c r="U143" s="8"/>
      <c r="V143" s="8"/>
    </row>
    <row r="144" spans="1:22" ht="20.25" customHeight="1">
      <c r="A144" s="243"/>
      <c r="B144" s="1"/>
      <c r="C144" s="62"/>
      <c r="D144" s="3"/>
      <c r="F144" s="3"/>
      <c r="G144" s="3"/>
      <c r="H144" s="287"/>
      <c r="I144" s="67" t="s">
        <v>36</v>
      </c>
      <c r="J144" s="68"/>
      <c r="K144" s="79"/>
      <c r="L144" s="70" t="s">
        <v>1045</v>
      </c>
      <c r="M144" s="70" t="s">
        <v>1045</v>
      </c>
      <c r="N144" s="70" t="s">
        <v>1045</v>
      </c>
      <c r="O144" s="70" t="s">
        <v>1045</v>
      </c>
      <c r="P144" s="70" t="s">
        <v>1045</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0</v>
      </c>
      <c r="K145" s="264" t="str">
        <f t="shared" ref="K145:K176" si="3">IF(OR(COUNTIF(L145:P145,"未確認")&gt;0,COUNTIF(L145:P145,"~*")&gt;0),"※","")</f>
        <v/>
      </c>
      <c r="L145" s="117">
        <v>0</v>
      </c>
      <c r="M145" s="117">
        <v>0</v>
      </c>
      <c r="N145" s="117">
        <v>0</v>
      </c>
      <c r="O145" s="117">
        <v>0</v>
      </c>
      <c r="P145" s="117">
        <v>0</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row>
    <row r="149" spans="1:1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row>
    <row r="155" spans="1:16"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row>
    <row r="157" spans="1:16"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row>
    <row r="158" spans="1:1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row>
    <row r="167" spans="1:16" s="118" customFormat="1" ht="34.5" customHeight="1">
      <c r="A167" s="246" t="s">
        <v>660</v>
      </c>
      <c r="B167" s="115"/>
      <c r="C167" s="317" t="s">
        <v>575</v>
      </c>
      <c r="D167" s="318"/>
      <c r="E167" s="318"/>
      <c r="F167" s="318"/>
      <c r="G167" s="318"/>
      <c r="H167" s="319"/>
      <c r="I167" s="413"/>
      <c r="J167" s="263">
        <f t="shared" si="2"/>
        <v>63</v>
      </c>
      <c r="K167" s="264" t="str">
        <f t="shared" si="3"/>
        <v/>
      </c>
      <c r="L167" s="117">
        <v>0</v>
      </c>
      <c r="M167" s="117">
        <v>0</v>
      </c>
      <c r="N167" s="117">
        <v>34</v>
      </c>
      <c r="O167" s="117">
        <v>29</v>
      </c>
      <c r="P167" s="117">
        <v>0</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row>
    <row r="181" spans="1:1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row>
    <row r="196" spans="1:1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row>
    <row r="201" spans="1:16"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row>
    <row r="204" spans="1:1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row>
    <row r="205" spans="1:1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105</v>
      </c>
      <c r="K209" s="264" t="str">
        <f t="shared" ref="K209:K240" si="7">IF(OR(COUNTIF(L209:P209,"未確認")&gt;0,COUNTIF(L209:P209,"~*")&gt;0),"※","")</f>
        <v/>
      </c>
      <c r="L209" s="117">
        <v>35</v>
      </c>
      <c r="M209" s="117">
        <v>35</v>
      </c>
      <c r="N209" s="117">
        <v>0</v>
      </c>
      <c r="O209" s="117">
        <v>0</v>
      </c>
      <c r="P209" s="117">
        <v>35</v>
      </c>
    </row>
    <row r="210" spans="1:1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1044</v>
      </c>
      <c r="M226" s="66" t="s">
        <v>1046</v>
      </c>
      <c r="N226" s="66" t="s">
        <v>1047</v>
      </c>
      <c r="O226" s="66" t="s">
        <v>1048</v>
      </c>
      <c r="P226" s="66" t="s">
        <v>1049</v>
      </c>
      <c r="Q226" s="8"/>
      <c r="R226" s="8"/>
      <c r="S226" s="8"/>
      <c r="T226" s="8"/>
      <c r="U226" s="8"/>
      <c r="V226" s="8"/>
    </row>
    <row r="227" spans="1:22" ht="20.25" customHeight="1">
      <c r="A227" s="243"/>
      <c r="B227" s="1"/>
      <c r="C227" s="3"/>
      <c r="D227" s="3"/>
      <c r="F227" s="3"/>
      <c r="G227" s="3"/>
      <c r="H227" s="287"/>
      <c r="I227" s="67" t="s">
        <v>36</v>
      </c>
      <c r="J227" s="68"/>
      <c r="K227" s="79"/>
      <c r="L227" s="70" t="s">
        <v>1045</v>
      </c>
      <c r="M227" s="70" t="s">
        <v>1045</v>
      </c>
      <c r="N227" s="70" t="s">
        <v>1045</v>
      </c>
      <c r="O227" s="70" t="s">
        <v>1045</v>
      </c>
      <c r="P227" s="70" t="s">
        <v>1045</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1044</v>
      </c>
      <c r="M234" s="66" t="s">
        <v>1046</v>
      </c>
      <c r="N234" s="66" t="s">
        <v>1047</v>
      </c>
      <c r="O234" s="66" t="s">
        <v>1048</v>
      </c>
      <c r="P234" s="66" t="s">
        <v>1049</v>
      </c>
      <c r="Q234" s="8"/>
      <c r="R234" s="8"/>
      <c r="S234" s="8"/>
      <c r="T234" s="8"/>
      <c r="U234" s="8"/>
      <c r="V234" s="8"/>
    </row>
    <row r="235" spans="1:22" ht="20.25" customHeight="1">
      <c r="A235" s="247" t="s">
        <v>629</v>
      </c>
      <c r="B235" s="1"/>
      <c r="C235" s="3"/>
      <c r="D235" s="3"/>
      <c r="F235" s="3"/>
      <c r="G235" s="3"/>
      <c r="H235" s="287"/>
      <c r="I235" s="67" t="s">
        <v>36</v>
      </c>
      <c r="J235" s="68"/>
      <c r="K235" s="79"/>
      <c r="L235" s="70" t="s">
        <v>1045</v>
      </c>
      <c r="M235" s="70" t="s">
        <v>1045</v>
      </c>
      <c r="N235" s="70" t="s">
        <v>1045</v>
      </c>
      <c r="O235" s="70" t="s">
        <v>1045</v>
      </c>
      <c r="P235" s="70" t="s">
        <v>1045</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1044</v>
      </c>
      <c r="M244" s="66" t="s">
        <v>1046</v>
      </c>
      <c r="N244" s="66" t="s">
        <v>1047</v>
      </c>
      <c r="O244" s="66" t="s">
        <v>1048</v>
      </c>
      <c r="P244" s="66" t="s">
        <v>1049</v>
      </c>
      <c r="Q244" s="8"/>
      <c r="R244" s="8"/>
      <c r="S244" s="8"/>
      <c r="T244" s="8"/>
      <c r="U244" s="8"/>
      <c r="V244" s="8"/>
    </row>
    <row r="245" spans="1:22" ht="20.25" customHeight="1">
      <c r="A245" s="243"/>
      <c r="B245" s="1"/>
      <c r="C245" s="62"/>
      <c r="D245" s="3"/>
      <c r="F245" s="3"/>
      <c r="G245" s="3"/>
      <c r="H245" s="287"/>
      <c r="I245" s="67" t="s">
        <v>36</v>
      </c>
      <c r="J245" s="68"/>
      <c r="K245" s="79"/>
      <c r="L245" s="70" t="s">
        <v>1045</v>
      </c>
      <c r="M245" s="70" t="s">
        <v>1045</v>
      </c>
      <c r="N245" s="70" t="s">
        <v>1045</v>
      </c>
      <c r="O245" s="70" t="s">
        <v>1045</v>
      </c>
      <c r="P245" s="70" t="s">
        <v>1045</v>
      </c>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1044</v>
      </c>
      <c r="M253" s="66" t="s">
        <v>1046</v>
      </c>
      <c r="N253" s="66" t="s">
        <v>1047</v>
      </c>
      <c r="O253" s="66" t="s">
        <v>1048</v>
      </c>
      <c r="P253" s="66" t="s">
        <v>1049</v>
      </c>
      <c r="Q253" s="8"/>
      <c r="R253" s="8"/>
      <c r="S253" s="8"/>
      <c r="T253" s="8"/>
      <c r="U253" s="8"/>
      <c r="V253" s="8"/>
    </row>
    <row r="254" spans="1:22">
      <c r="A254" s="243"/>
      <c r="B254" s="1"/>
      <c r="C254" s="62"/>
      <c r="D254" s="3"/>
      <c r="F254" s="3"/>
      <c r="G254" s="3"/>
      <c r="H254" s="287"/>
      <c r="I254" s="67" t="s">
        <v>36</v>
      </c>
      <c r="J254" s="68"/>
      <c r="K254" s="79"/>
      <c r="L254" s="70" t="s">
        <v>1045</v>
      </c>
      <c r="M254" s="137" t="s">
        <v>1045</v>
      </c>
      <c r="N254" s="137" t="s">
        <v>1045</v>
      </c>
      <c r="O254" s="137" t="s">
        <v>1045</v>
      </c>
      <c r="P254" s="137" t="s">
        <v>1045</v>
      </c>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1044</v>
      </c>
      <c r="M263" s="66" t="s">
        <v>1046</v>
      </c>
      <c r="N263" s="66" t="s">
        <v>1047</v>
      </c>
      <c r="O263" s="66" t="s">
        <v>1048</v>
      </c>
      <c r="P263" s="66" t="s">
        <v>1049</v>
      </c>
      <c r="Q263" s="8"/>
      <c r="R263" s="8"/>
      <c r="S263" s="8"/>
      <c r="T263" s="8"/>
      <c r="U263" s="8"/>
      <c r="V263" s="8"/>
    </row>
    <row r="264" spans="1:22" ht="20.25" customHeight="1">
      <c r="A264" s="243"/>
      <c r="B264" s="1"/>
      <c r="C264" s="62"/>
      <c r="D264" s="3"/>
      <c r="F264" s="3"/>
      <c r="G264" s="3"/>
      <c r="H264" s="287"/>
      <c r="I264" s="67" t="s">
        <v>36</v>
      </c>
      <c r="J264" s="68"/>
      <c r="K264" s="79"/>
      <c r="L264" s="70" t="s">
        <v>1045</v>
      </c>
      <c r="M264" s="70" t="s">
        <v>1045</v>
      </c>
      <c r="N264" s="70" t="s">
        <v>1045</v>
      </c>
      <c r="O264" s="70" t="s">
        <v>1045</v>
      </c>
      <c r="P264" s="70" t="s">
        <v>1045</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9</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3.2</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0.3</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45</v>
      </c>
      <c r="K269" s="81" t="str">
        <f t="shared" si="8"/>
        <v/>
      </c>
      <c r="L269" s="147">
        <v>7</v>
      </c>
      <c r="M269" s="147">
        <v>7</v>
      </c>
      <c r="N269" s="147">
        <v>12</v>
      </c>
      <c r="O269" s="147">
        <v>12</v>
      </c>
      <c r="P269" s="147">
        <v>7</v>
      </c>
    </row>
    <row r="270" spans="1:22" s="83" customFormat="1" ht="34.5" customHeight="1">
      <c r="A270" s="249" t="s">
        <v>725</v>
      </c>
      <c r="B270" s="120"/>
      <c r="C270" s="371"/>
      <c r="D270" s="371"/>
      <c r="E270" s="371"/>
      <c r="F270" s="371"/>
      <c r="G270" s="371" t="s">
        <v>148</v>
      </c>
      <c r="H270" s="371"/>
      <c r="I270" s="404"/>
      <c r="J270" s="266">
        <f t="shared" si="9"/>
        <v>0.3</v>
      </c>
      <c r="K270" s="81" t="str">
        <f t="shared" si="8"/>
        <v/>
      </c>
      <c r="L270" s="148">
        <v>0.3</v>
      </c>
      <c r="M270" s="148">
        <v>0</v>
      </c>
      <c r="N270" s="148">
        <v>0</v>
      </c>
      <c r="O270" s="148">
        <v>0</v>
      </c>
      <c r="P270" s="148">
        <v>0</v>
      </c>
    </row>
    <row r="271" spans="1:22" s="83" customFormat="1" ht="34.5" customHeight="1">
      <c r="A271" s="249" t="s">
        <v>726</v>
      </c>
      <c r="B271" s="120"/>
      <c r="C271" s="371" t="s">
        <v>151</v>
      </c>
      <c r="D271" s="372"/>
      <c r="E271" s="372"/>
      <c r="F271" s="372"/>
      <c r="G271" s="371" t="s">
        <v>146</v>
      </c>
      <c r="H271" s="371"/>
      <c r="I271" s="404"/>
      <c r="J271" s="266">
        <f t="shared" si="9"/>
        <v>15</v>
      </c>
      <c r="K271" s="81" t="str">
        <f t="shared" si="8"/>
        <v/>
      </c>
      <c r="L271" s="147">
        <v>2</v>
      </c>
      <c r="M271" s="147">
        <v>1</v>
      </c>
      <c r="N271" s="147">
        <v>5</v>
      </c>
      <c r="O271" s="147">
        <v>6</v>
      </c>
      <c r="P271" s="147">
        <v>1</v>
      </c>
    </row>
    <row r="272" spans="1:22" s="83" customFormat="1" ht="34.5" customHeight="1">
      <c r="A272" s="249" t="s">
        <v>726</v>
      </c>
      <c r="B272" s="120"/>
      <c r="C272" s="372"/>
      <c r="D272" s="372"/>
      <c r="E272" s="372"/>
      <c r="F272" s="372"/>
      <c r="G272" s="371" t="s">
        <v>148</v>
      </c>
      <c r="H272" s="371"/>
      <c r="I272" s="404"/>
      <c r="J272" s="266">
        <f t="shared" si="9"/>
        <v>1.6</v>
      </c>
      <c r="K272" s="81" t="str">
        <f t="shared" si="8"/>
        <v/>
      </c>
      <c r="L272" s="148">
        <v>0</v>
      </c>
      <c r="M272" s="148">
        <v>0.8</v>
      </c>
      <c r="N272" s="148">
        <v>0</v>
      </c>
      <c r="O272" s="148">
        <v>0</v>
      </c>
      <c r="P272" s="148">
        <v>0.8</v>
      </c>
    </row>
    <row r="273" spans="1:16" s="83" customFormat="1" ht="34.5" customHeight="1">
      <c r="A273" s="249" t="s">
        <v>727</v>
      </c>
      <c r="B273" s="120"/>
      <c r="C273" s="371" t="s">
        <v>152</v>
      </c>
      <c r="D273" s="372"/>
      <c r="E273" s="372"/>
      <c r="F273" s="372"/>
      <c r="G273" s="371" t="s">
        <v>146</v>
      </c>
      <c r="H273" s="371"/>
      <c r="I273" s="404"/>
      <c r="J273" s="266">
        <f t="shared" si="9"/>
        <v>84</v>
      </c>
      <c r="K273" s="81" t="str">
        <f t="shared" si="8"/>
        <v/>
      </c>
      <c r="L273" s="147">
        <v>18</v>
      </c>
      <c r="M273" s="147">
        <v>18</v>
      </c>
      <c r="N273" s="147">
        <v>16</v>
      </c>
      <c r="O273" s="147">
        <v>13</v>
      </c>
      <c r="P273" s="147">
        <v>19</v>
      </c>
    </row>
    <row r="274" spans="1:16" s="83" customFormat="1" ht="34.5" customHeight="1">
      <c r="A274" s="249" t="s">
        <v>727</v>
      </c>
      <c r="B274" s="120"/>
      <c r="C274" s="372"/>
      <c r="D274" s="372"/>
      <c r="E274" s="372"/>
      <c r="F274" s="372"/>
      <c r="G274" s="371" t="s">
        <v>148</v>
      </c>
      <c r="H274" s="371"/>
      <c r="I274" s="404"/>
      <c r="J274" s="266">
        <f t="shared" si="9"/>
        <v>9.5</v>
      </c>
      <c r="K274" s="81" t="str">
        <f t="shared" si="8"/>
        <v/>
      </c>
      <c r="L274" s="148">
        <v>2.4</v>
      </c>
      <c r="M274" s="148">
        <v>1.6</v>
      </c>
      <c r="N274" s="148">
        <v>1.6</v>
      </c>
      <c r="O274" s="148">
        <v>2.2999999999999998</v>
      </c>
      <c r="P274" s="148">
        <v>1.6</v>
      </c>
    </row>
    <row r="275" spans="1:16"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1</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3</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0.8</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2</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7</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7</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0.4</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8</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1044</v>
      </c>
      <c r="M322" s="66" t="s">
        <v>1046</v>
      </c>
      <c r="N322" s="66" t="s">
        <v>1047</v>
      </c>
      <c r="O322" s="66" t="s">
        <v>1048</v>
      </c>
      <c r="P322" s="66" t="s">
        <v>1049</v>
      </c>
      <c r="Q322" s="8"/>
      <c r="R322" s="8"/>
      <c r="S322" s="8"/>
      <c r="T322" s="8"/>
      <c r="U322" s="8"/>
      <c r="V322" s="8"/>
    </row>
    <row r="323" spans="1:22" ht="20.25" customHeight="1">
      <c r="A323" s="243"/>
      <c r="B323" s="1"/>
      <c r="C323" s="62"/>
      <c r="D323" s="3"/>
      <c r="F323" s="3"/>
      <c r="G323" s="3"/>
      <c r="H323" s="287"/>
      <c r="I323" s="67" t="s">
        <v>36</v>
      </c>
      <c r="J323" s="68"/>
      <c r="K323" s="79"/>
      <c r="L323" s="70" t="s">
        <v>1045</v>
      </c>
      <c r="M323" s="137" t="s">
        <v>1045</v>
      </c>
      <c r="N323" s="137" t="s">
        <v>1045</v>
      </c>
      <c r="O323" s="137" t="s">
        <v>1045</v>
      </c>
      <c r="P323" s="137" t="s">
        <v>1045</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1044</v>
      </c>
      <c r="M342" s="66" t="s">
        <v>1046</v>
      </c>
      <c r="N342" s="66" t="s">
        <v>1047</v>
      </c>
      <c r="O342" s="66" t="s">
        <v>1048</v>
      </c>
      <c r="P342" s="66" t="s">
        <v>1049</v>
      </c>
      <c r="Q342" s="8"/>
      <c r="R342" s="8"/>
      <c r="S342" s="8"/>
      <c r="T342" s="8"/>
      <c r="U342" s="8"/>
      <c r="V342" s="8"/>
    </row>
    <row r="343" spans="1:22" ht="20.25" customHeight="1">
      <c r="A343" s="243"/>
      <c r="B343" s="1"/>
      <c r="C343" s="62"/>
      <c r="D343" s="3"/>
      <c r="F343" s="3"/>
      <c r="G343" s="3"/>
      <c r="H343" s="287"/>
      <c r="I343" s="67" t="s">
        <v>36</v>
      </c>
      <c r="J343" s="68"/>
      <c r="K343" s="79"/>
      <c r="L343" s="70" t="s">
        <v>1045</v>
      </c>
      <c r="M343" s="137" t="s">
        <v>1045</v>
      </c>
      <c r="N343" s="137" t="s">
        <v>1045</v>
      </c>
      <c r="O343" s="137" t="s">
        <v>1045</v>
      </c>
      <c r="P343" s="137" t="s">
        <v>1045</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1044</v>
      </c>
      <c r="M367" s="66" t="s">
        <v>1046</v>
      </c>
      <c r="N367" s="66" t="s">
        <v>1047</v>
      </c>
      <c r="O367" s="66" t="s">
        <v>1048</v>
      </c>
      <c r="P367" s="66" t="s">
        <v>1049</v>
      </c>
    </row>
    <row r="368" spans="1:22" s="118" customFormat="1" ht="20.25" customHeight="1">
      <c r="A368" s="243"/>
      <c r="B368" s="1"/>
      <c r="C368" s="3"/>
      <c r="D368" s="3"/>
      <c r="E368" s="3"/>
      <c r="F368" s="3"/>
      <c r="G368" s="3"/>
      <c r="H368" s="287"/>
      <c r="I368" s="67" t="s">
        <v>36</v>
      </c>
      <c r="J368" s="170"/>
      <c r="K368" s="79"/>
      <c r="L368" s="137" t="s">
        <v>1045</v>
      </c>
      <c r="M368" s="137" t="s">
        <v>1045</v>
      </c>
      <c r="N368" s="137" t="s">
        <v>1045</v>
      </c>
      <c r="O368" s="137" t="s">
        <v>1045</v>
      </c>
      <c r="P368" s="137" t="s">
        <v>1045</v>
      </c>
    </row>
    <row r="369" spans="1:16" s="118" customFormat="1" ht="34.5" customHeight="1">
      <c r="A369" s="243"/>
      <c r="B369" s="115"/>
      <c r="C369" s="323" t="s">
        <v>211</v>
      </c>
      <c r="D369" s="324"/>
      <c r="E369" s="324"/>
      <c r="F369" s="324"/>
      <c r="G369" s="324"/>
      <c r="H369" s="325"/>
      <c r="I369" s="389" t="s">
        <v>1018</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9">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1044</v>
      </c>
      <c r="M390" s="66" t="s">
        <v>1046</v>
      </c>
      <c r="N390" s="66" t="s">
        <v>1047</v>
      </c>
      <c r="O390" s="66" t="s">
        <v>1048</v>
      </c>
      <c r="P390" s="66" t="s">
        <v>1049</v>
      </c>
      <c r="Q390" s="8"/>
      <c r="R390" s="8"/>
      <c r="S390" s="8"/>
      <c r="T390" s="8"/>
      <c r="U390" s="8"/>
      <c r="V390" s="8"/>
    </row>
    <row r="391" spans="1:22" ht="20.25" customHeight="1">
      <c r="A391" s="247" t="s">
        <v>629</v>
      </c>
      <c r="B391" s="1"/>
      <c r="C391" s="3"/>
      <c r="D391" s="3"/>
      <c r="F391" s="3"/>
      <c r="G391" s="3"/>
      <c r="H391" s="287"/>
      <c r="I391" s="67" t="s">
        <v>36</v>
      </c>
      <c r="J391" s="68"/>
      <c r="K391" s="79"/>
      <c r="L391" s="70" t="s">
        <v>1045</v>
      </c>
      <c r="M391" s="70" t="s">
        <v>1045</v>
      </c>
      <c r="N391" s="70" t="s">
        <v>1045</v>
      </c>
      <c r="O391" s="70" t="s">
        <v>1045</v>
      </c>
      <c r="P391" s="70" t="s">
        <v>1045</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IF(SUM(L392:P392)=0,IF(COUNTIF(L392:P392,"未確認")&gt;0,"未確認",IF(COUNTIF(L392:P392,"~*")&gt;0,"*",SUM(L392:P392))),SUM(L392:P392))</f>
        <v>41</v>
      </c>
      <c r="K392" s="81" t="str">
        <f t="shared" ref="K392:K397" si="12">IF(OR(COUNTIF(L392:P392,"未確認")&gt;0,COUNTIF(L392:P392,"~*")&gt;0),"※","")</f>
        <v/>
      </c>
      <c r="L392" s="147">
        <v>4</v>
      </c>
      <c r="M392" s="147">
        <v>3</v>
      </c>
      <c r="N392" s="147">
        <v>15</v>
      </c>
      <c r="O392" s="147">
        <v>9</v>
      </c>
      <c r="P392" s="147">
        <v>10</v>
      </c>
    </row>
    <row r="393" spans="1:22" s="83" customFormat="1" ht="34.5" customHeight="1">
      <c r="A393" s="249" t="s">
        <v>773</v>
      </c>
      <c r="B393" s="84"/>
      <c r="C393" s="370"/>
      <c r="D393" s="380"/>
      <c r="E393" s="320" t="s">
        <v>224</v>
      </c>
      <c r="F393" s="321"/>
      <c r="G393" s="321"/>
      <c r="H393" s="322"/>
      <c r="I393" s="343"/>
      <c r="J393" s="140">
        <f t="shared" si="11"/>
        <v>41</v>
      </c>
      <c r="K393" s="81" t="str">
        <f t="shared" si="12"/>
        <v/>
      </c>
      <c r="L393" s="147">
        <v>4</v>
      </c>
      <c r="M393" s="147">
        <v>3</v>
      </c>
      <c r="N393" s="147">
        <v>15</v>
      </c>
      <c r="O393" s="147">
        <v>9</v>
      </c>
      <c r="P393" s="147">
        <v>10</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c r="O394" s="147">
        <v>0</v>
      </c>
      <c r="P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c r="O395" s="147">
        <v>0</v>
      </c>
      <c r="P395" s="147">
        <v>0</v>
      </c>
    </row>
    <row r="396" spans="1:22" s="83" customFormat="1" ht="34.5" customHeight="1">
      <c r="A396" s="250" t="s">
        <v>776</v>
      </c>
      <c r="B396" s="1"/>
      <c r="C396" s="370"/>
      <c r="D396" s="320" t="s">
        <v>227</v>
      </c>
      <c r="E396" s="321"/>
      <c r="F396" s="321"/>
      <c r="G396" s="321"/>
      <c r="H396" s="322"/>
      <c r="I396" s="343"/>
      <c r="J396" s="140">
        <f t="shared" si="11"/>
        <v>60992</v>
      </c>
      <c r="K396" s="81" t="str">
        <f t="shared" si="12"/>
        <v/>
      </c>
      <c r="L396" s="147">
        <v>12716</v>
      </c>
      <c r="M396" s="147">
        <v>12590</v>
      </c>
      <c r="N396" s="147">
        <v>12492</v>
      </c>
      <c r="O396" s="147">
        <v>10568</v>
      </c>
      <c r="P396" s="147">
        <v>12626</v>
      </c>
    </row>
    <row r="397" spans="1:22" s="83" customFormat="1" ht="34.5" customHeight="1">
      <c r="A397" s="250" t="s">
        <v>777</v>
      </c>
      <c r="B397" s="119"/>
      <c r="C397" s="370"/>
      <c r="D397" s="320" t="s">
        <v>228</v>
      </c>
      <c r="E397" s="321"/>
      <c r="F397" s="321"/>
      <c r="G397" s="321"/>
      <c r="H397" s="322"/>
      <c r="I397" s="344"/>
      <c r="J397" s="140">
        <f t="shared" si="11"/>
        <v>42</v>
      </c>
      <c r="K397" s="81" t="str">
        <f t="shared" si="12"/>
        <v/>
      </c>
      <c r="L397" s="147">
        <v>4</v>
      </c>
      <c r="M397" s="147">
        <v>4</v>
      </c>
      <c r="N397" s="147">
        <v>16</v>
      </c>
      <c r="O397" s="147">
        <v>10</v>
      </c>
      <c r="P397" s="147">
        <v>8</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1044</v>
      </c>
      <c r="M403" s="66" t="s">
        <v>1046</v>
      </c>
      <c r="N403" s="66" t="s">
        <v>1047</v>
      </c>
      <c r="O403" s="66" t="s">
        <v>1048</v>
      </c>
      <c r="P403" s="66" t="s">
        <v>1049</v>
      </c>
      <c r="Q403" s="8"/>
      <c r="R403" s="8"/>
      <c r="S403" s="8"/>
      <c r="T403" s="8"/>
      <c r="U403" s="8"/>
      <c r="V403" s="8"/>
    </row>
    <row r="404" spans="1:22" ht="20.25" customHeight="1">
      <c r="A404" s="243"/>
      <c r="B404" s="1"/>
      <c r="C404" s="62"/>
      <c r="D404" s="3"/>
      <c r="F404" s="3"/>
      <c r="G404" s="3"/>
      <c r="H404" s="287"/>
      <c r="I404" s="67" t="s">
        <v>36</v>
      </c>
      <c r="J404" s="68"/>
      <c r="K404" s="79"/>
      <c r="L404" s="70" t="s">
        <v>1045</v>
      </c>
      <c r="M404" s="70" t="s">
        <v>1045</v>
      </c>
      <c r="N404" s="70" t="s">
        <v>1045</v>
      </c>
      <c r="O404" s="70" t="s">
        <v>1045</v>
      </c>
      <c r="P404" s="70" t="s">
        <v>1045</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IF(SUM(L405:P405)=0,IF(COUNTIF(L405:P405,"未確認")&gt;0,"未確認",IF(COUNTIF(L405:P405,"~*")&gt;0,"*",SUM(L405:P405))),SUM(L405:P405))</f>
        <v>41</v>
      </c>
      <c r="K405" s="81" t="str">
        <f t="shared" ref="K405:K422" si="14">IF(OR(COUNTIF(L405:P405,"未確認")&gt;0,COUNTIF(L405:P405,"~*")&gt;0),"※","")</f>
        <v/>
      </c>
      <c r="L405" s="147">
        <v>4</v>
      </c>
      <c r="M405" s="147">
        <v>3</v>
      </c>
      <c r="N405" s="147">
        <v>15</v>
      </c>
      <c r="O405" s="147">
        <v>9</v>
      </c>
      <c r="P405" s="147">
        <v>10</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c r="N406" s="147">
        <v>0</v>
      </c>
      <c r="O406" s="147">
        <v>0</v>
      </c>
      <c r="P406" s="147">
        <v>0</v>
      </c>
    </row>
    <row r="407" spans="1:22" s="83" customFormat="1" ht="34.5" customHeight="1">
      <c r="A407" s="251" t="s">
        <v>780</v>
      </c>
      <c r="B407" s="119"/>
      <c r="C407" s="369"/>
      <c r="D407" s="369"/>
      <c r="E407" s="320" t="s">
        <v>235</v>
      </c>
      <c r="F407" s="321"/>
      <c r="G407" s="321"/>
      <c r="H407" s="322"/>
      <c r="I407" s="361"/>
      <c r="J407" s="140">
        <f t="shared" si="13"/>
        <v>3</v>
      </c>
      <c r="K407" s="81" t="str">
        <f t="shared" si="14"/>
        <v/>
      </c>
      <c r="L407" s="147">
        <v>0</v>
      </c>
      <c r="M407" s="147">
        <v>2</v>
      </c>
      <c r="N407" s="147">
        <v>1</v>
      </c>
      <c r="O407" s="147">
        <v>0</v>
      </c>
      <c r="P407" s="147">
        <v>0</v>
      </c>
    </row>
    <row r="408" spans="1:22" s="83" customFormat="1" ht="34.5" customHeight="1">
      <c r="A408" s="251" t="s">
        <v>781</v>
      </c>
      <c r="B408" s="119"/>
      <c r="C408" s="369"/>
      <c r="D408" s="369"/>
      <c r="E408" s="320" t="s">
        <v>236</v>
      </c>
      <c r="F408" s="321"/>
      <c r="G408" s="321"/>
      <c r="H408" s="322"/>
      <c r="I408" s="361"/>
      <c r="J408" s="140">
        <f t="shared" si="13"/>
        <v>38</v>
      </c>
      <c r="K408" s="81" t="str">
        <f t="shared" si="14"/>
        <v/>
      </c>
      <c r="L408" s="147">
        <v>4</v>
      </c>
      <c r="M408" s="147">
        <v>1</v>
      </c>
      <c r="N408" s="147">
        <v>14</v>
      </c>
      <c r="O408" s="147">
        <v>9</v>
      </c>
      <c r="P408" s="147">
        <v>10</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c r="N409" s="147">
        <v>0</v>
      </c>
      <c r="O409" s="147">
        <v>0</v>
      </c>
      <c r="P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row>
    <row r="413" spans="1:22" s="83" customFormat="1" ht="34.5" customHeight="1">
      <c r="A413" s="251" t="s">
        <v>786</v>
      </c>
      <c r="B413" s="119"/>
      <c r="C413" s="369"/>
      <c r="D413" s="320" t="s">
        <v>251</v>
      </c>
      <c r="E413" s="321"/>
      <c r="F413" s="321"/>
      <c r="G413" s="321"/>
      <c r="H413" s="322"/>
      <c r="I413" s="361"/>
      <c r="J413" s="140">
        <f t="shared" si="13"/>
        <v>42</v>
      </c>
      <c r="K413" s="81" t="str">
        <f t="shared" si="14"/>
        <v/>
      </c>
      <c r="L413" s="147">
        <v>4</v>
      </c>
      <c r="M413" s="147">
        <v>4</v>
      </c>
      <c r="N413" s="147">
        <v>16</v>
      </c>
      <c r="O413" s="147">
        <v>10</v>
      </c>
      <c r="P413" s="147">
        <v>8</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c r="N414" s="147">
        <v>0</v>
      </c>
      <c r="O414" s="147">
        <v>0</v>
      </c>
      <c r="P414" s="147">
        <v>0</v>
      </c>
    </row>
    <row r="415" spans="1:22" s="83" customFormat="1" ht="34.5" customHeight="1">
      <c r="A415" s="251" t="s">
        <v>788</v>
      </c>
      <c r="B415" s="119"/>
      <c r="C415" s="369"/>
      <c r="D415" s="369"/>
      <c r="E415" s="320" t="s">
        <v>242</v>
      </c>
      <c r="F415" s="321"/>
      <c r="G415" s="321"/>
      <c r="H415" s="322"/>
      <c r="I415" s="361"/>
      <c r="J415" s="140">
        <f t="shared" si="13"/>
        <v>0</v>
      </c>
      <c r="K415" s="81" t="str">
        <f t="shared" si="14"/>
        <v/>
      </c>
      <c r="L415" s="147">
        <v>0</v>
      </c>
      <c r="M415" s="147">
        <v>0</v>
      </c>
      <c r="N415" s="147">
        <v>0</v>
      </c>
      <c r="O415" s="147">
        <v>0</v>
      </c>
      <c r="P415" s="147">
        <v>0</v>
      </c>
    </row>
    <row r="416" spans="1:22" s="83" customFormat="1" ht="34.5" customHeight="1">
      <c r="A416" s="251" t="s">
        <v>789</v>
      </c>
      <c r="B416" s="119"/>
      <c r="C416" s="369"/>
      <c r="D416" s="369"/>
      <c r="E416" s="320" t="s">
        <v>243</v>
      </c>
      <c r="F416" s="321"/>
      <c r="G416" s="321"/>
      <c r="H416" s="322"/>
      <c r="I416" s="361"/>
      <c r="J416" s="140">
        <f t="shared" si="13"/>
        <v>38</v>
      </c>
      <c r="K416" s="81" t="str">
        <f t="shared" si="14"/>
        <v/>
      </c>
      <c r="L416" s="147">
        <v>4</v>
      </c>
      <c r="M416" s="147">
        <v>2</v>
      </c>
      <c r="N416" s="147">
        <v>15</v>
      </c>
      <c r="O416" s="147">
        <v>9</v>
      </c>
      <c r="P416" s="147">
        <v>8</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c r="N417" s="147">
        <v>0</v>
      </c>
      <c r="O417" s="147">
        <v>0</v>
      </c>
      <c r="P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c r="O418" s="147">
        <v>0</v>
      </c>
      <c r="P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c r="N420" s="147">
        <v>0</v>
      </c>
      <c r="O420" s="147">
        <v>0</v>
      </c>
      <c r="P420" s="147">
        <v>0</v>
      </c>
    </row>
    <row r="421" spans="1:22" s="83" customFormat="1" ht="34.5" customHeight="1">
      <c r="A421" s="251" t="s">
        <v>794</v>
      </c>
      <c r="B421" s="119"/>
      <c r="C421" s="369"/>
      <c r="D421" s="369"/>
      <c r="E421" s="320" t="s">
        <v>247</v>
      </c>
      <c r="F421" s="321"/>
      <c r="G421" s="321"/>
      <c r="H421" s="322"/>
      <c r="I421" s="361"/>
      <c r="J421" s="140">
        <f t="shared" si="13"/>
        <v>4</v>
      </c>
      <c r="K421" s="81" t="str">
        <f t="shared" si="14"/>
        <v/>
      </c>
      <c r="L421" s="147">
        <v>0</v>
      </c>
      <c r="M421" s="147">
        <v>2</v>
      </c>
      <c r="N421" s="147">
        <v>1</v>
      </c>
      <c r="O421" s="147">
        <v>1</v>
      </c>
      <c r="P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1044</v>
      </c>
      <c r="M428" s="66" t="s">
        <v>1046</v>
      </c>
      <c r="N428" s="66" t="s">
        <v>1047</v>
      </c>
      <c r="O428" s="66" t="s">
        <v>1048</v>
      </c>
      <c r="P428" s="66" t="s">
        <v>1049</v>
      </c>
      <c r="Q428" s="8"/>
      <c r="R428" s="8"/>
      <c r="S428" s="8"/>
      <c r="T428" s="8"/>
      <c r="U428" s="8"/>
      <c r="V428" s="8"/>
    </row>
    <row r="429" spans="1:22" ht="20.25" customHeight="1">
      <c r="A429" s="247" t="s">
        <v>629</v>
      </c>
      <c r="B429" s="1"/>
      <c r="C429" s="62"/>
      <c r="D429" s="3"/>
      <c r="F429" s="3"/>
      <c r="G429" s="3"/>
      <c r="H429" s="287"/>
      <c r="I429" s="67" t="s">
        <v>36</v>
      </c>
      <c r="J429" s="68"/>
      <c r="K429" s="186"/>
      <c r="L429" s="70" t="s">
        <v>1045</v>
      </c>
      <c r="M429" s="70" t="s">
        <v>1045</v>
      </c>
      <c r="N429" s="70" t="s">
        <v>1045</v>
      </c>
      <c r="O429" s="70" t="s">
        <v>1045</v>
      </c>
      <c r="P429" s="70" t="s">
        <v>1045</v>
      </c>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IF(SUM(L430:P430)=0,IF(COUNTIF(L430:P430,"未確認")&gt;0,"未確認",IF(COUNTIF(L430:P430,"~*")&gt;0,"*",SUM(L430:P430))),SUM(L430:P430))</f>
        <v>42</v>
      </c>
      <c r="K430" s="193" t="str">
        <f>IF(OR(COUNTIF(L430:P430,"未確認")&gt;0,COUNTIF(L430:P430,"~*")&gt;0),"※","")</f>
        <v/>
      </c>
      <c r="L430" s="147">
        <v>4</v>
      </c>
      <c r="M430" s="147">
        <v>4</v>
      </c>
      <c r="N430" s="147">
        <v>16</v>
      </c>
      <c r="O430" s="147">
        <v>10</v>
      </c>
      <c r="P430" s="147">
        <v>8</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0</v>
      </c>
      <c r="K431" s="193" t="str">
        <f>IF(OR(COUNTIF(L431:P431,"未確認")&gt;0,COUNTIF(L431:P431,"~*")&gt;0),"※","")</f>
        <v/>
      </c>
      <c r="L431" s="147">
        <v>0</v>
      </c>
      <c r="M431" s="147">
        <v>0</v>
      </c>
      <c r="N431" s="147">
        <v>0</v>
      </c>
      <c r="O431" s="147">
        <v>0</v>
      </c>
      <c r="P431" s="147">
        <v>0</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0</v>
      </c>
      <c r="K432" s="193" t="str">
        <f>IF(OR(COUNTIF(L432:P432,"未確認")&gt;0,COUNTIF(L432:P432,"~*")&gt;0),"※","")</f>
        <v/>
      </c>
      <c r="L432" s="147">
        <v>0</v>
      </c>
      <c r="M432" s="147">
        <v>0</v>
      </c>
      <c r="N432" s="147">
        <v>0</v>
      </c>
      <c r="O432" s="147">
        <v>0</v>
      </c>
      <c r="P432" s="147">
        <v>0</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42</v>
      </c>
      <c r="K433" s="193" t="str">
        <f>IF(OR(COUNTIF(L433:P433,"未確認")&gt;0,COUNTIF(L433:P433,"~*")&gt;0),"※","")</f>
        <v/>
      </c>
      <c r="L433" s="147">
        <v>4</v>
      </c>
      <c r="M433" s="147">
        <v>4</v>
      </c>
      <c r="N433" s="147">
        <v>16</v>
      </c>
      <c r="O433" s="147">
        <v>10</v>
      </c>
      <c r="P433" s="147">
        <v>8</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0</v>
      </c>
      <c r="K434" s="193" t="str">
        <f>IF(OR(COUNTIF(L434:P434,"未確認")&gt;0,COUNTIF(L434:P434,"~*")&gt;0),"※","")</f>
        <v/>
      </c>
      <c r="L434" s="147">
        <v>0</v>
      </c>
      <c r="M434" s="147">
        <v>0</v>
      </c>
      <c r="N434" s="147">
        <v>0</v>
      </c>
      <c r="O434" s="147">
        <v>0</v>
      </c>
      <c r="P434" s="147">
        <v>0</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1044</v>
      </c>
      <c r="M441" s="66" t="s">
        <v>1046</v>
      </c>
      <c r="N441" s="66" t="s">
        <v>1047</v>
      </c>
      <c r="O441" s="66" t="s">
        <v>1048</v>
      </c>
      <c r="P441" s="66" t="s">
        <v>1049</v>
      </c>
      <c r="Q441" s="8"/>
      <c r="R441" s="8"/>
      <c r="S441" s="8"/>
      <c r="T441" s="8"/>
      <c r="U441" s="8"/>
      <c r="V441" s="8"/>
    </row>
    <row r="442" spans="1:22" ht="20.25" customHeight="1">
      <c r="A442" s="243"/>
      <c r="B442" s="1"/>
      <c r="C442" s="3"/>
      <c r="D442" s="3"/>
      <c r="F442" s="3"/>
      <c r="G442" s="3"/>
      <c r="H442" s="287"/>
      <c r="I442" s="67" t="s">
        <v>36</v>
      </c>
      <c r="J442" s="68"/>
      <c r="K442" s="186"/>
      <c r="L442" s="70" t="s">
        <v>1045</v>
      </c>
      <c r="M442" s="70" t="s">
        <v>1045</v>
      </c>
      <c r="N442" s="70" t="s">
        <v>1045</v>
      </c>
      <c r="O442" s="70" t="s">
        <v>1045</v>
      </c>
      <c r="P442" s="70" t="s">
        <v>1045</v>
      </c>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9">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1044</v>
      </c>
      <c r="M466" s="66" t="s">
        <v>1046</v>
      </c>
      <c r="N466" s="66" t="s">
        <v>1047</v>
      </c>
      <c r="O466" s="66" t="s">
        <v>1048</v>
      </c>
      <c r="P466" s="66" t="s">
        <v>1049</v>
      </c>
      <c r="Q466" s="8"/>
      <c r="R466" s="8"/>
      <c r="S466" s="8"/>
      <c r="T466" s="8"/>
      <c r="U466" s="8"/>
      <c r="V466" s="8"/>
    </row>
    <row r="467" spans="1:22" ht="20.25" customHeight="1">
      <c r="A467" s="243"/>
      <c r="B467" s="1"/>
      <c r="C467" s="62"/>
      <c r="D467" s="3"/>
      <c r="F467" s="3"/>
      <c r="G467" s="3"/>
      <c r="H467" s="287"/>
      <c r="I467" s="67" t="s">
        <v>36</v>
      </c>
      <c r="J467" s="68"/>
      <c r="K467" s="186"/>
      <c r="L467" s="70" t="s">
        <v>1045</v>
      </c>
      <c r="M467" s="70" t="s">
        <v>1045</v>
      </c>
      <c r="N467" s="70" t="s">
        <v>1045</v>
      </c>
      <c r="O467" s="70" t="s">
        <v>1045</v>
      </c>
      <c r="P467" s="70" t="s">
        <v>1045</v>
      </c>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IF(SUM(L468:P468)=0,IF(COUNTIF(L468:P468,"未確認")&gt;0,"未確認",IF(COUNTIF(L468:P468,"*")&gt;0,"*",SUM(L468:P468))),SUM(L468:P468))</f>
        <v>0</v>
      </c>
      <c r="K468" s="201" t="str">
        <f t="shared" ref="K468:K475" si="16">IF(OR(COUNTIF(L468:P468,"未確認")&gt;0,COUNTIF(L468:P468,"*")&gt;0),"※","")</f>
        <v/>
      </c>
      <c r="L468" s="117">
        <v>0</v>
      </c>
      <c r="M468" s="117">
        <v>0</v>
      </c>
      <c r="N468" s="117">
        <v>0</v>
      </c>
      <c r="O468" s="117">
        <v>0</v>
      </c>
      <c r="P468" s="117">
        <v>0</v>
      </c>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IF(SUM(L469:P469)=0,IF(COUNTIF(L469:P469,"未確認")&gt;0,"未確認",IF(COUNTIF(L469:P469,"~*")&gt;0,"*",SUM(L469:P469))),SUM(L469:P469))</f>
        <v>0</v>
      </c>
      <c r="K469" s="201" t="str">
        <f t="shared" si="16"/>
        <v/>
      </c>
      <c r="L469" s="117">
        <v>0</v>
      </c>
      <c r="M469" s="117">
        <v>0</v>
      </c>
      <c r="N469" s="117">
        <v>0</v>
      </c>
      <c r="O469" s="117">
        <v>0</v>
      </c>
      <c r="P469" s="117">
        <v>0</v>
      </c>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117">
        <v>0</v>
      </c>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IF(OR(COUNTIF(L476:P476,"未確認")&gt;0,COUNTIF(L476:P476,"~")&gt;0),"※","")</f>
        <v/>
      </c>
      <c r="L476" s="117">
        <v>0</v>
      </c>
      <c r="M476" s="117">
        <v>0</v>
      </c>
      <c r="N476" s="117">
        <v>0</v>
      </c>
      <c r="O476" s="117">
        <v>0</v>
      </c>
      <c r="P476" s="117">
        <v>0</v>
      </c>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IF(OR(COUNTIF(L477:P477,"未確認")&gt;0,COUNTIF(L477:P477,"*")&gt;0),"※","")</f>
        <v/>
      </c>
      <c r="L477" s="117">
        <v>0</v>
      </c>
      <c r="M477" s="117">
        <v>0</v>
      </c>
      <c r="N477" s="117">
        <v>0</v>
      </c>
      <c r="O477" s="117">
        <v>0</v>
      </c>
      <c r="P477" s="117">
        <v>0</v>
      </c>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IF(SUM(L481:P481)=0,IF(COUNTIF(L481:P481,"未確認")&gt;0,"未確認",IF(COUNTIF(L481:P481,"*")&gt;0,"*",SUM(L481:P481))),SUM(L481:P481))</f>
        <v>0</v>
      </c>
      <c r="K481" s="201" t="str">
        <f t="shared" si="18"/>
        <v/>
      </c>
      <c r="L481" s="117">
        <v>0</v>
      </c>
      <c r="M481" s="117">
        <v>0</v>
      </c>
      <c r="N481" s="117">
        <v>0</v>
      </c>
      <c r="O481" s="117">
        <v>0</v>
      </c>
      <c r="P481" s="117">
        <v>0</v>
      </c>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IF(SUM(L482:P482)=0,IF(COUNTIF(L482:P482,"未確認")&gt;0,"未確認",IF(COUNTIF(L482:P482,"~*")&gt;0,"*",SUM(L482:P482))),SUM(L482:P482))</f>
        <v>0</v>
      </c>
      <c r="K482" s="201" t="str">
        <f t="shared" si="18"/>
        <v/>
      </c>
      <c r="L482" s="117">
        <v>0</v>
      </c>
      <c r="M482" s="117">
        <v>0</v>
      </c>
      <c r="N482" s="117">
        <v>0</v>
      </c>
      <c r="O482" s="117">
        <v>0</v>
      </c>
      <c r="P482" s="117">
        <v>0</v>
      </c>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117">
        <v>0</v>
      </c>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1044</v>
      </c>
      <c r="M502" s="66" t="s">
        <v>1046</v>
      </c>
      <c r="N502" s="66" t="s">
        <v>1047</v>
      </c>
      <c r="O502" s="66" t="s">
        <v>1048</v>
      </c>
      <c r="P502" s="66" t="s">
        <v>1049</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1045</v>
      </c>
      <c r="M503" s="70" t="s">
        <v>1045</v>
      </c>
      <c r="N503" s="70" t="s">
        <v>1045</v>
      </c>
      <c r="O503" s="70" t="s">
        <v>1045</v>
      </c>
      <c r="P503" s="70" t="s">
        <v>1045</v>
      </c>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IF(SUM(L504:P504)=0,IF(COUNTIF(L504:P504,"未確認")&gt;0,"未確認",IF(COUNTIF(L504:P504,"~*")&gt;0,"*",SUM(L504:P504))),SUM(L504:P504))</f>
        <v>0</v>
      </c>
      <c r="K504" s="201" t="str">
        <f t="shared" ref="K504:K511" si="21">IF(OR(COUNTIF(L504:P504,"未確認")&gt;0,COUNTIF(L504:P504,"*")&gt;0),"※","")</f>
        <v/>
      </c>
      <c r="L504" s="117">
        <v>0</v>
      </c>
      <c r="M504" s="117">
        <v>0</v>
      </c>
      <c r="N504" s="117">
        <v>0</v>
      </c>
      <c r="O504" s="117">
        <v>0</v>
      </c>
      <c r="P504" s="117">
        <v>0</v>
      </c>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117">
        <v>0</v>
      </c>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117">
        <v>0</v>
      </c>
      <c r="P508" s="117">
        <v>0</v>
      </c>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1044</v>
      </c>
      <c r="M514" s="66" t="s">
        <v>1046</v>
      </c>
      <c r="N514" s="66" t="s">
        <v>1047</v>
      </c>
      <c r="O514" s="66" t="s">
        <v>1048</v>
      </c>
      <c r="P514" s="66" t="s">
        <v>1049</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1045</v>
      </c>
      <c r="M515" s="70" t="s">
        <v>1045</v>
      </c>
      <c r="N515" s="70" t="s">
        <v>1045</v>
      </c>
      <c r="O515" s="70" t="s">
        <v>1045</v>
      </c>
      <c r="P515" s="70" t="s">
        <v>1045</v>
      </c>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0">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1044</v>
      </c>
      <c r="M520" s="66" t="s">
        <v>1046</v>
      </c>
      <c r="N520" s="66" t="s">
        <v>1047</v>
      </c>
      <c r="O520" s="66" t="s">
        <v>1048</v>
      </c>
      <c r="P520" s="66" t="s">
        <v>1049</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1045</v>
      </c>
      <c r="M521" s="70" t="s">
        <v>1045</v>
      </c>
      <c r="N521" s="70" t="s">
        <v>1045</v>
      </c>
      <c r="O521" s="70" t="s">
        <v>1045</v>
      </c>
      <c r="P521" s="70" t="s">
        <v>1045</v>
      </c>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IF(SUM(L522:P522)=0,IF(COUNTIF(L522:P522,"未確認")&gt;0,"未確認",IF(COUNTIF(L522:P522,"~*")&gt;0,"*",SUM(L522:P522))),SUM(L522:P522))</f>
        <v>0</v>
      </c>
      <c r="K522" s="201" t="str">
        <f>IF(OR(COUNTIF(L522:P522,"未確認")&gt;0,COUNTIF(L522:P522,"*")&gt;0),"※","")</f>
        <v/>
      </c>
      <c r="L522" s="117">
        <v>0</v>
      </c>
      <c r="M522" s="117">
        <v>0</v>
      </c>
      <c r="N522" s="117">
        <v>0</v>
      </c>
      <c r="O522" s="117">
        <v>0</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1044</v>
      </c>
      <c r="M525" s="66" t="s">
        <v>1046</v>
      </c>
      <c r="N525" s="66" t="s">
        <v>1047</v>
      </c>
      <c r="O525" s="66" t="s">
        <v>1048</v>
      </c>
      <c r="P525" s="66" t="s">
        <v>1049</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1045</v>
      </c>
      <c r="M526" s="70" t="s">
        <v>1045</v>
      </c>
      <c r="N526" s="70" t="s">
        <v>1045</v>
      </c>
      <c r="O526" s="70" t="s">
        <v>1045</v>
      </c>
      <c r="P526" s="70" t="s">
        <v>1045</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1044</v>
      </c>
      <c r="M530" s="66" t="s">
        <v>1046</v>
      </c>
      <c r="N530" s="66" t="s">
        <v>1047</v>
      </c>
      <c r="O530" s="66" t="s">
        <v>1048</v>
      </c>
      <c r="P530" s="66" t="s">
        <v>1049</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1045</v>
      </c>
      <c r="M531" s="70" t="s">
        <v>1045</v>
      </c>
      <c r="N531" s="70" t="s">
        <v>1045</v>
      </c>
      <c r="O531" s="70" t="s">
        <v>1045</v>
      </c>
      <c r="P531" s="70" t="s">
        <v>1045</v>
      </c>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1044</v>
      </c>
      <c r="M543" s="66" t="s">
        <v>1046</v>
      </c>
      <c r="N543" s="66" t="s">
        <v>1047</v>
      </c>
      <c r="O543" s="66" t="s">
        <v>1048</v>
      </c>
      <c r="P543" s="66" t="s">
        <v>1049</v>
      </c>
    </row>
    <row r="544" spans="1:22" s="1" customFormat="1" ht="20.25" customHeight="1">
      <c r="A544" s="243"/>
      <c r="C544" s="62"/>
      <c r="D544" s="3"/>
      <c r="E544" s="3"/>
      <c r="F544" s="3"/>
      <c r="G544" s="3"/>
      <c r="H544" s="287"/>
      <c r="I544" s="67" t="s">
        <v>36</v>
      </c>
      <c r="J544" s="68"/>
      <c r="K544" s="186"/>
      <c r="L544" s="70" t="s">
        <v>1045</v>
      </c>
      <c r="M544" s="70" t="s">
        <v>1045</v>
      </c>
      <c r="N544" s="70" t="s">
        <v>1045</v>
      </c>
      <c r="O544" s="70" t="s">
        <v>1045</v>
      </c>
      <c r="P544" s="70" t="s">
        <v>1045</v>
      </c>
    </row>
    <row r="545" spans="1:16" s="115" customFormat="1" ht="70"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row>
    <row r="547" spans="1:16"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row>
    <row r="548" spans="1:16"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row>
    <row r="549" spans="1:16"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row>
    <row r="550" spans="1:16"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row>
    <row r="552" spans="1:16"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row>
    <row r="553" spans="1:16"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row>
    <row r="554" spans="1:16"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row>
    <row r="555" spans="1:16"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row>
    <row r="556" spans="1:16"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row>
    <row r="557" spans="1:16"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row>
    <row r="558" spans="1:16" s="115" customFormat="1" ht="113.5" customHeight="1">
      <c r="A558" s="251" t="s">
        <v>868</v>
      </c>
      <c r="B558" s="119"/>
      <c r="C558" s="317" t="s">
        <v>866</v>
      </c>
      <c r="D558" s="318"/>
      <c r="E558" s="318"/>
      <c r="F558" s="318"/>
      <c r="G558" s="318"/>
      <c r="H558" s="319"/>
      <c r="I558" s="296" t="s">
        <v>867</v>
      </c>
      <c r="J558" s="223"/>
      <c r="K558" s="242"/>
      <c r="L558" s="211" t="s">
        <v>1043</v>
      </c>
      <c r="M558" s="211" t="s">
        <v>1043</v>
      </c>
      <c r="N558" s="211" t="s">
        <v>1043</v>
      </c>
      <c r="O558" s="211" t="s">
        <v>1043</v>
      </c>
      <c r="P558" s="211" t="s">
        <v>1043</v>
      </c>
    </row>
    <row r="559" spans="1:16"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c r="P560" s="211" t="s">
        <v>533</v>
      </c>
    </row>
    <row r="561" spans="1:16"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c r="P561" s="211" t="s">
        <v>533</v>
      </c>
    </row>
    <row r="562" spans="1:16"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c r="P562" s="211" t="s">
        <v>533</v>
      </c>
    </row>
    <row r="563" spans="1:16"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c r="P563" s="211" t="s">
        <v>533</v>
      </c>
    </row>
    <row r="564" spans="1:16"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c r="P564" s="211" t="s">
        <v>533</v>
      </c>
    </row>
    <row r="565" spans="1:16"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c r="P565" s="211" t="s">
        <v>533</v>
      </c>
    </row>
    <row r="566" spans="1:16"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c r="P566" s="211" t="s">
        <v>533</v>
      </c>
    </row>
    <row r="567" spans="1:16" s="91" customFormat="1" ht="42.75" customHeight="1">
      <c r="A567" s="243"/>
      <c r="B567" s="119"/>
      <c r="C567" s="323" t="s">
        <v>1024</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row>
    <row r="569" spans="1:16"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row>
    <row r="570" spans="1:16"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row>
    <row r="571" spans="1:16"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row>
    <row r="572" spans="1:16"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row>
    <row r="573" spans="1:1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row>
    <row r="574" spans="1:16"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1044</v>
      </c>
      <c r="M588" s="66" t="s">
        <v>1046</v>
      </c>
      <c r="N588" s="66" t="s">
        <v>1047</v>
      </c>
      <c r="O588" s="66" t="s">
        <v>1048</v>
      </c>
      <c r="P588" s="66" t="s">
        <v>1049</v>
      </c>
    </row>
    <row r="589" spans="1:22" s="1" customFormat="1" ht="20.25" customHeight="1">
      <c r="A589" s="243"/>
      <c r="C589" s="62"/>
      <c r="D589" s="3"/>
      <c r="E589" s="3"/>
      <c r="F589" s="3"/>
      <c r="G589" s="3"/>
      <c r="H589" s="287"/>
      <c r="I589" s="67" t="s">
        <v>36</v>
      </c>
      <c r="J589" s="68"/>
      <c r="K589" s="186"/>
      <c r="L589" s="70" t="s">
        <v>1045</v>
      </c>
      <c r="M589" s="70" t="s">
        <v>1045</v>
      </c>
      <c r="N589" s="70" t="s">
        <v>1045</v>
      </c>
      <c r="O589" s="70" t="s">
        <v>1045</v>
      </c>
      <c r="P589" s="70" t="s">
        <v>1045</v>
      </c>
    </row>
    <row r="590" spans="1:22" s="115" customFormat="1" ht="70"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70" customHeight="1">
      <c r="A591" s="252" t="s">
        <v>892</v>
      </c>
      <c r="B591" s="84"/>
      <c r="C591" s="320" t="s">
        <v>388</v>
      </c>
      <c r="D591" s="321"/>
      <c r="E591" s="321"/>
      <c r="F591" s="321"/>
      <c r="G591" s="321"/>
      <c r="H591" s="322"/>
      <c r="I591" s="134" t="s">
        <v>389</v>
      </c>
      <c r="J591" s="116">
        <f>IF(SUM(L591:P591)=0,IF(COUNTIF(L591:P591,"未確認")&gt;0,"未確認",IF(COUNTIF(L591:P591,"~*")&gt;0,"*",SUM(L591:P591))),SUM(L591:P591))</f>
        <v>0</v>
      </c>
      <c r="K591" s="201" t="str">
        <f>IF(OR(COUNTIF(L591:P591,"未確認")&gt;0,COUNTIF(L591:P591,"*")&gt;0),"※","")</f>
        <v/>
      </c>
      <c r="L591" s="117">
        <v>0</v>
      </c>
      <c r="M591" s="117">
        <v>0</v>
      </c>
      <c r="N591" s="117">
        <v>0</v>
      </c>
      <c r="O591" s="117">
        <v>0</v>
      </c>
      <c r="P591" s="117">
        <v>0</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5" customHeight="1">
      <c r="A593" s="252" t="s">
        <v>893</v>
      </c>
      <c r="B593" s="84"/>
      <c r="C593" s="320" t="s">
        <v>392</v>
      </c>
      <c r="D593" s="321"/>
      <c r="E593" s="321"/>
      <c r="F593" s="321"/>
      <c r="G593" s="321"/>
      <c r="H593" s="322"/>
      <c r="I593" s="294" t="s">
        <v>393</v>
      </c>
      <c r="J593" s="116">
        <f>IF(SUM(L593:P593)=0,IF(COUNTIF(L593:P593,"未確認")&gt;0,"未確認",IF(COUNTIF(L593:P593,"~*")&gt;0,"*",SUM(L593:P593))),SUM(L593:P593))</f>
        <v>0</v>
      </c>
      <c r="K593" s="201" t="str">
        <f>IF(OR(COUNTIF(L593:P593,"未確認")&gt;0,COUNTIF(L593:P593,"*")&gt;0),"※","")</f>
        <v/>
      </c>
      <c r="L593" s="117">
        <v>0</v>
      </c>
      <c r="M593" s="117">
        <v>0</v>
      </c>
      <c r="N593" s="117">
        <v>0</v>
      </c>
      <c r="O593" s="117">
        <v>0</v>
      </c>
      <c r="P593" s="117">
        <v>0</v>
      </c>
    </row>
    <row r="594" spans="1:16" s="115" customFormat="1" ht="84" customHeight="1">
      <c r="A594" s="252" t="s">
        <v>894</v>
      </c>
      <c r="B594" s="84"/>
      <c r="C594" s="320" t="s">
        <v>394</v>
      </c>
      <c r="D594" s="321"/>
      <c r="E594" s="321"/>
      <c r="F594" s="321"/>
      <c r="G594" s="321"/>
      <c r="H594" s="322"/>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5" customHeight="1">
      <c r="A595" s="251" t="s">
        <v>895</v>
      </c>
      <c r="B595" s="84"/>
      <c r="C595" s="323" t="s">
        <v>994</v>
      </c>
      <c r="D595" s="324"/>
      <c r="E595" s="324"/>
      <c r="F595" s="324"/>
      <c r="G595" s="324"/>
      <c r="H595" s="325"/>
      <c r="I595" s="340" t="s">
        <v>397</v>
      </c>
      <c r="J595" s="140">
        <v>51</v>
      </c>
      <c r="K595" s="201" t="str">
        <f>IF(OR(COUNTIF(L595:P595,"未確認")&gt;0,COUNTIF(L595:P595,"~*")&gt;0),"※","")</f>
        <v/>
      </c>
      <c r="L595" s="216"/>
      <c r="M595" s="216"/>
      <c r="N595" s="216"/>
      <c r="O595" s="216"/>
      <c r="P595" s="216"/>
    </row>
    <row r="596" spans="1:16" s="115" customFormat="1" ht="35.15" customHeight="1">
      <c r="A596" s="251" t="s">
        <v>896</v>
      </c>
      <c r="B596" s="84"/>
      <c r="C596" s="292"/>
      <c r="D596" s="293"/>
      <c r="E596" s="317" t="s">
        <v>398</v>
      </c>
      <c r="F596" s="318"/>
      <c r="G596" s="318"/>
      <c r="H596" s="319"/>
      <c r="I596" s="341"/>
      <c r="J596" s="140">
        <v>0</v>
      </c>
      <c r="K596" s="201" t="str">
        <f>IF(OR(COUNTIF(L596:P596,"未確認")&gt;0,COUNTIF(L596:P596,"~*")&gt;0),"※","")</f>
        <v/>
      </c>
      <c r="L596" s="216"/>
      <c r="M596" s="216"/>
      <c r="N596" s="216"/>
      <c r="O596" s="216"/>
      <c r="P596" s="216"/>
    </row>
    <row r="597" spans="1:16" s="115" customFormat="1" ht="35.15" customHeight="1">
      <c r="A597" s="251" t="s">
        <v>897</v>
      </c>
      <c r="B597" s="84"/>
      <c r="C597" s="323" t="s">
        <v>995</v>
      </c>
      <c r="D597" s="324"/>
      <c r="E597" s="324"/>
      <c r="F597" s="324"/>
      <c r="G597" s="324"/>
      <c r="H597" s="325"/>
      <c r="I597" s="326" t="s">
        <v>400</v>
      </c>
      <c r="J597" s="140">
        <v>0</v>
      </c>
      <c r="K597" s="201" t="str">
        <f>IF(OR(COUNTIF(L597:P597,"未確認")&gt;0,COUNTIF(L597:P597,"~*")&gt;0),"※","")</f>
        <v/>
      </c>
      <c r="L597" s="216"/>
      <c r="M597" s="216"/>
      <c r="N597" s="216"/>
      <c r="O597" s="216"/>
      <c r="P597" s="216"/>
    </row>
    <row r="598" spans="1:16" s="115" customFormat="1" ht="35.15" customHeight="1">
      <c r="A598" s="251" t="s">
        <v>898</v>
      </c>
      <c r="B598" s="84"/>
      <c r="C598" s="292"/>
      <c r="D598" s="293"/>
      <c r="E598" s="317" t="s">
        <v>398</v>
      </c>
      <c r="F598" s="318"/>
      <c r="G598" s="318"/>
      <c r="H598" s="319"/>
      <c r="I598" s="328"/>
      <c r="J598" s="140">
        <v>0</v>
      </c>
      <c r="K598" s="201" t="str">
        <f>IF(OR(COUNTIF(L598:P598,"未確認")&gt;0,COUNTIF(L598:P598,"~*")&gt;0),"※","")</f>
        <v/>
      </c>
      <c r="L598" s="216"/>
      <c r="M598" s="216"/>
      <c r="N598" s="216"/>
      <c r="O598" s="216"/>
      <c r="P598" s="216"/>
    </row>
    <row r="599" spans="1:16" s="115" customFormat="1" ht="42" customHeight="1">
      <c r="A599" s="251" t="s">
        <v>899</v>
      </c>
      <c r="B599" s="84"/>
      <c r="C599" s="317" t="s">
        <v>996</v>
      </c>
      <c r="D599" s="318"/>
      <c r="E599" s="318"/>
      <c r="F599" s="318"/>
      <c r="G599" s="318"/>
      <c r="H599" s="319"/>
      <c r="I599" s="122" t="s">
        <v>402</v>
      </c>
      <c r="J599" s="116">
        <v>0</v>
      </c>
      <c r="K599" s="201" t="str">
        <f>IF(OR(COUNTIF(L599:P599,"未確認")&gt;0,COUNTIF(L599:P599,"~*")&gt;0),"※","")</f>
        <v/>
      </c>
      <c r="L599" s="216"/>
      <c r="M599" s="216"/>
      <c r="N599" s="216"/>
      <c r="O599" s="216"/>
      <c r="P599" s="216"/>
    </row>
    <row r="600" spans="1:16" s="115" customFormat="1" ht="56.15" customHeight="1">
      <c r="A600" s="252" t="s">
        <v>900</v>
      </c>
      <c r="B600" s="84"/>
      <c r="C600" s="320" t="s">
        <v>403</v>
      </c>
      <c r="D600" s="321"/>
      <c r="E600" s="321"/>
      <c r="F600" s="321"/>
      <c r="G600" s="321"/>
      <c r="H600" s="322"/>
      <c r="I600" s="122" t="s">
        <v>404</v>
      </c>
      <c r="J600" s="116">
        <f t="shared" ref="J600:J605" si="26">IF(SUM(L600:P600)=0,IF(COUNTIF(L600:P600,"未確認")&gt;0,"未確認",IF(COUNTIF(L600:P600,"~*")&gt;0,"*",SUM(L600:P600))),SUM(L600:P600))</f>
        <v>0</v>
      </c>
      <c r="K600" s="201" t="str">
        <f t="shared" ref="K600:K605" si="27">IF(OR(COUNTIF(L600:P600,"未確認")&gt;0,COUNTIF(L600:P600,"*")&gt;0),"※","")</f>
        <v/>
      </c>
      <c r="L600" s="117">
        <v>0</v>
      </c>
      <c r="M600" s="117">
        <v>0</v>
      </c>
      <c r="N600" s="117">
        <v>0</v>
      </c>
      <c r="O600" s="117">
        <v>0</v>
      </c>
      <c r="P600" s="117">
        <v>0</v>
      </c>
    </row>
    <row r="601" spans="1:16"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row>
    <row r="602" spans="1:16"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row>
    <row r="603" spans="1:16"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row>
    <row r="605" spans="1:16"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1044</v>
      </c>
      <c r="M611" s="66" t="s">
        <v>1046</v>
      </c>
      <c r="N611" s="66" t="s">
        <v>1047</v>
      </c>
      <c r="O611" s="66" t="s">
        <v>1048</v>
      </c>
      <c r="P611" s="66" t="s">
        <v>1049</v>
      </c>
      <c r="Q611" s="8"/>
      <c r="R611" s="8"/>
      <c r="S611" s="8"/>
      <c r="T611" s="8"/>
      <c r="U611" s="8"/>
      <c r="V611" s="8"/>
    </row>
    <row r="612" spans="1:22" ht="20.25" customHeight="1">
      <c r="A612" s="243"/>
      <c r="B612" s="1"/>
      <c r="C612" s="62"/>
      <c r="D612" s="3"/>
      <c r="F612" s="3"/>
      <c r="G612" s="3"/>
      <c r="H612" s="287"/>
      <c r="I612" s="67" t="s">
        <v>36</v>
      </c>
      <c r="J612" s="68"/>
      <c r="K612" s="220"/>
      <c r="L612" s="70" t="s">
        <v>1045</v>
      </c>
      <c r="M612" s="70" t="s">
        <v>1045</v>
      </c>
      <c r="N612" s="70" t="s">
        <v>1045</v>
      </c>
      <c r="O612" s="70" t="s">
        <v>1045</v>
      </c>
      <c r="P612" s="70" t="s">
        <v>1045</v>
      </c>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IF(SUM(L613:P613)=0,IF(COUNTIF(L613:P613,"未確認")&gt;0,"未確認",IF(COUNTIF(L613:P613,"~*")&gt;0,"*",SUM(L613:P613))),SUM(L613:P613))</f>
        <v>0</v>
      </c>
      <c r="K613" s="201" t="str">
        <f t="shared" ref="K613:K623" si="29">IF(OR(COUNTIF(L613:P613,"未確認")&gt;0,COUNTIF(L613:P613,"*")&gt;0),"※","")</f>
        <v/>
      </c>
      <c r="L613" s="117">
        <v>0</v>
      </c>
      <c r="M613" s="117">
        <v>0</v>
      </c>
      <c r="N613" s="117">
        <v>0</v>
      </c>
      <c r="O613" s="117">
        <v>0</v>
      </c>
      <c r="P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c r="P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c r="P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1044</v>
      </c>
      <c r="M629" s="66" t="s">
        <v>1046</v>
      </c>
      <c r="N629" s="66" t="s">
        <v>1047</v>
      </c>
      <c r="O629" s="66" t="s">
        <v>1048</v>
      </c>
      <c r="P629" s="66" t="s">
        <v>1049</v>
      </c>
      <c r="Q629" s="8"/>
      <c r="R629" s="8"/>
      <c r="S629" s="8"/>
      <c r="T629" s="8"/>
      <c r="U629" s="8"/>
      <c r="V629" s="8"/>
    </row>
    <row r="630" spans="1:22" ht="20.25" customHeight="1">
      <c r="A630" s="243"/>
      <c r="B630" s="1"/>
      <c r="C630" s="62"/>
      <c r="D630" s="3"/>
      <c r="F630" s="3"/>
      <c r="G630" s="3"/>
      <c r="H630" s="287"/>
      <c r="I630" s="67" t="s">
        <v>36</v>
      </c>
      <c r="J630" s="68"/>
      <c r="K630" s="186"/>
      <c r="L630" s="70" t="s">
        <v>1045</v>
      </c>
      <c r="M630" s="70" t="s">
        <v>1045</v>
      </c>
      <c r="N630" s="70" t="s">
        <v>1045</v>
      </c>
      <c r="O630" s="70" t="s">
        <v>1045</v>
      </c>
      <c r="P630" s="70" t="s">
        <v>1045</v>
      </c>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IF(SUM(L631:P631)=0,IF(COUNTIF(L631:P631,"未確認")&gt;0,"未確認",IF(COUNTIF(L631:P631,"~*")&gt;0,"*",SUM(L631:P631))),SUM(L631:P631))</f>
        <v>0</v>
      </c>
      <c r="K631" s="201" t="str">
        <f t="shared" ref="K631:K638" si="31">IF(OR(COUNTIF(L631:P631,"未確認")&gt;0,COUNTIF(L631:P631,"*")&gt;0),"※","")</f>
        <v/>
      </c>
      <c r="L631" s="117">
        <v>0</v>
      </c>
      <c r="M631" s="117">
        <v>0</v>
      </c>
      <c r="N631" s="117">
        <v>0</v>
      </c>
      <c r="O631" s="117">
        <v>0</v>
      </c>
      <c r="P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c r="O632" s="117">
        <v>0</v>
      </c>
      <c r="P632" s="117">
        <v>0</v>
      </c>
    </row>
    <row r="633" spans="1:22" s="118" customFormat="1" ht="56">
      <c r="A633" s="252" t="s">
        <v>919</v>
      </c>
      <c r="B633" s="119"/>
      <c r="C633" s="320" t="s">
        <v>436</v>
      </c>
      <c r="D633" s="321"/>
      <c r="E633" s="321"/>
      <c r="F633" s="321"/>
      <c r="G633" s="321"/>
      <c r="H633" s="322"/>
      <c r="I633" s="122" t="s">
        <v>437</v>
      </c>
      <c r="J633" s="116">
        <f t="shared" si="30"/>
        <v>11</v>
      </c>
      <c r="K633" s="201" t="str">
        <f t="shared" si="31"/>
        <v>※</v>
      </c>
      <c r="L633" s="117">
        <v>0</v>
      </c>
      <c r="M633" s="117">
        <v>0</v>
      </c>
      <c r="N633" s="117" t="s">
        <v>541</v>
      </c>
      <c r="O633" s="117">
        <v>11</v>
      </c>
      <c r="P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c r="O635" s="117">
        <v>0</v>
      </c>
      <c r="P635" s="117">
        <v>0</v>
      </c>
    </row>
    <row r="636" spans="1:22" s="118" customFormat="1" ht="70" customHeight="1">
      <c r="A636" s="252" t="s">
        <v>922</v>
      </c>
      <c r="B636" s="119"/>
      <c r="C636" s="320" t="s">
        <v>442</v>
      </c>
      <c r="D636" s="321"/>
      <c r="E636" s="321"/>
      <c r="F636" s="321"/>
      <c r="G636" s="321"/>
      <c r="H636" s="322"/>
      <c r="I636" s="122" t="s">
        <v>443</v>
      </c>
      <c r="J636" s="116">
        <f t="shared" si="30"/>
        <v>11</v>
      </c>
      <c r="K636" s="201" t="str">
        <f t="shared" si="31"/>
        <v>※</v>
      </c>
      <c r="L636" s="117">
        <v>0</v>
      </c>
      <c r="M636" s="117">
        <v>0</v>
      </c>
      <c r="N636" s="117" t="s">
        <v>541</v>
      </c>
      <c r="O636" s="117">
        <v>11</v>
      </c>
      <c r="P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1044</v>
      </c>
      <c r="M644" s="66" t="s">
        <v>1046</v>
      </c>
      <c r="N644" s="66" t="s">
        <v>1047</v>
      </c>
      <c r="O644" s="66" t="s">
        <v>1048</v>
      </c>
      <c r="P644" s="66" t="s">
        <v>1049</v>
      </c>
      <c r="Q644" s="8"/>
      <c r="R644" s="8"/>
      <c r="S644" s="8"/>
      <c r="T644" s="8"/>
      <c r="U644" s="8"/>
      <c r="V644" s="8"/>
    </row>
    <row r="645" spans="1:22" ht="20.25" customHeight="1">
      <c r="A645" s="243"/>
      <c r="B645" s="1"/>
      <c r="C645" s="62"/>
      <c r="D645" s="3"/>
      <c r="F645" s="3"/>
      <c r="G645" s="3"/>
      <c r="H645" s="287"/>
      <c r="I645" s="67" t="s">
        <v>36</v>
      </c>
      <c r="J645" s="68"/>
      <c r="K645" s="186"/>
      <c r="L645" s="70" t="s">
        <v>1045</v>
      </c>
      <c r="M645" s="70" t="s">
        <v>1045</v>
      </c>
      <c r="N645" s="70" t="s">
        <v>1045</v>
      </c>
      <c r="O645" s="70" t="s">
        <v>1045</v>
      </c>
      <c r="P645" s="70" t="s">
        <v>1045</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59</v>
      </c>
      <c r="K646" s="201" t="str">
        <f t="shared" ref="K646:K660" si="33">IF(OR(COUNTIF(L646:P646,"未確認")&gt;0,COUNTIF(L646:P646,"*")&gt;0),"※","")</f>
        <v/>
      </c>
      <c r="L646" s="117">
        <v>0</v>
      </c>
      <c r="M646" s="117">
        <v>0</v>
      </c>
      <c r="N646" s="117">
        <v>33</v>
      </c>
      <c r="O646" s="117">
        <v>26</v>
      </c>
      <c r="P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c r="N648" s="117">
        <v>0</v>
      </c>
      <c r="O648" s="117">
        <v>0</v>
      </c>
      <c r="P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c r="O649" s="117">
        <v>0</v>
      </c>
      <c r="P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c r="N650" s="117">
        <v>0</v>
      </c>
      <c r="O650" s="117">
        <v>0</v>
      </c>
      <c r="P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c r="P651" s="117">
        <v>0</v>
      </c>
    </row>
    <row r="652" spans="1:22" s="118" customFormat="1" ht="56.15" customHeight="1">
      <c r="A652" s="252" t="s">
        <v>931</v>
      </c>
      <c r="B652" s="84"/>
      <c r="C652" s="188"/>
      <c r="D652" s="221"/>
      <c r="E652" s="320" t="s">
        <v>943</v>
      </c>
      <c r="F652" s="321"/>
      <c r="G652" s="321"/>
      <c r="H652" s="322"/>
      <c r="I652" s="122" t="s">
        <v>462</v>
      </c>
      <c r="J652" s="116">
        <f t="shared" si="32"/>
        <v>59</v>
      </c>
      <c r="K652" s="201" t="str">
        <f t="shared" si="33"/>
        <v/>
      </c>
      <c r="L652" s="117">
        <v>0</v>
      </c>
      <c r="M652" s="117">
        <v>0</v>
      </c>
      <c r="N652" s="117">
        <v>33</v>
      </c>
      <c r="O652" s="117">
        <v>26</v>
      </c>
      <c r="P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c r="N655" s="117">
        <v>0</v>
      </c>
      <c r="O655" s="117">
        <v>0</v>
      </c>
      <c r="P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c r="P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c r="P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1044</v>
      </c>
      <c r="M665" s="66" t="s">
        <v>1046</v>
      </c>
      <c r="N665" s="66" t="s">
        <v>1047</v>
      </c>
      <c r="O665" s="66" t="s">
        <v>1048</v>
      </c>
      <c r="P665" s="66" t="s">
        <v>1049</v>
      </c>
      <c r="Q665" s="8"/>
      <c r="R665" s="8"/>
      <c r="S665" s="8"/>
      <c r="T665" s="8"/>
      <c r="U665" s="8"/>
      <c r="V665" s="8"/>
    </row>
    <row r="666" spans="1:22" ht="20.25" customHeight="1">
      <c r="A666" s="243"/>
      <c r="B666" s="1"/>
      <c r="C666" s="62"/>
      <c r="D666" s="3"/>
      <c r="F666" s="3"/>
      <c r="G666" s="3"/>
      <c r="H666" s="287"/>
      <c r="I666" s="67" t="s">
        <v>36</v>
      </c>
      <c r="J666" s="68"/>
      <c r="K666" s="186"/>
      <c r="L666" s="70" t="s">
        <v>1045</v>
      </c>
      <c r="M666" s="70" t="s">
        <v>1045</v>
      </c>
      <c r="N666" s="70" t="s">
        <v>1045</v>
      </c>
      <c r="O666" s="70" t="s">
        <v>1045</v>
      </c>
      <c r="P666" s="70" t="s">
        <v>1045</v>
      </c>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1044</v>
      </c>
      <c r="M681" s="66" t="s">
        <v>1046</v>
      </c>
      <c r="N681" s="66" t="s">
        <v>1047</v>
      </c>
      <c r="O681" s="66" t="s">
        <v>1048</v>
      </c>
      <c r="P681" s="66" t="s">
        <v>1049</v>
      </c>
      <c r="Q681" s="8"/>
      <c r="R681" s="8"/>
      <c r="S681" s="8"/>
      <c r="T681" s="8"/>
      <c r="U681" s="8"/>
      <c r="V681" s="8"/>
    </row>
    <row r="682" spans="1:22" ht="20.25" customHeight="1">
      <c r="A682" s="243"/>
      <c r="B682" s="1"/>
      <c r="C682" s="62"/>
      <c r="D682" s="3"/>
      <c r="F682" s="3"/>
      <c r="G682" s="3"/>
      <c r="H682" s="287"/>
      <c r="I682" s="67" t="s">
        <v>36</v>
      </c>
      <c r="J682" s="68"/>
      <c r="K682" s="186"/>
      <c r="L682" s="70" t="s">
        <v>1045</v>
      </c>
      <c r="M682" s="70" t="s">
        <v>1045</v>
      </c>
      <c r="N682" s="70" t="s">
        <v>1045</v>
      </c>
      <c r="O682" s="70" t="s">
        <v>1045</v>
      </c>
      <c r="P682" s="70" t="s">
        <v>1045</v>
      </c>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IF(SUM(L683:P683)=0,IF(COUNTIF(L683:P683,"未確認")&gt;0,"未確認",IF(COUNTIF(L683:P683,"~*")&gt;0,"*",SUM(L683:P683))),SUM(L683:P683))</f>
        <v>0</v>
      </c>
      <c r="K683" s="201" t="str">
        <f>IF(OR(COUNTIF(L683:P683,"未確認")&gt;0,COUNTIF(L683:P683,"*")&gt;0),"※","")</f>
        <v/>
      </c>
      <c r="L683" s="117">
        <v>0</v>
      </c>
      <c r="M683" s="117">
        <v>0</v>
      </c>
      <c r="N683" s="117">
        <v>0</v>
      </c>
      <c r="O683" s="117">
        <v>0</v>
      </c>
      <c r="P683" s="117">
        <v>0</v>
      </c>
    </row>
    <row r="684" spans="1:22" s="118" customFormat="1" ht="42" customHeight="1">
      <c r="A684" s="252" t="s">
        <v>960</v>
      </c>
      <c r="B684" s="119"/>
      <c r="C684" s="320" t="s">
        <v>498</v>
      </c>
      <c r="D684" s="321"/>
      <c r="E684" s="321"/>
      <c r="F684" s="321"/>
      <c r="G684" s="321"/>
      <c r="H684" s="322"/>
      <c r="I684" s="122" t="s">
        <v>499</v>
      </c>
      <c r="J684" s="205">
        <f>IF(SUM(L684:P684)=0,IF(COUNTIF(L684:P684,"未確認")&gt;0,"未確認",IF(COUNTIF(L684:P684,"~*")&gt;0,"*",SUM(L684:P684))),SUM(L684:P684))</f>
        <v>0</v>
      </c>
      <c r="K684" s="201" t="str">
        <f>IF(OR(COUNTIF(L684:P684,"未確認")&gt;0,COUNTIF(L684:P684,"*")&gt;0),"※","")</f>
        <v/>
      </c>
      <c r="L684" s="117">
        <v>0</v>
      </c>
      <c r="M684" s="117">
        <v>0</v>
      </c>
      <c r="N684" s="117">
        <v>0</v>
      </c>
      <c r="O684" s="117">
        <v>0</v>
      </c>
      <c r="P684" s="117">
        <v>0</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1044</v>
      </c>
      <c r="M691" s="66" t="s">
        <v>1046</v>
      </c>
      <c r="N691" s="66" t="s">
        <v>1047</v>
      </c>
      <c r="O691" s="66" t="s">
        <v>1048</v>
      </c>
      <c r="P691" s="66" t="s">
        <v>1049</v>
      </c>
      <c r="Q691" s="8"/>
      <c r="R691" s="8"/>
      <c r="S691" s="8"/>
      <c r="T691" s="8"/>
      <c r="U691" s="8"/>
      <c r="V691" s="8"/>
    </row>
    <row r="692" spans="1:22" ht="20.25" customHeight="1">
      <c r="A692" s="243"/>
      <c r="B692" s="1"/>
      <c r="C692" s="62"/>
      <c r="D692" s="3"/>
      <c r="F692" s="3"/>
      <c r="G692" s="3"/>
      <c r="H692" s="287"/>
      <c r="I692" s="67" t="s">
        <v>36</v>
      </c>
      <c r="J692" s="68"/>
      <c r="K692" s="186"/>
      <c r="L692" s="70" t="s">
        <v>1045</v>
      </c>
      <c r="M692" s="70" t="s">
        <v>1045</v>
      </c>
      <c r="N692" s="70" t="s">
        <v>1045</v>
      </c>
      <c r="O692" s="70" t="s">
        <v>1045</v>
      </c>
      <c r="P692" s="70" t="s">
        <v>1045</v>
      </c>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IF(SUM(L693:P693)=0,IF(COUNTIF(L693:P693,"未確認")&gt;0,"未確認",IF(COUNTIF(L693:P693,"~*")&gt;0,"*",SUM(L693:P693))),SUM(L693:P693))</f>
        <v>0</v>
      </c>
      <c r="K693" s="201" t="str">
        <f>IF(OR(COUNTIF(L693:P693,"未確認")&gt;0,COUNTIF(L693:P693,"*")&gt;0),"※","")</f>
        <v/>
      </c>
      <c r="L693" s="117">
        <v>0</v>
      </c>
      <c r="M693" s="117">
        <v>0</v>
      </c>
      <c r="N693" s="117">
        <v>0</v>
      </c>
      <c r="O693" s="117">
        <v>0</v>
      </c>
      <c r="P693" s="117">
        <v>0</v>
      </c>
    </row>
    <row r="694" spans="1:22" s="118" customFormat="1" ht="56.15" customHeight="1">
      <c r="A694" s="252" t="s">
        <v>964</v>
      </c>
      <c r="B694" s="119"/>
      <c r="C694" s="320" t="s">
        <v>505</v>
      </c>
      <c r="D694" s="321"/>
      <c r="E694" s="321"/>
      <c r="F694" s="321"/>
      <c r="G694" s="321"/>
      <c r="H694" s="322"/>
      <c r="I694" s="122" t="s">
        <v>506</v>
      </c>
      <c r="J694" s="116">
        <f>IF(SUM(L694:P694)=0,IF(COUNTIF(L694:P694,"未確認")&gt;0,"未確認",IF(COUNTIF(L694:P694,"~*")&gt;0,"*",SUM(L694:P694))),SUM(L694:P694))</f>
        <v>63</v>
      </c>
      <c r="K694" s="201" t="str">
        <f>IF(OR(COUNTIF(L694:P694,"未確認")&gt;0,COUNTIF(L694:P694,"*")&gt;0),"※","")</f>
        <v/>
      </c>
      <c r="L694" s="117">
        <v>0</v>
      </c>
      <c r="M694" s="117">
        <v>0</v>
      </c>
      <c r="N694" s="117">
        <v>34</v>
      </c>
      <c r="O694" s="117">
        <v>29</v>
      </c>
      <c r="P694" s="117">
        <v>0</v>
      </c>
    </row>
    <row r="695" spans="1:22" s="118" customFormat="1" ht="70" customHeight="1">
      <c r="A695" s="252" t="s">
        <v>965</v>
      </c>
      <c r="B695" s="119"/>
      <c r="C695" s="317" t="s">
        <v>1006</v>
      </c>
      <c r="D695" s="318"/>
      <c r="E695" s="318"/>
      <c r="F695" s="318"/>
      <c r="G695" s="318"/>
      <c r="H695" s="319"/>
      <c r="I695" s="122" t="s">
        <v>508</v>
      </c>
      <c r="J695" s="116">
        <f>IF(SUM(L695:P695)=0,IF(COUNTIF(L695:P695,"未確認")&gt;0,"未確認",IF(COUNTIF(L695:P695,"~*")&gt;0,"*",SUM(L695:P695))),SUM(L695:P695))</f>
        <v>27</v>
      </c>
      <c r="K695" s="201" t="str">
        <f>IF(OR(COUNTIF(L695:P695,"未確認")&gt;0,COUNTIF(L695:P695,"*")&gt;0),"※","")</f>
        <v>※</v>
      </c>
      <c r="L695" s="117" t="s">
        <v>541</v>
      </c>
      <c r="M695" s="117">
        <v>0</v>
      </c>
      <c r="N695" s="117" t="s">
        <v>541</v>
      </c>
      <c r="O695" s="117">
        <v>27</v>
      </c>
      <c r="P695" s="117" t="s">
        <v>541</v>
      </c>
    </row>
    <row r="696" spans="1:22" s="118" customFormat="1" ht="56.15" customHeight="1">
      <c r="A696" s="246" t="s">
        <v>966</v>
      </c>
      <c r="B696" s="119"/>
      <c r="C696" s="320" t="s">
        <v>509</v>
      </c>
      <c r="D696" s="321"/>
      <c r="E696" s="321"/>
      <c r="F696" s="321"/>
      <c r="G696" s="321"/>
      <c r="H696" s="322"/>
      <c r="I696" s="122" t="s">
        <v>510</v>
      </c>
      <c r="J696" s="116">
        <f>IF(SUM(L696:P696)=0,IF(COUNTIF(L696:P696,"未確認")&gt;0,"未確認",IF(COUNTIF(L696:P696,"~*")&gt;0,"*",SUM(L696:P696))),SUM(L696:P696))</f>
        <v>59</v>
      </c>
      <c r="K696" s="201" t="str">
        <f>IF(OR(COUNTIF(L696:P696,"未確認")&gt;0,COUNTIF(L696:P696,"*")&gt;0),"※","")</f>
        <v/>
      </c>
      <c r="L696" s="117">
        <v>0</v>
      </c>
      <c r="M696" s="117">
        <v>0</v>
      </c>
      <c r="N696" s="117">
        <v>33</v>
      </c>
      <c r="O696" s="117">
        <v>26</v>
      </c>
      <c r="P696" s="117">
        <v>0</v>
      </c>
    </row>
    <row r="697" spans="1:22" s="118" customFormat="1" ht="70"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1044</v>
      </c>
      <c r="M704" s="66" t="s">
        <v>1046</v>
      </c>
      <c r="N704" s="66" t="s">
        <v>1047</v>
      </c>
      <c r="O704" s="66" t="s">
        <v>1048</v>
      </c>
      <c r="P704" s="66" t="s">
        <v>1049</v>
      </c>
      <c r="Q704" s="8"/>
      <c r="R704" s="8"/>
      <c r="S704" s="8"/>
      <c r="T704" s="8"/>
      <c r="U704" s="8"/>
      <c r="V704" s="8"/>
    </row>
    <row r="705" spans="1:23" ht="20.25" customHeight="1">
      <c r="A705" s="243"/>
      <c r="B705" s="1"/>
      <c r="C705" s="62"/>
      <c r="D705" s="3"/>
      <c r="F705" s="3"/>
      <c r="G705" s="3"/>
      <c r="H705" s="287"/>
      <c r="I705" s="67" t="s">
        <v>36</v>
      </c>
      <c r="J705" s="68"/>
      <c r="K705" s="186"/>
      <c r="L705" s="70" t="s">
        <v>1045</v>
      </c>
      <c r="M705" s="70" t="s">
        <v>1045</v>
      </c>
      <c r="N705" s="70" t="s">
        <v>1045</v>
      </c>
      <c r="O705" s="70" t="s">
        <v>1045</v>
      </c>
      <c r="P705" s="70" t="s">
        <v>1045</v>
      </c>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70" customHeight="1">
      <c r="A707" s="252" t="s">
        <v>969</v>
      </c>
      <c r="B707" s="119"/>
      <c r="C707" s="320" t="s">
        <v>516</v>
      </c>
      <c r="D707" s="321"/>
      <c r="E707" s="321"/>
      <c r="F707" s="321"/>
      <c r="G707" s="321"/>
      <c r="H707" s="322"/>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70" customHeight="1">
      <c r="A708" s="252" t="s">
        <v>970</v>
      </c>
      <c r="B708" s="119"/>
      <c r="C708" s="317" t="s">
        <v>1007</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70" customHeight="1">
      <c r="A709" s="252" t="s">
        <v>971</v>
      </c>
      <c r="B709" s="119"/>
      <c r="C709" s="317" t="s">
        <v>1008</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E7076DC-45C3-4DAC-ADB5-AECFD220F3F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2019-12-23T02:00:03Z</dcterms:modified>
</cp:coreProperties>
</file>