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050F342-9E86-463B-A0F2-7C7225CB686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<sst xmlns="http://schemas.openxmlformats.org/spreadsheetml/2006/main" count="3094" uniqueCount="1049">
  <si>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</si>
  <si>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</si>
  <si>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</si>
  <si>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</si>
  <si>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</si>
  <si>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</si>
  <si>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</si>
  <si>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</si>
  <si>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</si>
  <si>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</si>
  <si>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</si>
  <si>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</si>
  <si>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</si>
  <si>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</si>
  <si>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</si>
  <si>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</si>
  <si>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</si>
  <si>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</si>
  <si>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</si>
  <si>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</si>
  <si>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</si>
  <si>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</si>
  <si>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</si>
  <si>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</si>
  <si>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</si>
  <si>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</si>
  <si>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</si>
  <si>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</si>
  <si>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</si>
  <si>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</si>
  <si>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</si>
  <si>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</si>
  <si>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</si>
  <si>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</si>
  <si>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</si>
  <si>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</si>
  <si>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</si>
  <si>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</si>
  <si>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</si>
  <si>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</si>
  <si>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</si>
  <si>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</si>
  <si>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</si>
  <si>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</si>
  <si>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</si>
  <si>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</si>
  <si>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</si>
  <si>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</si>
  <si>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</si>
  <si>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</si>
  <si>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</si>
  <si>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</si>
  <si>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</si>
  <si>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</si>
  <si>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</si>
  <si>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</si>
  <si>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</si>
  <si>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</si>
  <si>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</si>
  <si>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</si>
  <si>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</si>
  <si>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</si>
  <si>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</si>
  <si>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</si>
  <si>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</si>
  <si>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</si>
  <si>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</si>
  <si>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</si>
  <si>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</si>
  <si>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</si>
  <si>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</si>
  <si>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</si>
  <si>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</si>
  <si>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</si>
  <si>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</si>
  <si>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</si>
  <si>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</si>
  <si>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</si>
  <si>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</si>
  <si>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</si>
  <si>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</si>
  <si>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</si>
  <si>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</si>
  <si>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</si>
  <si>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</si>
  <si>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</si>
  <si>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</si>
  <si>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</si>
  <si>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</si>
  <si>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</si>
  <si>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</si>
  <si>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</si>
  <si>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</si>
  <si>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</si>
  <si>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</si>
  <si>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</si>
  <si>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</si>
  <si>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</si>
  <si>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</si>
  <si>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</si>
  <si>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</si>
  <si>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</si>
  <si>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</si>
  <si>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</si>
  <si>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</si>
  <si>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</si>
  <si>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</si>
  <si>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</si>
  <si>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</si>
  <si>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</si>
  <si>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</si>
  <si>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</si>
  <si>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</si>
  <si>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</si>
  <si>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</si>
  <si>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</si>
  <si>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</si>
  <si>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</si>
  <si>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</si>
  <si>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</si>
  <si>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</si>
  <si>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</si>
  <si>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</si>
  <si>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</si>
  <si>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</si>
  <si>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</si>
  <si>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</si>
  <si>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</si>
  <si>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</si>
  <si>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</si>
  <si>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</si>
  <si>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</si>
  <si>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</si>
  <si>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</si>
  <si>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</si>
  <si>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</si>
  <si>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</si>
  <si>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</si>
  <si>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</si>
  <si>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</si>
  <si>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</si>
  <si>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</si>
  <si>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</si>
  <si>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</si>
  <si>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</si>
  <si>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</si>
  <si>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</si>
  <si>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</si>
  <si>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</si>
  <si>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</si>
  <si>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</si>
  <si>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</si>
  <si>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</si>
  <si>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</si>
  <si>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</si>
  <si>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</si>
  <si>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</si>
  <si>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</si>
  <si>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</si>
  <si>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</si>
  <si>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</si>
  <si>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</si>
  <si>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</si>
  <si>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</si>
  <si>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</si>
  <si>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</si>
  <si>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</si>
  <si>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</si>
  <si>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</si>
  <si>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</si>
  <si>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</si>
  <si>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</si>
  <si>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</si>
  <si>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</si>
  <si>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</si>
  <si>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</si>
  <si>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</si>
  <si>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</si>
  <si>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</si>
  <si>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</si>
  <si>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</si>
  <si>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</si>
  <si>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</si>
  <si>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</si>
  <si>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</si>
  <si>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</si>
  <si>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</si>
  <si>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</si>
  <si>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</si>
  <si>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</si>
  <si>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</si>
  <si>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</si>
  <si>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</si>
  <si>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</si>
  <si>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</si>
  <si>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</si>
  <si>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</si>
  <si>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</si>
  <si>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</si>
  <si>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</si>
  <si>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</si>
  <si>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</si>
  <si>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</si>
  <si>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</si>
  <si>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</si>
  <si>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</si>
  <si>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</si>
  <si>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</si>
  <si>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</si>
  <si>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</si>
  <si>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</si>
  <si>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</si>
  <si>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</si>
  <si>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</si>
  <si>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</si>
  <si>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</si>
  <si>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</si>
  <si>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</si>
  <si>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</si>
  <si>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</si>
  <si>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</si>
  <si>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</si>
  <si>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</si>
  <si>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</si>
  <si>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</si>
  <si>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</si>
  <si>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</si>
  <si>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</si>
  <si>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</si>
  <si>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</si>
  <si>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</si>
  <si>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</si>
  <si>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</si>
  <si>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</si>
  <si>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</si>
  <si>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</si>
  <si>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</si>
  <si>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</si>
  <si>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</si>
  <si>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</si>
  <si>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</si>
  <si>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</si>
  <si>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</si>
  <si>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</si>
  <si>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</si>
  <si>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</si>
  <si>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</si>
  <si>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</si>
  <si>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</si>
  <si>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</si>
  <si>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</si>
  <si>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</si>
  <si>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</si>
  <si>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</si>
  <si>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</si>
  <si>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</si>
  <si>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</si>
  <si>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</si>
  <si>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</si>
  <si>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</si>
  <si>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</si>
  <si>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</si>
  <si>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</si>
  <si>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</si>
  <si>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</si>
  <si>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</si>
  <si>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</si>
  <si>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</si>
  <si>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</si>
  <si>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</si>
  <si>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</si>
  <si>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</si>
  <si>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</si>
  <si>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</si>
  <si>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</si>
  <si>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</si>
  <si>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</si>
  <si>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</si>
  <si>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</si>
  <si>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</si>
  <si>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</si>
  <si>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</si>
  <si>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</si>
  <si>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</si>
  <si>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</si>
  <si>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</si>
  <si>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</si>
  <si>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</si>
  <si>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</si>
  <si>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</si>
  <si>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</si>
  <si>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</si>
  <si>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</si>
  <si>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</si>
  <si>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</si>
  <si>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</si>
  <si>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</si>
  <si>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</si>
  <si>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</si>
  <si>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</si>
  <si>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</si>
  <si>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</si>
  <si>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</si>
  <si>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</si>
  <si>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</si>
  <si>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</si>
  <si>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</si>
  <si>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</si>
  <si>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</si>
  <si>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</si>
  <si>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</si>
  <si>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</si>
  <si>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</si>
  <si>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</si>
  <si>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</si>
  <si>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</si>
  <si>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</si>
  <si>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</si>
  <si>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</si>
  <si>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</si>
  <si>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</si>
  <si>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</si>
  <si>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</si>
  <si>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</si>
  <si>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</si>
  <si>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</si>
  <si>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</si>
  <si>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</si>
  <si>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</si>
  <si>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</si>
  <si>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</si>
  <si>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</si>
  <si>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</si>
  <si>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</si>
  <si>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</si>
  <si>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</si>
  <si>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</si>
  <si>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</si>
  <si>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</si>
  <si>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</si>
  <si>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</si>
  <si>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</si>
  <si>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</si>
  <si>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</si>
  <si>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</si>
  <si>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</si>
  <si>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</si>
  <si>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</si>
  <si>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</si>
  <si>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</si>
  <si>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</si>
  <si>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</si>
  <si>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</si>
  <si>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</si>
  <si>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</si>
  <si>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</si>
  <si>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</si>
  <si>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</si>
  <si>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</si>
  <si>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</si>
  <si>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</si>
  <si>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</si>
  <si>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</si>
  <si>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</si>
  <si>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</si>
  <si>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</si>
  <si>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</si>
  <si>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</si>
  <si>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</si>
  <si>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</si>
  <si>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</si>
  <si>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</si>
  <si>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</si>
  <si>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</si>
  <si>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</si>
  <si>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</si>
  <si>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</si>
  <si>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</si>
  <si>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</si>
  <si>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</si>
  <si>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</si>
  <si>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</si>
  <si>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</si>
  <si>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</si>
  <si>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</si>
  <si>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</si>
  <si>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</si>
  <si>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</si>
  <si>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</si>
  <si>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</si>
  <si>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</si>
  <si>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</si>
  <si>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</si>
  <si>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</si>
  <si>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</si>
  <si>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</si>
  <si>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</si>
  <si>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</si>
  <si>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</si>
  <si>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</si>
  <si>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</si>
  <si>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</si>
  <si>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</si>
  <si>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</si>
  <si>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</si>
  <si>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</si>
  <si>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</si>
  <si>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</si>
  <si>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</si>
  <si>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</si>
  <si>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</si>
  <si>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</si>
  <si>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</si>
  <si>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</si>
  <si>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</si>
  <si>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</si>
  <si>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</si>
  <si>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</si>
  <si>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</si>
  <si>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</si>
  <si>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</si>
  <si>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</si>
  <si>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</si>
  <si>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</si>
  <si>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</si>
  <si>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</si>
  <si>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</si>
  <si>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</si>
  <si>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</si>
  <si>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</si>
  <si>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</si>
  <si>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</si>
  <si>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</si>
  <si>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</si>
  <si>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</si>
  <si>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</si>
  <si>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</si>
  <si>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</si>
  <si>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</si>
  <si>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</si>
  <si>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</si>
  <si>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</si>
  <si>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</si>
  <si>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</si>
  <si>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</si>
  <si>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</si>
  <si>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</si>
  <si>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</si>
  <si>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</si>
  <si>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</si>
  <si>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</si>
  <si>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</si>
  <si>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</si>
  <si>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</si>
  <si>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</si>
  <si>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</si>
  <si>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</si>
  <si>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</si>
  <si>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</si>
  <si>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</si>
  <si>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</si>
  <si>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</si>
  <si>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</si>
  <si>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</si>
  <si>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</si>
  <si>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</si>
  <si>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</si>
  <si>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</si>
  <si>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</si>
  <si>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</si>
  <si>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</si>
  <si>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</si>
  <si>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</si>
  <si>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</si>
  <si>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</si>
  <si>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</si>
  <si>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</si>
  <si>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</si>
  <si>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</si>
  <si>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</si>
  <si>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</si>
  <si>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</si>
  <si>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</si>
  <si>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</si>
  <si>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</si>
  <si>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</si>
  <si>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</si>
  <si>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</si>
  <si>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</si>
  <si>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</si>
  <si>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</si>
  <si>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</si>
  <si>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</si>
  <si>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</si>
  <si>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</si>
  <si>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</si>
  <si>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</si>
  <si>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</si>
  <si>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</si>
  <si>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</si>
  <si>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</si>
  <si>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</si>
  <si>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</si>
  <si>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</si>
  <si>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</si>
  <si>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</si>
  <si>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</si>
  <si>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</si>
  <si>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</si>
  <si>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</si>
  <si>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</si>
  <si>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</si>
  <si>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</si>
  <si>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</si>
  <si>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</si>
  <si>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</si>
  <si>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</si>
  <si>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</si>
  <si>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</si>
  <si>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</si>
  <si>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</si>
  <si>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</si>
  <si>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</si>
  <si>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</si>
  <si>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</si>
  <si>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</si>
  <si>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</si>
  <si>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</si>
  <si>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</si>
  <si>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</si>
  <si>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</si>
  <si>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</si>
  <si>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</si>
  <si>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</si>
  <si>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</si>
  <si>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</si>
  <si>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</si>
  <si>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</si>
  <si>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</si>
  <si>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</si>
  <si>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</si>
  <si>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</si>
  <si>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</si>
  <si>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</si>
  <si>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</si>
  <si>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</si>
  <si>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</si>
  <si>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</si>
  <si>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</si>
  <si>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</si>
  <si>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</si>
  <si>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</si>
  <si>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</si>
  <si>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</si>
  <si>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</si>
  <si>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</si>
  <si>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</si>
  <si>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</si>
  <si>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</si>
  <si>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</si>
  <si>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</si>
  <si>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</si>
  <si>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</si>
  <si>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</si>
  <si>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</si>
  <si>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</si>
  <si>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</si>
  <si>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</si>
  <si>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</si>
  <si>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</si>
  <si>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</si>
  <si>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</si>
  <si>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</si>
  <si>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</si>
  <si>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</si>
  <si>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</si>
  <si>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</si>
  <si>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</si>
  <si>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</si>
  <si>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</si>
  <si>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</si>
  <si>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</si>
  <si>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</si>
  <si>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</si>
  <si>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</si>
  <si>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</si>
  <si>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</si>
  <si>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</si>
  <si>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</si>
  <si>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</si>
  <si>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</si>
  <si>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</si>
  <si>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</si>
  <si>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</si>
  <si>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</si>
  <si>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</si>
  <si>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</si>
  <si>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</si>
  <si>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</si>
  <si>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</si>
  <si>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</si>
  <si>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</si>
  <si>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</si>
  <si>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</si>
  <si>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</si>
  <si>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</si>
  <si>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</si>
  <si>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</si>
  <si>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</si>
  <si>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</si>
  <si>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</si>
  <si>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</si>
  <si>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</si>
  <si>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</si>
  <si>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</si>
  <si>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</si>
  <si>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</si>
  <si>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</si>
  <si>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</si>
  <si>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</si>
  <si>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</si>
  <si>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</si>
  <si>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</si>
  <si>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</si>
  <si>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</si>
  <si>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</si>
  <si>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</si>
  <si>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</si>
  <si>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</si>
  <si>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</si>
  <si>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</si>
  <si>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</si>
  <si>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</si>
  <si>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</si>
  <si>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</si>
  <si>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</si>
  <si>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</si>
  <si>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</si>
  <si>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</si>
  <si>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</si>
  <si>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</si>
  <si>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</si>
  <si>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</si>
  <si>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</si>
  <si>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</si>
  <si>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</si>
  <si>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</si>
  <si>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</si>
  <si>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</si>
  <si>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</si>
  <si>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</si>
  <si>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</si>
  <si>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</si>
  <si>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</si>
  <si>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</si>
  <si>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</si>
  <si>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</si>
  <si>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</si>
  <si>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</si>
  <si>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</si>
  <si>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</si>
  <si>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</si>
  <si>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</si>
  <si>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</si>
  <si>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</si>
  <si>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</si>
  <si>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</si>
  <si>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</si>
  <si>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</si>
  <si>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</si>
  <si>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</si>
  <si>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</si>
  <si>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</si>
  <si>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</si>
  <si>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</si>
  <si>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</si>
  <si>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</si>
  <si>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</si>
  <si>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</si>
  <si>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</si>
  <si>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</si>
  <si>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</si>
  <si>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</si>
  <si>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</si>
  <si>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</si>
  <si>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</si>
  <si>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</si>
  <si>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</si>
  <si>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</si>
  <si>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</si>
  <si>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</si>
  <si>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</si>
  <si>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</si>
  <si>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</si>
  <si>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</si>
  <si>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</si>
  <si>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</si>
  <si>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</si>
  <si>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</si>
  <si>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</si>
  <si>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</si>
  <si>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</si>
  <si>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</si>
  <si>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</si>
  <si>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</si>
  <si>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</si>
  <si>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</si>
  <si>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</si>
  <si>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</si>
  <si>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</si>
  <si>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</si>
  <si>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</si>
  <si>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</si>
  <si>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</si>
  <si>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</si>
  <si>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</si>
  <si>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</si>
  <si>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</si>
  <si>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</si>
  <si>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</si>
  <si>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</si>
  <si>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</si>
  <si>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</si>
  <si>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</si>
  <si>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</si>
  <si>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</si>
  <si>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</si>
  <si>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</si>
  <si>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</si>
  <si>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</si>
  <si>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</si>
  <si>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</si>
  <si>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</si>
  <si>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</si>
  <si>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</si>
  <si>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</si>
  <si>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</si>
  <si>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</si>
  <si>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</si>
  <si>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</si>
  <si>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</si>
  <si>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</si>
  <si>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</si>
  <si>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</si>
  <si>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</si>
  <si>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</si>
  <si>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</si>
  <si>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</si>
  <si>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</si>
  <si>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</si>
  <si>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</si>
  <si>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</si>
  <si>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</si>
  <si>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</si>
  <si>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</si>
  <si>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</si>
  <si>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</si>
  <si>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</si>
  <si>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</si>
  <si>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</si>
  <si>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</si>
  <si>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</si>
  <si>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</si>
  <si>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</si>
  <si>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</si>
  <si>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</si>
  <si>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</si>
  <si>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</si>
  <si>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</si>
  <si>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</si>
  <si>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</si>
  <si>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</si>
  <si>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</si>
  <si>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</si>
  <si>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</si>
  <si>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</si>
  <si>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</si>
  <si>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</si>
  <si>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</si>
  <si>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</si>
  <si>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</si>
  <si>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</si>
  <si>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</si>
  <si>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</si>
  <si>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</si>
  <si>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</si>
  <si>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</si>
  <si>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</si>
  <si>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</si>
  <si>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</si>
  <si>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</si>
  <si>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</si>
  <si>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</si>
  <si>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</si>
  <si>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</si>
  <si>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</si>
  <si>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</si>
  <si>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</si>
  <si>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</si>
  <si>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</si>
  <si>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</si>
  <si>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</si>
  <si>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</si>
  <si>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</si>
  <si>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</si>
  <si>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</si>
  <si>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</si>
  <si>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</si>
  <si>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</si>
  <si>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</si>
  <si>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</si>
  <si>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</si>
  <si>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</si>
  <si>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</si>
  <si>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</si>
  <si>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</si>
  <si>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</si>
  <si>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</si>
  <si>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</si>
  <si>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</si>
  <si>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</si>
  <si>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</si>
  <si>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</si>
  <si>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</si>
  <si>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</si>
  <si>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</si>
  <si>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</si>
  <si>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</si>
  <si>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</si>
  <si>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</si>
  <si>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</si>
  <si>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</si>
  <si>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</si>
  <si>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</si>
  <si>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</si>
  <si>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</si>
  <si>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</si>
  <si>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</si>
  <si>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</si>
  <si>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</si>
  <si>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</si>
  <si>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</si>
  <si>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</si>
  <si>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</si>
  <si>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</si>
  <si>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</si>
  <si>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</si>
  <si>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</si>
  <si>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</si>
  <si>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</si>
  <si>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</si>
  <si>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</si>
  <si>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</si>
  <si>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</si>
  <si>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</si>
  <si>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</si>
  <si>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</si>
  <si>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</si>
  <si>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</si>
  <si>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</si>
  <si>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</si>
  <si>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</si>
  <si>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</si>
  <si>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</si>
  <si>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</si>
  <si>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</si>
  <si>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</si>
  <si>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</si>
  <si>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</si>
  <si>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</si>
  <si>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</si>
  <si>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</si>
  <si>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</si>
  <si>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</si>
  <si>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</si>
  <si>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</si>
  <si>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</si>
  <si>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</si>
  <si>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</si>
  <si>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</si>
  <si>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</si>
  <si>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</si>
  <si>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</si>
  <si>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</si>
  <si>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</si>
  <si>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</si>
  <si>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</si>
  <si>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</si>
  <si>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</si>
  <si>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</si>
  <si>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</si>
  <si>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</si>
  <si>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</si>
  <si>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</si>
  <si>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</si>
  <si>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</si>
  <si>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</si>
  <si>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</si>
  <si>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</si>
  <si>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</si>
  <si>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</si>
  <si>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</si>
  <si>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</si>
  <si>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</si>
  <si>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</si>
  <si>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</si>
  <si>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</si>
  <si>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</si>
  <si>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</si>
  <si>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</si>
  <si>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</si>
  <si>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</si>
  <si>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</si>
  <si>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</si>
  <si>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</si>
  <si>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</si>
  <si>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</si>
  <si>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</si>
  <si>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</si>
  <si>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</si>
  <si>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</si>
  <si>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</si>
  <si>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</si>
  <si>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</si>
  <si>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</si>
  <si>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</si>
  <si>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</si>
  <si>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</si>
  <si>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</si>
  <si>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</si>
  <si>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</si>
  <si>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</si>
  <si>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</si>
  <si>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</si>
  <si>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</si>
  <si>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</si>
  <si>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</si>
  <si>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</si>
  <si>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</si>
  <si>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</si>
  <si>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</si>
  <si>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</si>
  <si>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</si>
  <si>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</si>
  <si>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</si>
  <si>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</si>
  <si>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</si>
  <si>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</si>
  <si>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</si>
  <si>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</si>
  <si>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</si>
  <si>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</si>
  <si>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</si>
  <si>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</si>
  <si>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</si>
  <si>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</si>
  <si>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</si>
  <si>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</si>
  <si>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</si>
  <si>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</si>
  <si>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</si>
  <si>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</si>
  <si>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</si>
  <si>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</si>
  <si>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</si>
  <si>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</si>
  <si>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</si>
  <si>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</si>
  <si>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</si>
  <si>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</si>
  <si>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</si>
  <si>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</si>
  <si>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</si>
  <si>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</si>
  <si>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</si>
  <si>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</si>
  <si>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</si>
  <si>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</si>
  <si>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</si>
  <si>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</si>
  <si>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</si>
  <si>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</si>
  <si>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</si>
  <si>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</si>
  <si>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</si>
  <si>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</si>
  <si>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</si>
  <si>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</si>
  <si>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</si>
  <si>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</si>
  <si>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</si>
  <si>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</si>
  <si>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</si>
  <si>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</si>
  <si>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</si>
  <si>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</si>
  <si>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</si>
  <si>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</si>
  <si>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</si>
  <si>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</si>
  <si>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</si>
  <si>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</si>
  <si>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</si>
  <si>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</si>
  <si>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</si>
  <si>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</si>
  <si>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</si>
  <si>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</si>
  <si>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</si>
  <si>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</si>
  <si>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</si>
  <si>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</si>
  <si>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</si>
  <si>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</si>
  <si>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</si>
  <si>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</si>
  <si>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</si>
  <si>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</si>
  <si>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</si>
  <si>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</si>
  <si>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</si>
  <si>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</si>
  <si>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</si>
  <si>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</si>
  <si>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</si>
  <si>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</si>
  <si>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</si>
  <si>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</si>
  <si>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</si>
  <si>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</si>
  <si>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</si>
  <si>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</si>
  <si>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</si>
  <si>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</si>
  <si>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</si>
  <si>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</si>
  <si>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</si>
  <si>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貴田神経内科・呼吸器科・内科病院</t>
    <phoneticPr fontId="3"/>
  </si>
  <si>
    <t>〒859-1415 島原市有明町大三東戊７９０－２</t>
    <phoneticPr fontId="3"/>
  </si>
  <si>
    <t>〇</t>
  </si>
  <si>
    <t>医療法人</t>
  </si>
  <si>
    <t>神経内科</t>
  </si>
  <si>
    <t>療養病棟入院料１</t>
  </si>
  <si>
    <t>ＤＰＣ病院ではない</t>
  </si>
  <si>
    <t>有</t>
  </si>
  <si>
    <t>-</t>
    <phoneticPr fontId="3"/>
  </si>
  <si>
    <t>療養病棟入院基本料１-2階</t>
  </si>
  <si>
    <t>慢性期機能</t>
  </si>
  <si>
    <t>療養病棟入院基本料1-3階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</si>
</sst>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42</v>
      </c>
      <c r="M103" s="258">
        <v>40</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42</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82</v>
      </c>
      <c r="K106" s="237" t="str">
        <f t="shared" si="1"/>
        <v/>
      </c>
      <c r="L106" s="258">
        <v>42</v>
      </c>
      <c r="M106" s="258">
        <v>40</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42</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42</v>
      </c>
      <c r="M109" s="258">
        <v>40</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42</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42</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110</v>
      </c>
      <c r="K157" s="264" t="str">
        <f t="shared" si="3"/>
        <v/>
      </c>
      <c r="L157" s="117">
        <v>61</v>
      </c>
      <c r="M157" s="117">
        <v>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6</v>
      </c>
      <c r="M269" s="147">
        <v>4</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0.8</v>
      </c>
      <c r="M270" s="148">
        <v>0.7</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8</v>
      </c>
      <c r="M271" s="147">
        <v>4</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1.3</v>
      </c>
      <c r="M272" s="148">
        <v>1</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10</v>
      </c>
      <c r="M273" s="147">
        <v>9</v>
      </c>
    </row>
    <row r="274" spans="1:13" s="83" customFormat="1" ht="34.5" customHeight="1">
      <c r="A274" s="249" t="s">
        <v>727</v>
      </c>
      <c r="B274" s="120"/>
      <c r="C274" s="372"/>
      <c r="D274" s="372"/>
      <c r="E274" s="372"/>
      <c r="F274" s="372"/>
      <c r="G274" s="371" t="s">
        <v>148</v>
      </c>
      <c r="H274" s="371"/>
      <c r="I274" s="404"/>
      <c r="J274" s="266">
        <f t="shared" si="9"/>
        <v>3.5</v>
      </c>
      <c r="K274" s="81" t="str">
        <f t="shared" si="8"/>
        <v/>
      </c>
      <c r="L274" s="148">
        <v>2.8</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0.8</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80</v>
      </c>
      <c r="K392" s="81" t="str">
        <f t="shared" ref="K392:K397" si="12">IF(OR(COUNTIF(L392:M392,"未確認")&gt;0,COUNTIF(L392:M392,"~*")&gt;0),"※","")</f>
        <v/>
      </c>
      <c r="L392" s="147">
        <v>80</v>
      </c>
      <c r="M392" s="147">
        <v>0</v>
      </c>
    </row>
    <row r="393" spans="1:22" s="83" customFormat="1" ht="34.5" customHeight="1">
      <c r="A393" s="249" t="s">
        <v>773</v>
      </c>
      <c r="B393" s="84"/>
      <c r="C393" s="370"/>
      <c r="D393" s="380"/>
      <c r="E393" s="320" t="s">
        <v>224</v>
      </c>
      <c r="F393" s="321"/>
      <c r="G393" s="321"/>
      <c r="H393" s="322"/>
      <c r="I393" s="343"/>
      <c r="J393" s="140">
        <f t="shared" si="11"/>
        <v>80</v>
      </c>
      <c r="K393" s="81" t="str">
        <f t="shared" si="12"/>
        <v/>
      </c>
      <c r="L393" s="147">
        <v>80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29813</v>
      </c>
      <c r="K396" s="81" t="str">
        <f t="shared" si="12"/>
        <v/>
      </c>
      <c r="L396" s="147">
        <v>15226</v>
      </c>
      <c r="M396" s="147">
        <v>14587</v>
      </c>
    </row>
    <row r="397" spans="1:22" s="83" customFormat="1" ht="34.5" customHeight="1">
      <c r="A397" s="250" t="s">
        <v>777</v>
      </c>
      <c r="B397" s="119"/>
      <c r="C397" s="370"/>
      <c r="D397" s="320" t="s">
        <v>228</v>
      </c>
      <c r="E397" s="321"/>
      <c r="F397" s="321"/>
      <c r="G397" s="321"/>
      <c r="H397" s="322"/>
      <c r="I397" s="344"/>
      <c r="J397" s="140">
        <f t="shared" si="11"/>
        <v>98</v>
      </c>
      <c r="K397" s="81" t="str">
        <f t="shared" si="12"/>
        <v/>
      </c>
      <c r="L397" s="147">
        <v>80</v>
      </c>
      <c r="M397" s="147">
        <v>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v>
      </c>
      <c r="K405" s="81" t="str">
        <f t="shared" ref="K405:K422" si="14">IF(OR(COUNTIF(L405:M405,"未確認")&gt;0,COUNTIF(L405:M405,"~*")&gt;0),"※","")</f>
        <v/>
      </c>
      <c r="L405" s="147">
        <v>80</v>
      </c>
      <c r="M405" s="147">
        <v>18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48</v>
      </c>
      <c r="K407" s="81" t="str">
        <f t="shared" si="14"/>
        <v/>
      </c>
      <c r="L407" s="147">
        <v>36</v>
      </c>
      <c r="M407" s="147">
        <v>12</v>
      </c>
    </row>
    <row r="408" spans="1:22" s="83" customFormat="1" ht="34.5" customHeight="1">
      <c r="A408" s="251" t="s">
        <v>781</v>
      </c>
      <c r="B408" s="119"/>
      <c r="C408" s="369"/>
      <c r="D408" s="369"/>
      <c r="E408" s="320" t="s">
        <v>236</v>
      </c>
      <c r="F408" s="321"/>
      <c r="G408" s="321"/>
      <c r="H408" s="322"/>
      <c r="I408" s="361"/>
      <c r="J408" s="140">
        <f t="shared" si="13"/>
        <v>42</v>
      </c>
      <c r="K408" s="81" t="str">
        <f t="shared" si="14"/>
        <v/>
      </c>
      <c r="L408" s="147">
        <v>37</v>
      </c>
      <c r="M408" s="147">
        <v>5</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7</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98</v>
      </c>
      <c r="K413" s="81" t="str">
        <f t="shared" si="14"/>
        <v/>
      </c>
      <c r="L413" s="147">
        <v>80</v>
      </c>
      <c r="M413" s="147">
        <v>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45</v>
      </c>
      <c r="K415" s="81" t="str">
        <f t="shared" si="14"/>
        <v/>
      </c>
      <c r="L415" s="147">
        <v>40</v>
      </c>
      <c r="M415" s="147">
        <v>5</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5</v>
      </c>
      <c r="M416" s="147">
        <v>1</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3</v>
      </c>
      <c r="M417" s="147">
        <v>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31</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98</v>
      </c>
      <c r="K430" s="193" t="str">
        <f>IF(OR(COUNTIF(L430:M430,"未確認")&gt;0,COUNTIF(L430:M430,"~*")&gt;0),"※","")</f>
        <v/>
      </c>
      <c r="L430" s="147">
        <v>80</v>
      </c>
      <c r="M430" s="147">
        <v>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29</v>
      </c>
      <c r="K431" s="193" t="str">
        <f>IF(OR(COUNTIF(L431:M431,"未確認")&gt;0,COUNTIF(L431:M431,"~*")&gt;0),"※","")</f>
        <v/>
      </c>
      <c r="L431" s="147">
        <v>25</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13</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44</v>
      </c>
      <c r="K433" s="193" t="str">
        <f>IF(OR(COUNTIF(L433:M433,"未確認")&gt;0,COUNTIF(L433:M433,"~*")&gt;0),"※","")</f>
        <v/>
      </c>
      <c r="L433" s="147">
        <v>31</v>
      </c>
      <c r="M433" s="147">
        <v>13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11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11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46</v>
      </c>
      <c r="M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84</v>
      </c>
      <c r="K648" s="201" t="str">
        <f t="shared" si="33"/>
        <v/>
      </c>
      <c r="L648" s="117">
        <v>43</v>
      </c>
      <c r="M648" s="117">
        <v>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4C9E3B-6DCF-43FA-B60B-BAF47E342C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2019-12-23T02:01:16Z</dcterms:modified>
</cp:coreProperties>
</file>