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B7920D1E-C315-4696-B14E-091870980D02}"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<sst xmlns="http://schemas.openxmlformats.org/spreadsheetml/2006/main" count="2979" uniqueCount="1047">
  <si>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</si>
  <si>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</si>
  <si>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</si>
  <si>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</si>
  <si>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</si>
  <si>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</si>
  <si>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</si>
  <si>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</si>
  <si>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</si>
  <si>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</si>
  <si>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</si>
  <si>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</si>
  <si>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</si>
  <si>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</si>
  <si>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</si>
  <si>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</si>
  <si>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</si>
  <si>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</si>
  <si>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</si>
  <si>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</si>
  <si>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</si>
  <si>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</si>
  <si>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</si>
  <si>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</si>
  <si>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</si>
  <si>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</si>
  <si>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</si>
  <si>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</si>
  <si>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</si>
  <si>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</si>
  <si>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</si>
  <si>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</si>
  <si>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</si>
  <si>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</si>
  <si>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</si>
  <si>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</si>
  <si>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</si>
  <si>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</si>
  <si>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</si>
  <si>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</si>
  <si>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</si>
  <si>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</si>
  <si>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</si>
  <si>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</si>
  <si>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</si>
  <si>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</si>
  <si>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</si>
  <si>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</si>
  <si>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</si>
  <si>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</si>
  <si>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</si>
  <si>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</si>
  <si>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</si>
  <si>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</si>
  <si>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</si>
  <si>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</si>
  <si>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</si>
  <si>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</si>
  <si>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</si>
  <si>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</si>
  <si>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</si>
  <si>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</si>
  <si>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</si>
  <si>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</si>
  <si>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</si>
  <si>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</si>
  <si>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</si>
  <si>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</si>
  <si>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</si>
  <si>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</si>
  <si>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</si>
  <si>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</si>
  <si>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</si>
  <si>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</si>
  <si>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</si>
  <si>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</si>
  <si>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</si>
  <si>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</si>
  <si>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</si>
  <si>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</si>
  <si>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</si>
  <si>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</si>
  <si>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</si>
  <si>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</si>
  <si>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</si>
  <si>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</si>
  <si>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</si>
  <si>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</si>
  <si>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</si>
  <si>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</si>
  <si>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</si>
  <si>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</si>
  <si>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</si>
  <si>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</si>
  <si>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</si>
  <si>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</si>
  <si>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</si>
  <si>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</si>
  <si>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</si>
  <si>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</si>
  <si>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</si>
  <si>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</si>
  <si>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</si>
  <si>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</si>
  <si>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</si>
  <si>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</si>
  <si>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</si>
  <si>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</si>
  <si>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</si>
  <si>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</si>
  <si>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</si>
  <si>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</si>
  <si>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</si>
  <si>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</si>
  <si>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</si>
  <si>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</si>
  <si>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</si>
  <si>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</si>
  <si>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</si>
  <si>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</si>
  <si>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</si>
  <si>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</si>
  <si>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</si>
  <si>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</si>
  <si>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</si>
  <si>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</si>
  <si>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</si>
  <si>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</si>
  <si>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</si>
  <si>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</si>
  <si>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</si>
  <si>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</si>
  <si>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</si>
  <si>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</si>
  <si>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</si>
  <si>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</si>
  <si>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</si>
  <si>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</si>
  <si>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</si>
  <si>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</si>
  <si>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</si>
  <si>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</si>
  <si>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</si>
  <si>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</si>
  <si>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</si>
  <si>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</si>
  <si>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</si>
  <si>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</si>
  <si>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</si>
  <si>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</si>
  <si>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</si>
  <si>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</si>
  <si>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</si>
  <si>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</si>
  <si>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</si>
  <si>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</si>
  <si>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</si>
  <si>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</si>
  <si>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</si>
  <si>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</si>
  <si>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</si>
  <si>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</si>
  <si>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</si>
  <si>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</si>
  <si>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</si>
  <si>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</si>
  <si>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</si>
  <si>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</si>
  <si>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</si>
  <si>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</si>
  <si>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</si>
  <si>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</si>
  <si>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</si>
  <si>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</si>
  <si>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</si>
  <si>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</si>
  <si>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</si>
  <si>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</si>
  <si>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</si>
  <si>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</si>
  <si>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</si>
  <si>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</si>
  <si>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</si>
  <si>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</si>
  <si>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</si>
  <si>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</si>
  <si>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</si>
  <si>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</si>
  <si>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</si>
  <si>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</si>
  <si>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</si>
  <si>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</si>
  <si>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</si>
  <si>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</si>
  <si>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</si>
  <si>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</si>
  <si>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</si>
  <si>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</si>
  <si>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</si>
  <si>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</si>
  <si>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</si>
  <si>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</si>
  <si>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</si>
  <si>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</si>
  <si>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</si>
  <si>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</si>
  <si>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</si>
  <si>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</si>
  <si>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</si>
  <si>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</si>
  <si>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</si>
  <si>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</si>
  <si>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</si>
  <si>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</si>
  <si>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</si>
  <si>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</si>
  <si>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</si>
  <si>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</si>
  <si>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</si>
  <si>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</si>
  <si>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</si>
  <si>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</si>
  <si>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</si>
  <si>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</si>
  <si>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</si>
  <si>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</si>
  <si>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</si>
  <si>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</si>
  <si>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</si>
  <si>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</si>
  <si>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</si>
  <si>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</si>
  <si>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</si>
  <si>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</si>
  <si>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</si>
  <si>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</si>
  <si>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</si>
  <si>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</si>
  <si>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</si>
  <si>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</si>
  <si>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</si>
  <si>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</si>
  <si>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</si>
  <si>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</si>
  <si>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</si>
  <si>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</si>
  <si>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</si>
  <si>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</si>
  <si>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</si>
  <si>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</si>
  <si>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</si>
  <si>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</si>
  <si>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</si>
  <si>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</si>
  <si>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</si>
  <si>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</si>
  <si>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</si>
  <si>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</si>
  <si>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</si>
  <si>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</si>
  <si>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</si>
  <si>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</si>
  <si>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</si>
  <si>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</si>
  <si>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</si>
  <si>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</si>
  <si>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</si>
  <si>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</si>
  <si>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</si>
  <si>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</si>
  <si>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</si>
  <si>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</si>
  <si>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</si>
  <si>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</si>
  <si>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</si>
  <si>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</si>
  <si>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</si>
  <si>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</si>
  <si>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</si>
  <si>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</si>
  <si>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</si>
  <si>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</si>
  <si>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</si>
  <si>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</si>
  <si>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</si>
  <si>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</si>
  <si>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</si>
  <si>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</si>
  <si>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</si>
  <si>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</si>
  <si>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</si>
  <si>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</si>
  <si>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</si>
  <si>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</si>
  <si>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</si>
  <si>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</si>
  <si>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</si>
  <si>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</si>
  <si>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</si>
  <si>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</si>
  <si>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</si>
  <si>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</si>
  <si>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</si>
  <si>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</si>
  <si>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</si>
  <si>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</si>
  <si>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</si>
  <si>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</si>
  <si>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</si>
  <si>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</si>
  <si>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</si>
  <si>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</si>
  <si>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</si>
  <si>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</si>
  <si>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</si>
  <si>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</si>
  <si>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</si>
  <si>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</si>
  <si>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</si>
  <si>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</si>
  <si>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</si>
  <si>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</si>
  <si>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</si>
  <si>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</si>
  <si>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</si>
  <si>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</si>
  <si>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</si>
  <si>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</si>
  <si>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</si>
  <si>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</si>
  <si>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</si>
  <si>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</si>
  <si>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</si>
  <si>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</si>
  <si>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</si>
  <si>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</si>
  <si>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</si>
  <si>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</si>
  <si>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</si>
  <si>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</si>
  <si>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</si>
  <si>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</si>
  <si>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</si>
  <si>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</si>
  <si>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</si>
  <si>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</si>
  <si>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</si>
  <si>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</si>
  <si>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</si>
  <si>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</si>
  <si>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</si>
  <si>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</si>
  <si>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</si>
  <si>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</si>
  <si>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</si>
  <si>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</si>
  <si>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</si>
  <si>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</si>
  <si>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</si>
  <si>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</si>
  <si>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</si>
  <si>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</si>
  <si>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</si>
  <si>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</si>
  <si>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</si>
  <si>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</si>
  <si>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</si>
  <si>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</si>
  <si>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</si>
  <si>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</si>
  <si>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</si>
  <si>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</si>
  <si>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</si>
  <si>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</si>
  <si>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</si>
  <si>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</si>
  <si>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</si>
  <si>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</si>
  <si>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</si>
  <si>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</si>
  <si>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</si>
  <si>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</si>
  <si>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</si>
  <si>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</si>
  <si>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</si>
  <si>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</si>
  <si>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</si>
  <si>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</si>
  <si>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</si>
  <si>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</si>
  <si>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</si>
  <si>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</si>
  <si>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</si>
  <si>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</si>
  <si>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</si>
  <si>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</si>
  <si>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</si>
  <si>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</si>
  <si>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</si>
  <si>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</si>
  <si>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</si>
  <si>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</si>
  <si>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</si>
  <si>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</si>
  <si>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</si>
  <si>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</si>
  <si>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</si>
  <si>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</si>
  <si>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</si>
  <si>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</si>
  <si>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</si>
  <si>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</si>
  <si>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</si>
  <si>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</si>
  <si>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</si>
  <si>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</si>
  <si>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</si>
  <si>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</si>
  <si>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</si>
  <si>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</si>
  <si>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</si>
  <si>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</si>
  <si>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</si>
  <si>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</si>
  <si>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</si>
  <si>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</si>
  <si>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</si>
  <si>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</si>
  <si>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</si>
  <si>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</si>
  <si>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</si>
  <si>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</si>
  <si>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</si>
  <si>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</si>
  <si>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</si>
  <si>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</si>
  <si>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</si>
  <si>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</si>
  <si>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</si>
  <si>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</si>
  <si>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</si>
  <si>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</si>
  <si>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</si>
  <si>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</si>
  <si>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</si>
  <si>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</si>
  <si>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</si>
  <si>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</si>
  <si>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</si>
  <si>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</si>
  <si>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</si>
  <si>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</si>
  <si>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</si>
  <si>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</si>
  <si>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</si>
  <si>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</si>
  <si>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</si>
  <si>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</si>
  <si>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</si>
  <si>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</si>
  <si>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</si>
  <si>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</si>
  <si>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</si>
  <si>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</si>
  <si>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</si>
  <si>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</si>
  <si>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</si>
  <si>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</si>
  <si>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</si>
  <si>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</si>
  <si>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</si>
  <si>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</si>
  <si>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</si>
  <si>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</si>
  <si>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</si>
  <si>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</si>
  <si>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</si>
  <si>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</si>
  <si>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</si>
  <si>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</si>
  <si>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</si>
  <si>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</si>
  <si>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</si>
  <si>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</si>
  <si>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</si>
  <si>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</si>
  <si>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</si>
  <si>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</si>
  <si>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</si>
  <si>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</si>
  <si>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</si>
  <si>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</si>
  <si>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</si>
  <si>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</si>
  <si>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</si>
  <si>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</si>
  <si>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</si>
  <si>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</si>
  <si>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</si>
  <si>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</si>
  <si>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</si>
  <si>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</si>
  <si>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</si>
  <si>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</si>
  <si>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</si>
  <si>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</si>
  <si>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</si>
  <si>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</si>
  <si>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</si>
  <si>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</si>
  <si>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</si>
  <si>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</si>
  <si>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</si>
  <si>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</si>
  <si>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</si>
  <si>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</si>
  <si>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</si>
  <si>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</si>
  <si>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</si>
  <si>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</si>
  <si>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</si>
  <si>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</si>
  <si>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</si>
  <si>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</si>
  <si>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</si>
  <si>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</si>
  <si>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</si>
  <si>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</si>
  <si>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</si>
  <si>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</si>
  <si>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</si>
  <si>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</si>
  <si>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</si>
  <si>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</si>
  <si>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</si>
  <si>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</si>
  <si>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</si>
  <si>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</si>
  <si>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</si>
  <si>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</si>
  <si>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</si>
  <si>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</si>
  <si>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</si>
  <si>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</si>
  <si>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</si>
  <si>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</si>
  <si>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</si>
  <si>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</si>
  <si>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</si>
  <si>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</si>
  <si>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</si>
  <si>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</si>
  <si>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</si>
  <si>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</si>
  <si>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</si>
  <si>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</si>
  <si>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</si>
  <si>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</si>
  <si>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</si>
  <si>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</si>
  <si>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</si>
  <si>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</si>
  <si>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</si>
  <si>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</si>
  <si>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</si>
  <si>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</si>
  <si>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</si>
  <si>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</si>
  <si>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</si>
  <si>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</si>
  <si>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</si>
  <si>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</si>
  <si>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</si>
  <si>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</si>
  <si>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</si>
  <si>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</si>
  <si>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</si>
  <si>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</si>
  <si>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</si>
  <si>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</si>
  <si>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</si>
  <si>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</si>
  <si>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</si>
  <si>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</si>
  <si>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</si>
  <si>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</si>
  <si>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</si>
  <si>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</si>
  <si>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</si>
  <si>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</si>
  <si>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</si>
  <si>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</si>
  <si>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</si>
  <si>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</si>
  <si>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</si>
  <si>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</si>
  <si>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</si>
  <si>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</si>
  <si>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</si>
  <si>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</si>
  <si>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</si>
  <si>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</si>
  <si>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</si>
  <si>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</si>
  <si>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</si>
  <si>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</si>
  <si>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</si>
  <si>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</si>
  <si>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</si>
  <si>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</si>
  <si>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</si>
  <si>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</si>
  <si>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</si>
  <si>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</si>
  <si>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</si>
  <si>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</si>
  <si>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</si>
  <si>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</si>
  <si>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</si>
  <si>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</si>
  <si>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</si>
  <si>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</si>
  <si>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</si>
  <si>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</si>
  <si>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</si>
  <si>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</si>
  <si>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</si>
  <si>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</si>
  <si>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</si>
  <si>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</si>
  <si>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</si>
  <si>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</si>
  <si>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</si>
  <si>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</si>
  <si>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</si>
  <si>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</si>
  <si>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</si>
  <si>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</si>
  <si>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</si>
  <si>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</si>
  <si>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</si>
  <si>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</si>
  <si>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</si>
  <si>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</si>
  <si>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</si>
  <si>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</si>
  <si>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</si>
  <si>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</si>
  <si>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</si>
  <si>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</si>
  <si>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</si>
  <si>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</si>
  <si>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</si>
  <si>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</si>
  <si>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</si>
  <si>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</si>
  <si>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</si>
  <si>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</si>
  <si>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</si>
  <si>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</si>
  <si>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</si>
  <si>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</si>
  <si>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</si>
  <si>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</si>
  <si>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</si>
  <si>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</si>
  <si>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</si>
  <si>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</si>
  <si>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</si>
  <si>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</si>
  <si>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</si>
  <si>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</si>
  <si>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</si>
  <si>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</si>
  <si>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</si>
  <si>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</si>
  <si>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</si>
  <si>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</si>
  <si>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</si>
  <si>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</si>
  <si>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</si>
  <si>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</si>
  <si>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</si>
  <si>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</si>
  <si>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</si>
  <si>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</si>
  <si>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</si>
  <si>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</si>
  <si>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</si>
  <si>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</si>
  <si>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</si>
  <si>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</si>
  <si>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</si>
  <si>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</si>
  <si>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</si>
  <si>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</si>
  <si>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</si>
  <si>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</si>
  <si>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</si>
  <si>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</si>
  <si>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</si>
  <si>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</si>
  <si>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</si>
  <si>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</si>
  <si>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</si>
  <si>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</si>
  <si>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</si>
  <si>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</si>
  <si>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</si>
  <si>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</si>
  <si>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</si>
  <si>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</si>
  <si>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</si>
  <si>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</si>
  <si>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</si>
  <si>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</si>
  <si>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</si>
  <si>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</si>
  <si>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</si>
  <si>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</si>
  <si>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</si>
  <si>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</si>
  <si>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</si>
  <si>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</si>
  <si>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</si>
  <si>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</si>
  <si>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</si>
  <si>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</si>
  <si>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</si>
  <si>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</si>
  <si>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</si>
  <si>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</si>
  <si>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</si>
  <si>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</si>
  <si>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</si>
  <si>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</si>
  <si>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</si>
  <si>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</si>
  <si>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</si>
  <si>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</si>
  <si>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</si>
  <si>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</si>
  <si>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</si>
  <si>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</si>
  <si>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</si>
  <si>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</si>
  <si>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</si>
  <si>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</si>
  <si>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</si>
  <si>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</si>
  <si>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</si>
  <si>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</si>
  <si>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</si>
  <si>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</si>
  <si>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</si>
  <si>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</si>
  <si>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</si>
  <si>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</si>
  <si>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</si>
  <si>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</si>
  <si>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</si>
  <si>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</si>
  <si>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</si>
  <si>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</si>
  <si>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</si>
  <si>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</si>
  <si>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</si>
  <si>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</si>
  <si>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</si>
  <si>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</si>
  <si>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</si>
  <si>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</si>
  <si>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</si>
  <si>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</si>
  <si>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</si>
  <si>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</si>
  <si>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</si>
  <si>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</si>
  <si>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</si>
  <si>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</si>
  <si>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</si>
  <si>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</si>
  <si>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</si>
  <si>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</si>
  <si>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</si>
  <si>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</si>
  <si>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</si>
  <si>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</si>
  <si>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</si>
  <si>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</si>
  <si>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</si>
  <si>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</si>
  <si>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</si>
  <si>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</si>
  <si>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</si>
  <si>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</si>
  <si>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</si>
  <si>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</si>
  <si>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</si>
  <si>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</si>
  <si>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</si>
  <si>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</si>
  <si>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</si>
  <si>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</si>
  <si>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</si>
  <si>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</si>
  <si>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</si>
  <si>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</si>
  <si>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</si>
  <si>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</si>
  <si>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</si>
  <si>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</si>
  <si>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</si>
  <si>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</si>
  <si>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</si>
  <si>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</si>
  <si>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</si>
  <si>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</si>
  <si>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</si>
  <si>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</si>
  <si>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</si>
  <si>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</si>
  <si>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</si>
  <si>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</si>
  <si>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</si>
  <si>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</si>
  <si>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</si>
  <si>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</si>
  <si>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</si>
  <si>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</si>
  <si>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</si>
  <si>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</si>
  <si>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</si>
  <si>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</si>
  <si>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</si>
  <si>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</si>
  <si>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</si>
  <si>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</si>
  <si>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</si>
  <si>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</si>
  <si>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</si>
  <si>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</si>
  <si>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</si>
  <si>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</si>
  <si>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</si>
  <si>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</si>
  <si>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</si>
  <si>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</si>
  <si>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</si>
  <si>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</si>
  <si>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</si>
  <si>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</si>
  <si>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</si>
  <si>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</si>
  <si>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</si>
  <si>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</si>
  <si>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</si>
  <si>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</si>
  <si>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</si>
  <si>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</si>
  <si>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</si>
  <si>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</si>
  <si>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</si>
  <si>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</si>
  <si>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</si>
  <si>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</si>
  <si>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</si>
  <si>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</si>
  <si>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</si>
  <si>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</si>
  <si>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</si>
  <si>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</si>
  <si>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</si>
  <si>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</si>
  <si>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</si>
  <si>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</si>
  <si>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</si>
  <si>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</si>
  <si>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</si>
  <si>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</si>
  <si>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</si>
  <si>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</si>
  <si>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</si>
  <si>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</si>
  <si>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</si>
  <si>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</si>
  <si>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</si>
  <si>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</si>
  <si>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</si>
  <si>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</si>
  <si>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</si>
  <si>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</si>
  <si>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</si>
  <si>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</si>
  <si>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</si>
  <si>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</si>
  <si>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</si>
  <si>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</si>
  <si>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</si>
  <si>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</si>
  <si>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</si>
  <si>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</si>
  <si>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</si>
  <si>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</si>
  <si>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</si>
  <si>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</si>
  <si>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</si>
  <si>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</si>
  <si>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</si>
  <si>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</si>
  <si>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</si>
  <si>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</si>
  <si>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</si>
  <si>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</si>
  <si>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</si>
  <si>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</si>
  <si>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</si>
  <si>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</si>
  <si>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</si>
  <si>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</si>
  <si>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</si>
  <si>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</si>
  <si>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</si>
  <si>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</si>
  <si>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</si>
  <si>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</si>
  <si>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</si>
  <si>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</si>
  <si>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</si>
  <si>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</si>
  <si>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</si>
  <si>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</si>
  <si>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</si>
  <si>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</si>
  <si>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</si>
  <si>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</si>
  <si>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</si>
  <si>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</si>
  <si>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</si>
  <si>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</si>
  <si>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</si>
  <si>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</si>
  <si>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</si>
  <si>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</si>
  <si>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</si>
  <si>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</si>
  <si>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</si>
  <si>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</si>
  <si>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</si>
  <si>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</si>
  <si>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</si>
  <si>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</si>
  <si>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</si>
  <si>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</si>
  <si>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</si>
  <si>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</si>
  <si>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</si>
  <si>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</si>
  <si>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</si>
  <si>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</si>
  <si>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</si>
  <si>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</si>
  <si>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</si>
  <si>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</si>
  <si>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</si>
  <si>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</si>
  <si>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</si>
  <si>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</si>
  <si>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</si>
  <si>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</si>
  <si>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</si>
  <si>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</si>
  <si>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</si>
  <si>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</si>
  <si>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</si>
  <si>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</si>
  <si>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</si>
  <si>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</si>
  <si>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</si>
  <si>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</si>
  <si>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</si>
  <si>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</si>
  <si>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</si>
  <si>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</si>
  <si>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</si>
  <si>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</si>
  <si>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</si>
  <si>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</si>
  <si>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</si>
  <si>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</si>
  <si>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</si>
  <si>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</si>
  <si>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</si>
  <si>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</si>
  <si>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</si>
  <si>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</si>
  <si>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</si>
  <si>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</si>
  <si>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</si>
  <si>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</si>
  <si>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</si>
  <si>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</si>
  <si>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</si>
  <si>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</si>
  <si>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</si>
  <si>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</si>
  <si>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</si>
  <si>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</si>
  <si>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</si>
  <si>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</si>
  <si>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</si>
  <si>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</si>
  <si>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</si>
  <si>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</si>
  <si>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</si>
  <si>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</si>
  <si>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</si>
  <si>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</si>
  <si>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</si>
  <si>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</si>
  <si>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</si>
  <si>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</si>
  <si>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</si>
  <si>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</si>
  <si>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</si>
  <si>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</si>
  <si>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</si>
  <si>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</si>
  <si>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</si>
  <si>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</si>
  <si>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</si>
  <si>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</si>
  <si>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</si>
  <si>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</si>
  <si>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</si>
  <si>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</si>
  <si>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</si>
  <si>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品川外科病院</t>
    <phoneticPr fontId="3"/>
  </si>
  <si>
    <t>〒811-5521 壱岐市勝本町西戸触１８０－１</t>
    <phoneticPr fontId="3"/>
  </si>
  <si>
    <t>〇</t>
  </si>
  <si>
    <t>医療法人</t>
  </si>
  <si>
    <t>内科</t>
  </si>
  <si>
    <t>特定一般病棟入院料２</t>
  </si>
  <si>
    <t>ＤＰＣ病院ではない</t>
  </si>
  <si>
    <t>-</t>
    <phoneticPr fontId="3"/>
  </si>
  <si>
    <t>特定一般病棟入院料2</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</si>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</sst>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ik0004.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1045</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t="s">
        <v>1039</v>
      </c>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1045</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t="s">
        <v>1039</v>
      </c>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1045</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1045</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ht="26">
      <c r="A89" s="243"/>
      <c r="B89" s="18"/>
      <c r="C89" s="62"/>
      <c r="D89" s="3"/>
      <c r="E89" s="3"/>
      <c r="F89" s="3"/>
      <c r="G89" s="3"/>
      <c r="H89" s="286"/>
      <c r="I89" s="286"/>
      <c r="J89" s="64" t="s">
        <v>35</v>
      </c>
      <c r="K89" s="65"/>
      <c r="L89" s="262" t="s">
        <v>1045</v>
      </c>
    </row>
    <row r="90" spans="1:22" s="21" customFormat="1">
      <c r="A90" s="243"/>
      <c r="B90" s="1"/>
      <c r="C90" s="3"/>
      <c r="D90" s="3"/>
      <c r="E90" s="3"/>
      <c r="F90" s="3"/>
      <c r="G90" s="3"/>
      <c r="H90" s="286"/>
      <c r="I90" s="67" t="s">
        <v>36</v>
      </c>
      <c r="J90" s="68"/>
      <c r="K90" s="69"/>
      <c r="L90" s="262" t="s">
        <v>1046</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29</v>
      </c>
      <c r="K99" s="237" t="str">
        <f>IF(OR(COUNTIF(L99:L99,"未確認")&gt;0,COUNTIF(L99:L99,"~*")&gt;0),"※","")</f>
        <v/>
      </c>
      <c r="L99" s="258">
        <v>29</v>
      </c>
    </row>
    <row r="100" spans="1:22" s="83" customFormat="1" ht="34.5" customHeight="1">
      <c r="A100" s="244" t="s">
        <v>611</v>
      </c>
      <c r="B100" s="84"/>
      <c r="C100" s="395"/>
      <c r="D100" s="396"/>
      <c r="E100" s="408"/>
      <c r="F100" s="409"/>
      <c r="G100" s="414" t="s">
        <v>44</v>
      </c>
      <c r="H100" s="416"/>
      <c r="I100" s="419"/>
      <c r="J100" s="256">
        <f t="shared" si="0"/>
        <v>29</v>
      </c>
      <c r="K100" s="237" t="str">
        <f>IF(OR(COUNTIF(L100:L100,"未確認")&gt;0,COUNTIF(L100:L100,"~*")&gt;0),"※","")</f>
        <v/>
      </c>
      <c r="L100" s="258">
        <v>29</v>
      </c>
    </row>
    <row r="101" spans="1:22" s="83" customFormat="1" ht="34.5" customHeight="1">
      <c r="A101" s="244" t="s">
        <v>610</v>
      </c>
      <c r="B101" s="84"/>
      <c r="C101" s="395"/>
      <c r="D101" s="396"/>
      <c r="E101" s="319" t="s">
        <v>45</v>
      </c>
      <c r="F101" s="320"/>
      <c r="G101" s="320"/>
      <c r="H101" s="321"/>
      <c r="I101" s="419"/>
      <c r="J101" s="256">
        <f t="shared" si="0"/>
        <v>17</v>
      </c>
      <c r="K101" s="237" t="str">
        <f>IF(OR(COUNTIF(L101:L101,"未確認")&gt;0,COUNTIF(L101:L101,"~*")&gt;0),"※","")</f>
        <v/>
      </c>
      <c r="L101" s="258">
        <v>17</v>
      </c>
    </row>
    <row r="102" spans="1:22" s="83" customFormat="1" ht="34.5" customHeight="1">
      <c r="A102" s="244" t="s">
        <v>610</v>
      </c>
      <c r="B102" s="84"/>
      <c r="C102" s="376"/>
      <c r="D102" s="378"/>
      <c r="E102" s="316" t="s">
        <v>612</v>
      </c>
      <c r="F102" s="317"/>
      <c r="G102" s="317"/>
      <c r="H102" s="318"/>
      <c r="I102" s="419"/>
      <c r="J102" s="256">
        <f t="shared" si="0"/>
        <v>29</v>
      </c>
      <c r="K102" s="237" t="str">
        <f t="shared" ref="K102:K111" si="1">IF(OR(COUNTIF(L101:L101,"未確認")&gt;0,COUNTIF(L101:L101,"~*")&gt;0),"※","")</f>
        <v/>
      </c>
      <c r="L102" s="258">
        <v>29</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1042</v>
      </c>
    </row>
    <row r="132" spans="1:22" s="83" customFormat="1" ht="34.5" customHeight="1">
      <c r="A132" s="244" t="s">
        <v>621</v>
      </c>
      <c r="B132" s="84"/>
      <c r="C132" s="294"/>
      <c r="D132" s="296"/>
      <c r="E132" s="319" t="s">
        <v>58</v>
      </c>
      <c r="F132" s="320"/>
      <c r="G132" s="320"/>
      <c r="H132" s="321"/>
      <c r="I132" s="388"/>
      <c r="J132" s="101"/>
      <c r="K132" s="102"/>
      <c r="L132" s="82">
        <v>29</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22</v>
      </c>
      <c r="K213" s="264" t="str">
        <f t="shared" si="7"/>
        <v/>
      </c>
      <c r="L213" s="117">
        <v>22</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t="str">
        <f t="shared" si="6"/>
        <v>*</v>
      </c>
      <c r="K218" s="264" t="str">
        <f t="shared" si="7"/>
        <v>※</v>
      </c>
      <c r="L218" s="117" t="s">
        <v>541</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1.2</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5</v>
      </c>
      <c r="K269" s="81" t="str">
        <f t="shared" si="8"/>
        <v/>
      </c>
      <c r="L269" s="147">
        <v>5</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6</v>
      </c>
      <c r="K271" s="81" t="str">
        <f t="shared" si="8"/>
        <v/>
      </c>
      <c r="L271" s="147">
        <v>6</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2</v>
      </c>
      <c r="K273" s="81" t="str">
        <f t="shared" si="8"/>
        <v/>
      </c>
      <c r="L273" s="147">
        <v>2</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0.6</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6</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2</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1</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216</v>
      </c>
      <c r="K392" s="81" t="str">
        <f t="shared" ref="K392:K397" si="11">IF(OR(COUNTIF(L392:L392,"未確認")&gt;0,COUNTIF(L392:L392,"~*")&gt;0),"※","")</f>
        <v/>
      </c>
      <c r="L392" s="147">
        <v>216</v>
      </c>
    </row>
    <row r="393" spans="1:22" s="83" customFormat="1" ht="34.5" customHeight="1">
      <c r="A393" s="249" t="s">
        <v>773</v>
      </c>
      <c r="B393" s="84"/>
      <c r="C393" s="369"/>
      <c r="D393" s="379"/>
      <c r="E393" s="319" t="s">
        <v>224</v>
      </c>
      <c r="F393" s="320"/>
      <c r="G393" s="320"/>
      <c r="H393" s="321"/>
      <c r="I393" s="342"/>
      <c r="J393" s="140">
        <f t="shared" si="10"/>
        <v>3</v>
      </c>
      <c r="K393" s="81" t="str">
        <f t="shared" si="11"/>
        <v/>
      </c>
      <c r="L393" s="147">
        <v>3</v>
      </c>
    </row>
    <row r="394" spans="1:22" s="83" customFormat="1" ht="34.5" customHeight="1">
      <c r="A394" s="250" t="s">
        <v>774</v>
      </c>
      <c r="B394" s="84"/>
      <c r="C394" s="369"/>
      <c r="D394" s="380"/>
      <c r="E394" s="319" t="s">
        <v>225</v>
      </c>
      <c r="F394" s="320"/>
      <c r="G394" s="320"/>
      <c r="H394" s="321"/>
      <c r="I394" s="342"/>
      <c r="J394" s="140">
        <f t="shared" si="10"/>
        <v>201</v>
      </c>
      <c r="K394" s="81" t="str">
        <f t="shared" si="11"/>
        <v/>
      </c>
      <c r="L394" s="147">
        <v>201</v>
      </c>
    </row>
    <row r="395" spans="1:22" s="83" customFormat="1" ht="34.5" customHeight="1">
      <c r="A395" s="250" t="s">
        <v>775</v>
      </c>
      <c r="B395" s="84"/>
      <c r="C395" s="369"/>
      <c r="D395" s="381"/>
      <c r="E395" s="319" t="s">
        <v>226</v>
      </c>
      <c r="F395" s="320"/>
      <c r="G395" s="320"/>
      <c r="H395" s="321"/>
      <c r="I395" s="342"/>
      <c r="J395" s="140">
        <f t="shared" si="10"/>
        <v>12</v>
      </c>
      <c r="K395" s="81" t="str">
        <f t="shared" si="11"/>
        <v/>
      </c>
      <c r="L395" s="147">
        <v>12</v>
      </c>
    </row>
    <row r="396" spans="1:22" s="83" customFormat="1" ht="34.5" customHeight="1">
      <c r="A396" s="250" t="s">
        <v>776</v>
      </c>
      <c r="B396" s="1"/>
      <c r="C396" s="369"/>
      <c r="D396" s="319" t="s">
        <v>227</v>
      </c>
      <c r="E396" s="320"/>
      <c r="F396" s="320"/>
      <c r="G396" s="320"/>
      <c r="H396" s="321"/>
      <c r="I396" s="342"/>
      <c r="J396" s="140">
        <f t="shared" si="10"/>
        <v>3946</v>
      </c>
      <c r="K396" s="81" t="str">
        <f t="shared" si="11"/>
        <v/>
      </c>
      <c r="L396" s="147">
        <v>3946</v>
      </c>
    </row>
    <row r="397" spans="1:22" s="83" customFormat="1" ht="34.5" customHeight="1">
      <c r="A397" s="250" t="s">
        <v>777</v>
      </c>
      <c r="B397" s="119"/>
      <c r="C397" s="369"/>
      <c r="D397" s="319" t="s">
        <v>228</v>
      </c>
      <c r="E397" s="320"/>
      <c r="F397" s="320"/>
      <c r="G397" s="320"/>
      <c r="H397" s="321"/>
      <c r="I397" s="343"/>
      <c r="J397" s="140">
        <f t="shared" si="10"/>
        <v>223</v>
      </c>
      <c r="K397" s="81" t="str">
        <f t="shared" si="11"/>
        <v/>
      </c>
      <c r="L397" s="147">
        <v>223</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209</v>
      </c>
      <c r="K405" s="81" t="str">
        <f t="shared" ref="K405:K422" si="13">IF(OR(COUNTIF(L405:L405,"未確認")&gt;0,COUNTIF(L405:L405,"~*")&gt;0),"※","")</f>
        <v/>
      </c>
      <c r="L405" s="147">
        <v>209</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204</v>
      </c>
      <c r="K407" s="81" t="str">
        <f t="shared" si="13"/>
        <v/>
      </c>
      <c r="L407" s="147">
        <v>204</v>
      </c>
    </row>
    <row r="408" spans="1:22" s="83" customFormat="1" ht="34.5" customHeight="1">
      <c r="A408" s="251" t="s">
        <v>781</v>
      </c>
      <c r="B408" s="119"/>
      <c r="C408" s="368"/>
      <c r="D408" s="368"/>
      <c r="E408" s="319" t="s">
        <v>236</v>
      </c>
      <c r="F408" s="320"/>
      <c r="G408" s="320"/>
      <c r="H408" s="321"/>
      <c r="I408" s="360"/>
      <c r="J408" s="140">
        <f t="shared" si="12"/>
        <v>2</v>
      </c>
      <c r="K408" s="81" t="str">
        <f t="shared" si="13"/>
        <v/>
      </c>
      <c r="L408" s="147">
        <v>2</v>
      </c>
    </row>
    <row r="409" spans="1:22" s="83" customFormat="1" ht="34.5" customHeight="1">
      <c r="A409" s="251" t="s">
        <v>782</v>
      </c>
      <c r="B409" s="119"/>
      <c r="C409" s="368"/>
      <c r="D409" s="368"/>
      <c r="E409" s="316" t="s">
        <v>989</v>
      </c>
      <c r="F409" s="317"/>
      <c r="G409" s="317"/>
      <c r="H409" s="318"/>
      <c r="I409" s="360"/>
      <c r="J409" s="140">
        <f t="shared" si="12"/>
        <v>3</v>
      </c>
      <c r="K409" s="81" t="str">
        <f t="shared" si="13"/>
        <v/>
      </c>
      <c r="L409" s="147">
        <v>3</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221</v>
      </c>
      <c r="K413" s="81" t="str">
        <f t="shared" si="13"/>
        <v/>
      </c>
      <c r="L413" s="147">
        <v>221</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191</v>
      </c>
      <c r="K415" s="81" t="str">
        <f t="shared" si="13"/>
        <v/>
      </c>
      <c r="L415" s="147">
        <v>191</v>
      </c>
    </row>
    <row r="416" spans="1:22" s="83" customFormat="1" ht="34.5" customHeight="1">
      <c r="A416" s="251" t="s">
        <v>789</v>
      </c>
      <c r="B416" s="119"/>
      <c r="C416" s="368"/>
      <c r="D416" s="368"/>
      <c r="E416" s="319" t="s">
        <v>243</v>
      </c>
      <c r="F416" s="320"/>
      <c r="G416" s="320"/>
      <c r="H416" s="321"/>
      <c r="I416" s="360"/>
      <c r="J416" s="140">
        <f t="shared" si="12"/>
        <v>9</v>
      </c>
      <c r="K416" s="81" t="str">
        <f t="shared" si="13"/>
        <v/>
      </c>
      <c r="L416" s="147">
        <v>9</v>
      </c>
    </row>
    <row r="417" spans="1:22" s="83" customFormat="1" ht="34.5" customHeight="1">
      <c r="A417" s="251" t="s">
        <v>790</v>
      </c>
      <c r="B417" s="119"/>
      <c r="C417" s="368"/>
      <c r="D417" s="368"/>
      <c r="E417" s="319" t="s">
        <v>244</v>
      </c>
      <c r="F417" s="320"/>
      <c r="G417" s="320"/>
      <c r="H417" s="321"/>
      <c r="I417" s="360"/>
      <c r="J417" s="140">
        <f t="shared" si="12"/>
        <v>9</v>
      </c>
      <c r="K417" s="81" t="str">
        <f t="shared" si="13"/>
        <v/>
      </c>
      <c r="L417" s="147">
        <v>9</v>
      </c>
    </row>
    <row r="418" spans="1:22" s="83" customFormat="1" ht="34.5" customHeight="1">
      <c r="A418" s="251" t="s">
        <v>791</v>
      </c>
      <c r="B418" s="119"/>
      <c r="C418" s="368"/>
      <c r="D418" s="368"/>
      <c r="E418" s="319" t="s">
        <v>245</v>
      </c>
      <c r="F418" s="320"/>
      <c r="G418" s="320"/>
      <c r="H418" s="321"/>
      <c r="I418" s="360"/>
      <c r="J418" s="140">
        <f t="shared" si="12"/>
        <v>1</v>
      </c>
      <c r="K418" s="81" t="str">
        <f t="shared" si="13"/>
        <v/>
      </c>
      <c r="L418" s="147">
        <v>1</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1</v>
      </c>
      <c r="K420" s="81" t="str">
        <f t="shared" si="13"/>
        <v/>
      </c>
      <c r="L420" s="147">
        <v>1</v>
      </c>
    </row>
    <row r="421" spans="1:22" s="83" customFormat="1" ht="34.5" customHeight="1">
      <c r="A421" s="251" t="s">
        <v>794</v>
      </c>
      <c r="B421" s="119"/>
      <c r="C421" s="368"/>
      <c r="D421" s="368"/>
      <c r="E421" s="319" t="s">
        <v>247</v>
      </c>
      <c r="F421" s="320"/>
      <c r="G421" s="320"/>
      <c r="H421" s="321"/>
      <c r="I421" s="360"/>
      <c r="J421" s="140">
        <f t="shared" si="12"/>
        <v>10</v>
      </c>
      <c r="K421" s="81" t="str">
        <f t="shared" si="13"/>
        <v/>
      </c>
      <c r="L421" s="147">
        <v>10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221</v>
      </c>
      <c r="K430" s="193" t="str">
        <f>IF(OR(COUNTIF(L430:L430,"未確認")&gt;0,COUNTIF(L430:L430,"~*")&gt;0),"※","")</f>
        <v/>
      </c>
      <c r="L430" s="147">
        <v>221</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221</v>
      </c>
      <c r="K433" s="193" t="str">
        <f>IF(OR(COUNTIF(L433:L433,"未確認")&gt;0,COUNTIF(L433:L433,"~*")&gt;0),"※","")</f>
        <v/>
      </c>
      <c r="L433" s="147">
        <v>221</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6"/>
        <v>*</v>
      </c>
      <c r="K477" s="201" t="str">
        <f t="shared" ref="K477:K496" si="17">IF(OR(COUNTIF(L477:L477,"未確認")&gt;0,COUNTIF(L477:L477,"*")&gt;0),"※","")</f>
        <v>※</v>
      </c>
      <c r="L477" s="117" t="s">
        <v>541</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19"/>
        <v>*</v>
      </c>
      <c r="K505" s="201" t="str">
        <f t="shared" si="20"/>
        <v>※</v>
      </c>
      <c r="L505" s="117" t="s">
        <v>541</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1046</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1046</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1046</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1044</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32</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t="s">
        <v>540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16</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t="s">
        <v>540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26</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t="str">
        <f t="shared" si="29"/>
        <v>*</v>
      </c>
      <c r="K632" s="201" t="str">
        <f t="shared" si="30"/>
        <v>※</v>
      </c>
      <c r="L632" s="117" t="s">
        <v>541</v>
      </c>
    </row>
    <row r="633" spans="1:22" s="118" customFormat="1" ht="56">
      <c r="A633" s="252" t="s">
        <v>919</v>
      </c>
      <c r="B633" s="119"/>
      <c r="C633" s="319" t="s">
        <v>436</v>
      </c>
      <c r="D633" s="320"/>
      <c r="E633" s="320"/>
      <c r="F633" s="320"/>
      <c r="G633" s="320"/>
      <c r="H633" s="321"/>
      <c r="I633" s="122" t="s">
        <v>437</v>
      </c>
      <c r="J633" s="116" t="str">
        <f t="shared" si="29"/>
        <v>*</v>
      </c>
      <c r="K633" s="201" t="str">
        <f t="shared" si="30"/>
        <v>※</v>
      </c>
      <c r="L633" s="117" t="s">
        <v>541</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11</v>
      </c>
      <c r="K637" s="201" t="str">
        <f t="shared" si="30"/>
        <v/>
      </c>
      <c r="L637" s="117">
        <v>11</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E7A154DC-10AD-4FB5-8DC1-134E5341441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2019-12-23T02:01:44Z</dcterms:modified>
</cp:coreProperties>
</file>